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rector\Desktop\"/>
    </mc:Choice>
  </mc:AlternateContent>
  <bookViews>
    <workbookView xWindow="75" yWindow="-15" windowWidth="17760" windowHeight="9510" tabRatio="863" firstSheet="1" activeTab="9"/>
  </bookViews>
  <sheets>
    <sheet name="Инструкция" sheetId="1" r:id="rId1"/>
    <sheet name="Базовые значения" sheetId="5" r:id="rId2"/>
    <sheet name="Итоговые значения" sheetId="14" state="hidden" r:id="rId3"/>
    <sheet name="Педагоги" sheetId="12" r:id="rId4"/>
    <sheet name="Родители 9 кл." sheetId="13" r:id="rId5"/>
    <sheet name="Родители 10 кл." sheetId="16" r:id="rId6"/>
    <sheet name="Родители 11 кл." sheetId="17" r:id="rId7"/>
    <sheet name="Уч. 9 кл." sheetId="18" r:id="rId8"/>
    <sheet name="Уч. 10 кл." sheetId="20" r:id="rId9"/>
    <sheet name="Уч. 11 кл." sheetId="21" r:id="rId10"/>
  </sheets>
  <definedNames>
    <definedName name="_xlnm._FilterDatabase" localSheetId="2" hidden="1">'Итоговые значения'!$A$3:$L$11</definedName>
  </definedNames>
  <calcPr calcId="152511"/>
</workbook>
</file>

<file path=xl/calcChain.xml><?xml version="1.0" encoding="utf-8"?>
<calcChain xmlns="http://schemas.openxmlformats.org/spreadsheetml/2006/main">
  <c r="U74" i="21" l="1"/>
  <c r="U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35" i="21"/>
  <c r="U37" i="21"/>
  <c r="U38" i="21"/>
  <c r="U39" i="21"/>
  <c r="U40" i="21"/>
  <c r="U7" i="21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7" i="20"/>
  <c r="AC38" i="20"/>
  <c r="AC39" i="20"/>
  <c r="AC40" i="20"/>
  <c r="AC7" i="20"/>
  <c r="BU9" i="13"/>
  <c r="BU10" i="13"/>
  <c r="BU11" i="13"/>
  <c r="BU12" i="13"/>
  <c r="BU13" i="13"/>
  <c r="BU14" i="13"/>
  <c r="BU15" i="13"/>
  <c r="BU16" i="13"/>
  <c r="BU17" i="13"/>
  <c r="BU18" i="13"/>
  <c r="BU19" i="13"/>
  <c r="BU20" i="13"/>
  <c r="BU21" i="13"/>
  <c r="BU22" i="13"/>
  <c r="BU23" i="13"/>
  <c r="BU8" i="13"/>
  <c r="AX9" i="13"/>
  <c r="AX10" i="13"/>
  <c r="AX11" i="13"/>
  <c r="AX12" i="13"/>
  <c r="AX13" i="13"/>
  <c r="AX14" i="13"/>
  <c r="AX15" i="13"/>
  <c r="AX16" i="13"/>
  <c r="AX17" i="13"/>
  <c r="AX18" i="13"/>
  <c r="AX19" i="13"/>
  <c r="AX20" i="13"/>
  <c r="AX21" i="13"/>
  <c r="AX22" i="13"/>
  <c r="AX23" i="13"/>
  <c r="AX8" i="13"/>
  <c r="L74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8" i="13"/>
  <c r="O76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8" i="17"/>
  <c r="V75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8" i="16"/>
  <c r="BY8" i="18"/>
  <c r="BY9" i="18"/>
  <c r="BY10" i="18"/>
  <c r="BY11" i="18"/>
  <c r="BY12" i="18"/>
  <c r="BY13" i="18"/>
  <c r="BY14" i="18"/>
  <c r="BY15" i="18"/>
  <c r="BY16" i="18"/>
  <c r="BY17" i="18"/>
  <c r="BY18" i="18"/>
  <c r="BY19" i="18"/>
  <c r="BY20" i="18"/>
  <c r="BY21" i="18"/>
  <c r="BY22" i="18"/>
  <c r="BY23" i="18"/>
  <c r="BY24" i="18"/>
  <c r="BY25" i="18"/>
  <c r="BY26" i="18"/>
  <c r="BY27" i="18"/>
  <c r="BY28" i="18"/>
  <c r="BY29" i="18"/>
  <c r="BY30" i="18"/>
  <c r="BY31" i="18"/>
  <c r="BY32" i="18"/>
  <c r="BY33" i="18"/>
  <c r="BY34" i="18"/>
  <c r="BY35" i="18"/>
  <c r="BY36" i="18"/>
  <c r="BY38" i="18"/>
  <c r="BY39" i="18"/>
  <c r="BY40" i="18"/>
  <c r="BY7" i="18"/>
  <c r="AZ8" i="18"/>
  <c r="AZ9" i="18"/>
  <c r="AZ10" i="18"/>
  <c r="AZ11" i="18"/>
  <c r="AZ12" i="18"/>
  <c r="AZ13" i="18"/>
  <c r="AZ14" i="18"/>
  <c r="AZ15" i="18"/>
  <c r="AZ16" i="18"/>
  <c r="AZ17" i="18"/>
  <c r="AZ18" i="18"/>
  <c r="AZ19" i="18"/>
  <c r="AZ20" i="18"/>
  <c r="AZ21" i="18"/>
  <c r="AZ22" i="18"/>
  <c r="AZ23" i="18"/>
  <c r="AZ24" i="18"/>
  <c r="AZ25" i="18"/>
  <c r="AZ26" i="18"/>
  <c r="AZ27" i="18"/>
  <c r="AZ28" i="18"/>
  <c r="AZ29" i="18"/>
  <c r="AZ30" i="18"/>
  <c r="AZ31" i="18"/>
  <c r="AZ32" i="18"/>
  <c r="AZ33" i="18"/>
  <c r="AZ34" i="18"/>
  <c r="AZ35" i="18"/>
  <c r="AZ36" i="18"/>
  <c r="AZ38" i="18"/>
  <c r="AZ39" i="18"/>
  <c r="AZ40" i="18"/>
  <c r="AZ7" i="18"/>
  <c r="U8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8" i="18"/>
  <c r="U39" i="18"/>
  <c r="U40" i="18"/>
  <c r="U7" i="18"/>
  <c r="BU74" i="13" l="1"/>
  <c r="AX74" i="13"/>
  <c r="AZ75" i="18"/>
  <c r="BY75" i="18"/>
  <c r="U75" i="18"/>
  <c r="AC75" i="20"/>
  <c r="B62" i="21"/>
  <c r="C62" i="21"/>
  <c r="D62" i="21"/>
  <c r="E62" i="21"/>
  <c r="F62" i="21"/>
  <c r="B62" i="20"/>
  <c r="C62" i="20"/>
  <c r="D62" i="20"/>
  <c r="E62" i="20"/>
  <c r="F62" i="20"/>
  <c r="B62" i="18"/>
  <c r="C62" i="18"/>
  <c r="D62" i="18"/>
  <c r="E62" i="18"/>
  <c r="F62" i="18"/>
  <c r="HR6" i="20"/>
  <c r="HS6" i="20" s="1"/>
  <c r="RN6" i="21"/>
  <c r="RO6" i="21" s="1"/>
  <c r="QH6" i="21"/>
  <c r="QI6" i="21" s="1"/>
  <c r="PB6" i="21"/>
  <c r="PC6" i="21" s="1"/>
  <c r="NV6" i="21"/>
  <c r="NW6" i="21" s="1"/>
  <c r="MP6" i="21"/>
  <c r="MQ6" i="21" s="1"/>
  <c r="LJ6" i="21"/>
  <c r="LK6" i="21" s="1"/>
  <c r="KD6" i="21"/>
  <c r="KD5" i="21" s="1"/>
  <c r="IX6" i="21"/>
  <c r="IY6" i="21" s="1"/>
  <c r="HR6" i="21"/>
  <c r="HS6" i="21" s="1"/>
  <c r="GL6" i="21"/>
  <c r="GM6" i="21" s="1"/>
  <c r="FF6" i="21"/>
  <c r="FG6" i="21" s="1"/>
  <c r="FG5" i="21" s="1"/>
  <c r="DZ6" i="21"/>
  <c r="DZ5" i="21" s="1"/>
  <c r="CT6" i="21"/>
  <c r="CU6" i="21" s="1"/>
  <c r="BN6" i="21"/>
  <c r="BN5" i="21" s="1"/>
  <c r="AH6" i="21"/>
  <c r="AH5" i="21" s="1"/>
  <c r="B6" i="21"/>
  <c r="B5" i="21" s="1"/>
  <c r="RM5" i="21"/>
  <c r="RL5" i="21"/>
  <c r="QG5" i="21"/>
  <c r="QF5" i="21"/>
  <c r="PA5" i="21"/>
  <c r="OZ5" i="21"/>
  <c r="NU5" i="21"/>
  <c r="NT5" i="21"/>
  <c r="MO5" i="21"/>
  <c r="MN5" i="21"/>
  <c r="LI5" i="21"/>
  <c r="LH5" i="21"/>
  <c r="KC5" i="21"/>
  <c r="KB5" i="21"/>
  <c r="IW5" i="21"/>
  <c r="IV5" i="21"/>
  <c r="HQ5" i="21"/>
  <c r="HP5" i="21"/>
  <c r="GK5" i="21"/>
  <c r="GJ5" i="21"/>
  <c r="FE5" i="21"/>
  <c r="FD5" i="21"/>
  <c r="DY5" i="21"/>
  <c r="DX5" i="21"/>
  <c r="CS5" i="21"/>
  <c r="CR5" i="21"/>
  <c r="BM5" i="21"/>
  <c r="BL5" i="21"/>
  <c r="AG5" i="21"/>
  <c r="AF5" i="21"/>
  <c r="RN6" i="20"/>
  <c r="RN5" i="20" s="1"/>
  <c r="QH6" i="20"/>
  <c r="QI6" i="20" s="1"/>
  <c r="PB6" i="20"/>
  <c r="PB5" i="20" s="1"/>
  <c r="NV6" i="20"/>
  <c r="NV5" i="20" s="1"/>
  <c r="MP6" i="20"/>
  <c r="MP5" i="20" s="1"/>
  <c r="LJ6" i="20"/>
  <c r="LK6" i="20" s="1"/>
  <c r="KD6" i="20"/>
  <c r="KD5" i="20" s="1"/>
  <c r="IX6" i="20"/>
  <c r="IX5" i="20" s="1"/>
  <c r="GL6" i="20"/>
  <c r="GL5" i="20" s="1"/>
  <c r="FF6" i="20"/>
  <c r="FG6" i="20" s="1"/>
  <c r="DZ6" i="20"/>
  <c r="EA6" i="20" s="1"/>
  <c r="EA5" i="20" s="1"/>
  <c r="CT6" i="20"/>
  <c r="CU6" i="20" s="1"/>
  <c r="BN6" i="20"/>
  <c r="BN5" i="20" s="1"/>
  <c r="AH6" i="20"/>
  <c r="AI6" i="20" s="1"/>
  <c r="AJ6" i="20" s="1"/>
  <c r="AJ5" i="20" s="1"/>
  <c r="B6" i="20"/>
  <c r="B5" i="20" s="1"/>
  <c r="RM5" i="20"/>
  <c r="RL5" i="20"/>
  <c r="QG5" i="20"/>
  <c r="QF5" i="20"/>
  <c r="PA5" i="20"/>
  <c r="OZ5" i="20"/>
  <c r="NU5" i="20"/>
  <c r="NT5" i="20"/>
  <c r="MO5" i="20"/>
  <c r="MN5" i="20"/>
  <c r="LI5" i="20"/>
  <c r="LH5" i="20"/>
  <c r="KC5" i="20"/>
  <c r="KB5" i="20"/>
  <c r="IW5" i="20"/>
  <c r="IV5" i="20"/>
  <c r="HQ5" i="20"/>
  <c r="HP5" i="20"/>
  <c r="GK5" i="20"/>
  <c r="GJ5" i="20"/>
  <c r="FE5" i="20"/>
  <c r="FD5" i="20"/>
  <c r="DY5" i="20"/>
  <c r="DX5" i="20"/>
  <c r="CS5" i="20"/>
  <c r="CR5" i="20"/>
  <c r="BM5" i="20"/>
  <c r="BL5" i="20"/>
  <c r="AG5" i="20"/>
  <c r="AF5" i="20"/>
  <c r="RN6" i="18"/>
  <c r="RO6" i="18" s="1"/>
  <c r="QH6" i="18"/>
  <c r="QH5" i="18" s="1"/>
  <c r="PB6" i="18"/>
  <c r="PC6" i="18" s="1"/>
  <c r="NV6" i="18"/>
  <c r="NW6" i="18" s="1"/>
  <c r="MP6" i="18"/>
  <c r="MQ6" i="18" s="1"/>
  <c r="LJ6" i="18"/>
  <c r="LJ5" i="18" s="1"/>
  <c r="KD6" i="18"/>
  <c r="KE6" i="18" s="1"/>
  <c r="IX6" i="18"/>
  <c r="IY6" i="18" s="1"/>
  <c r="HR6" i="18"/>
  <c r="HS6" i="18" s="1"/>
  <c r="GL6" i="18"/>
  <c r="GM6" i="18" s="1"/>
  <c r="FF6" i="18"/>
  <c r="FG6" i="18" s="1"/>
  <c r="DZ6" i="18"/>
  <c r="DZ5" i="18" s="1"/>
  <c r="CT6" i="18"/>
  <c r="CT5" i="18" s="1"/>
  <c r="BN6" i="18"/>
  <c r="BO6" i="18" s="1"/>
  <c r="AH6" i="18"/>
  <c r="AI6" i="18" s="1"/>
  <c r="B6" i="18"/>
  <c r="B5" i="18" s="1"/>
  <c r="HR6" i="17"/>
  <c r="HR6" i="16"/>
  <c r="B6" i="16"/>
  <c r="B5" i="16" s="1"/>
  <c r="AH6" i="16"/>
  <c r="AH5" i="16" s="1"/>
  <c r="BN6" i="16"/>
  <c r="BO6" i="16" s="1"/>
  <c r="BP6" i="16" s="1"/>
  <c r="BQ6" i="16" s="1"/>
  <c r="CT6" i="16"/>
  <c r="CT5" i="16" s="1"/>
  <c r="DZ6" i="16"/>
  <c r="EA6" i="16" s="1"/>
  <c r="EA5" i="16" s="1"/>
  <c r="FF6" i="16"/>
  <c r="FG6" i="16" s="1"/>
  <c r="FH6" i="16" s="1"/>
  <c r="FI6" i="16" s="1"/>
  <c r="GL6" i="16"/>
  <c r="GM6" i="16" s="1"/>
  <c r="GN6" i="16" s="1"/>
  <c r="GO6" i="16" s="1"/>
  <c r="HR6" i="13"/>
  <c r="DZ6" i="13"/>
  <c r="EA6" i="13" s="1"/>
  <c r="CT6" i="13"/>
  <c r="CT5" i="13" s="1"/>
  <c r="BN6" i="13"/>
  <c r="BO6" i="13" s="1"/>
  <c r="AH6" i="13"/>
  <c r="AI6" i="13" s="1"/>
  <c r="B6" i="13"/>
  <c r="B5" i="13" s="1"/>
  <c r="SQ56" i="13"/>
  <c r="SQ57" i="13" s="1"/>
  <c r="SP56" i="13"/>
  <c r="SP57" i="13" s="1"/>
  <c r="SO56" i="13"/>
  <c r="SO57" i="13" s="1"/>
  <c r="SN56" i="13"/>
  <c r="SN57" i="13" s="1"/>
  <c r="SM56" i="13"/>
  <c r="SM57" i="13" s="1"/>
  <c r="SL56" i="13"/>
  <c r="SL57" i="13" s="1"/>
  <c r="SK56" i="13"/>
  <c r="SK57" i="13" s="1"/>
  <c r="SJ56" i="13"/>
  <c r="SJ57" i="13" s="1"/>
  <c r="SI56" i="13"/>
  <c r="SI57" i="13" s="1"/>
  <c r="SH56" i="13"/>
  <c r="SH57" i="13" s="1"/>
  <c r="SG56" i="13"/>
  <c r="SG57" i="13" s="1"/>
  <c r="SF56" i="13"/>
  <c r="SF57" i="13" s="1"/>
  <c r="SE56" i="13"/>
  <c r="SE57" i="13" s="1"/>
  <c r="SD56" i="13"/>
  <c r="SD57" i="13" s="1"/>
  <c r="SC56" i="13"/>
  <c r="SC57" i="13" s="1"/>
  <c r="SB56" i="13"/>
  <c r="SB57" i="13" s="1"/>
  <c r="SA56" i="13"/>
  <c r="SA57" i="13" s="1"/>
  <c r="RZ56" i="13"/>
  <c r="RZ57" i="13" s="1"/>
  <c r="RY56" i="13"/>
  <c r="RY57" i="13" s="1"/>
  <c r="RX56" i="13"/>
  <c r="RX57" i="13" s="1"/>
  <c r="RW56" i="13"/>
  <c r="RW57" i="13" s="1"/>
  <c r="RV56" i="13"/>
  <c r="RV57" i="13" s="1"/>
  <c r="RU56" i="13"/>
  <c r="RU57" i="13" s="1"/>
  <c r="RT56" i="13"/>
  <c r="RT57" i="13" s="1"/>
  <c r="RS56" i="13"/>
  <c r="RS57" i="13" s="1"/>
  <c r="RR56" i="13"/>
  <c r="RR57" i="13" s="1"/>
  <c r="RQ56" i="13"/>
  <c r="RQ57" i="13" s="1"/>
  <c r="RP56" i="13"/>
  <c r="RP57" i="13" s="1"/>
  <c r="RO56" i="13"/>
  <c r="RO57" i="13" s="1"/>
  <c r="RN56" i="13"/>
  <c r="RN57" i="13" s="1"/>
  <c r="RK56" i="13"/>
  <c r="RK57" i="13" s="1"/>
  <c r="RJ56" i="13"/>
  <c r="RJ57" i="13" s="1"/>
  <c r="RI56" i="13"/>
  <c r="RI57" i="13" s="1"/>
  <c r="RH56" i="13"/>
  <c r="RH57" i="13" s="1"/>
  <c r="RG56" i="13"/>
  <c r="RG57" i="13" s="1"/>
  <c r="RF56" i="13"/>
  <c r="RF57" i="13" s="1"/>
  <c r="RE56" i="13"/>
  <c r="RE57" i="13" s="1"/>
  <c r="RD56" i="13"/>
  <c r="RD57" i="13" s="1"/>
  <c r="RC56" i="13"/>
  <c r="RC57" i="13" s="1"/>
  <c r="RB56" i="13"/>
  <c r="RB57" i="13" s="1"/>
  <c r="RA56" i="13"/>
  <c r="RA57" i="13" s="1"/>
  <c r="QZ56" i="13"/>
  <c r="QZ57" i="13" s="1"/>
  <c r="QY56" i="13"/>
  <c r="QY57" i="13" s="1"/>
  <c r="QX56" i="13"/>
  <c r="QX57" i="13" s="1"/>
  <c r="QW56" i="13"/>
  <c r="QW57" i="13" s="1"/>
  <c r="QV56" i="13"/>
  <c r="QV57" i="13" s="1"/>
  <c r="QU56" i="13"/>
  <c r="QU57" i="13" s="1"/>
  <c r="QT56" i="13"/>
  <c r="QT57" i="13" s="1"/>
  <c r="QS56" i="13"/>
  <c r="QS57" i="13" s="1"/>
  <c r="QR56" i="13"/>
  <c r="QR57" i="13" s="1"/>
  <c r="QQ56" i="13"/>
  <c r="QQ57" i="13" s="1"/>
  <c r="QP56" i="13"/>
  <c r="QP57" i="13" s="1"/>
  <c r="QO56" i="13"/>
  <c r="QO57" i="13" s="1"/>
  <c r="QN56" i="13"/>
  <c r="QN57" i="13" s="1"/>
  <c r="QM56" i="13"/>
  <c r="QM57" i="13" s="1"/>
  <c r="QL56" i="13"/>
  <c r="QL57" i="13" s="1"/>
  <c r="QK56" i="13"/>
  <c r="QK57" i="13" s="1"/>
  <c r="QJ56" i="13"/>
  <c r="QJ57" i="13" s="1"/>
  <c r="QI56" i="13"/>
  <c r="QI57" i="13" s="1"/>
  <c r="QH56" i="13"/>
  <c r="QH57" i="13" s="1"/>
  <c r="QE56" i="13"/>
  <c r="QE57" i="13" s="1"/>
  <c r="QD56" i="13"/>
  <c r="QD57" i="13" s="1"/>
  <c r="QC56" i="13"/>
  <c r="QC57" i="13" s="1"/>
  <c r="QB56" i="13"/>
  <c r="QB57" i="13" s="1"/>
  <c r="QA56" i="13"/>
  <c r="QA57" i="13" s="1"/>
  <c r="PZ56" i="13"/>
  <c r="PZ57" i="13" s="1"/>
  <c r="PY56" i="13"/>
  <c r="PY57" i="13" s="1"/>
  <c r="PX56" i="13"/>
  <c r="PX57" i="13" s="1"/>
  <c r="PW56" i="13"/>
  <c r="PW57" i="13" s="1"/>
  <c r="PV56" i="13"/>
  <c r="PV57" i="13" s="1"/>
  <c r="PU56" i="13"/>
  <c r="PU57" i="13" s="1"/>
  <c r="PT56" i="13"/>
  <c r="PT57" i="13" s="1"/>
  <c r="PS56" i="13"/>
  <c r="PS57" i="13" s="1"/>
  <c r="PR56" i="13"/>
  <c r="PR57" i="13" s="1"/>
  <c r="PQ56" i="13"/>
  <c r="PQ57" i="13" s="1"/>
  <c r="PP56" i="13"/>
  <c r="PP57" i="13" s="1"/>
  <c r="PO56" i="13"/>
  <c r="PO57" i="13" s="1"/>
  <c r="PN56" i="13"/>
  <c r="PN57" i="13" s="1"/>
  <c r="PM56" i="13"/>
  <c r="PM57" i="13" s="1"/>
  <c r="PL56" i="13"/>
  <c r="PL57" i="13" s="1"/>
  <c r="PK56" i="13"/>
  <c r="PK57" i="13" s="1"/>
  <c r="PJ56" i="13"/>
  <c r="PJ57" i="13" s="1"/>
  <c r="PI56" i="13"/>
  <c r="PI57" i="13" s="1"/>
  <c r="PH56" i="13"/>
  <c r="PH57" i="13" s="1"/>
  <c r="PG56" i="13"/>
  <c r="PG57" i="13" s="1"/>
  <c r="PF56" i="13"/>
  <c r="PF57" i="13" s="1"/>
  <c r="PE56" i="13"/>
  <c r="PE57" i="13" s="1"/>
  <c r="PD56" i="13"/>
  <c r="PD57" i="13" s="1"/>
  <c r="PC56" i="13"/>
  <c r="PC57" i="13" s="1"/>
  <c r="PB56" i="13"/>
  <c r="PB57" i="13" s="1"/>
  <c r="OY56" i="13"/>
  <c r="OY57" i="13" s="1"/>
  <c r="OX56" i="13"/>
  <c r="OX57" i="13" s="1"/>
  <c r="OW56" i="13"/>
  <c r="OW57" i="13" s="1"/>
  <c r="OV56" i="13"/>
  <c r="OV57" i="13" s="1"/>
  <c r="OU56" i="13"/>
  <c r="OU57" i="13" s="1"/>
  <c r="OT56" i="13"/>
  <c r="OT57" i="13" s="1"/>
  <c r="OS56" i="13"/>
  <c r="OS57" i="13" s="1"/>
  <c r="OR56" i="13"/>
  <c r="OR57" i="13" s="1"/>
  <c r="OQ56" i="13"/>
  <c r="OQ57" i="13" s="1"/>
  <c r="OP56" i="13"/>
  <c r="OP57" i="13" s="1"/>
  <c r="OO56" i="13"/>
  <c r="OO57" i="13" s="1"/>
  <c r="ON56" i="13"/>
  <c r="ON57" i="13" s="1"/>
  <c r="OM56" i="13"/>
  <c r="OM57" i="13" s="1"/>
  <c r="OL56" i="13"/>
  <c r="OL57" i="13" s="1"/>
  <c r="OK56" i="13"/>
  <c r="OK57" i="13" s="1"/>
  <c r="OJ56" i="13"/>
  <c r="OJ57" i="13" s="1"/>
  <c r="OI56" i="13"/>
  <c r="OI57" i="13" s="1"/>
  <c r="OH56" i="13"/>
  <c r="OH57" i="13" s="1"/>
  <c r="OG56" i="13"/>
  <c r="OG57" i="13" s="1"/>
  <c r="OF56" i="13"/>
  <c r="OF57" i="13" s="1"/>
  <c r="OE56" i="13"/>
  <c r="OE57" i="13" s="1"/>
  <c r="OD56" i="13"/>
  <c r="OD57" i="13" s="1"/>
  <c r="OC56" i="13"/>
  <c r="OC57" i="13" s="1"/>
  <c r="OB56" i="13"/>
  <c r="OB57" i="13" s="1"/>
  <c r="OA56" i="13"/>
  <c r="OA57" i="13" s="1"/>
  <c r="NZ56" i="13"/>
  <c r="NZ57" i="13" s="1"/>
  <c r="NY56" i="13"/>
  <c r="NY57" i="13" s="1"/>
  <c r="NX56" i="13"/>
  <c r="NX57" i="13" s="1"/>
  <c r="NW56" i="13"/>
  <c r="NW57" i="13" s="1"/>
  <c r="NV56" i="13"/>
  <c r="NV57" i="13" s="1"/>
  <c r="NU56" i="13"/>
  <c r="NU57" i="13" s="1"/>
  <c r="NT56" i="13"/>
  <c r="NT57" i="13" s="1"/>
  <c r="NS56" i="13"/>
  <c r="NS57" i="13" s="1"/>
  <c r="NR56" i="13"/>
  <c r="NR57" i="13" s="1"/>
  <c r="NQ56" i="13"/>
  <c r="NQ57" i="13" s="1"/>
  <c r="NP56" i="13"/>
  <c r="NP57" i="13" s="1"/>
  <c r="NO56" i="13"/>
  <c r="NO57" i="13" s="1"/>
  <c r="NN56" i="13"/>
  <c r="NN57" i="13" s="1"/>
  <c r="NM56" i="13"/>
  <c r="NM57" i="13" s="1"/>
  <c r="NL56" i="13"/>
  <c r="NL57" i="13" s="1"/>
  <c r="NK56" i="13"/>
  <c r="NK57" i="13" s="1"/>
  <c r="NJ56" i="13"/>
  <c r="NJ57" i="13" s="1"/>
  <c r="NI56" i="13"/>
  <c r="NI57" i="13" s="1"/>
  <c r="NH56" i="13"/>
  <c r="NH57" i="13" s="1"/>
  <c r="NG56" i="13"/>
  <c r="NG57" i="13" s="1"/>
  <c r="NF56" i="13"/>
  <c r="NF57" i="13" s="1"/>
  <c r="NE56" i="13"/>
  <c r="NE57" i="13" s="1"/>
  <c r="ND56" i="13"/>
  <c r="ND57" i="13" s="1"/>
  <c r="NC56" i="13"/>
  <c r="NC57" i="13" s="1"/>
  <c r="NB56" i="13"/>
  <c r="NB57" i="13" s="1"/>
  <c r="NA56" i="13"/>
  <c r="NA57" i="13" s="1"/>
  <c r="MZ56" i="13"/>
  <c r="MZ57" i="13" s="1"/>
  <c r="MY56" i="13"/>
  <c r="MY57" i="13" s="1"/>
  <c r="MX56" i="13"/>
  <c r="MX57" i="13" s="1"/>
  <c r="MW56" i="13"/>
  <c r="MW57" i="13" s="1"/>
  <c r="MV56" i="13"/>
  <c r="MV57" i="13" s="1"/>
  <c r="MU56" i="13"/>
  <c r="MU57" i="13" s="1"/>
  <c r="MT56" i="13"/>
  <c r="MT57" i="13" s="1"/>
  <c r="MS56" i="13"/>
  <c r="MS57" i="13" s="1"/>
  <c r="MR56" i="13"/>
  <c r="MR57" i="13" s="1"/>
  <c r="MQ56" i="13"/>
  <c r="MQ57" i="13" s="1"/>
  <c r="MP56" i="13"/>
  <c r="MP57" i="13" s="1"/>
  <c r="MM56" i="13"/>
  <c r="MM57" i="13" s="1"/>
  <c r="ML56" i="13"/>
  <c r="ML57" i="13" s="1"/>
  <c r="MK56" i="13"/>
  <c r="MK57" i="13" s="1"/>
  <c r="MJ56" i="13"/>
  <c r="MJ57" i="13" s="1"/>
  <c r="MI56" i="13"/>
  <c r="MI57" i="13" s="1"/>
  <c r="MH56" i="13"/>
  <c r="MH57" i="13" s="1"/>
  <c r="MG56" i="13"/>
  <c r="MG57" i="13" s="1"/>
  <c r="MF56" i="13"/>
  <c r="MF57" i="13" s="1"/>
  <c r="ME56" i="13"/>
  <c r="ME57" i="13" s="1"/>
  <c r="MD56" i="13"/>
  <c r="MD57" i="13" s="1"/>
  <c r="MC56" i="13"/>
  <c r="MC57" i="13" s="1"/>
  <c r="MB56" i="13"/>
  <c r="MB57" i="13" s="1"/>
  <c r="MA56" i="13"/>
  <c r="MA57" i="13" s="1"/>
  <c r="LZ56" i="13"/>
  <c r="LZ57" i="13" s="1"/>
  <c r="LY56" i="13"/>
  <c r="LY57" i="13" s="1"/>
  <c r="LX56" i="13"/>
  <c r="LX57" i="13" s="1"/>
  <c r="LW56" i="13"/>
  <c r="LW57" i="13" s="1"/>
  <c r="LV56" i="13"/>
  <c r="LV57" i="13" s="1"/>
  <c r="LU56" i="13"/>
  <c r="LU57" i="13" s="1"/>
  <c r="LT56" i="13"/>
  <c r="LT57" i="13" s="1"/>
  <c r="LS56" i="13"/>
  <c r="LS57" i="13" s="1"/>
  <c r="LR56" i="13"/>
  <c r="LR57" i="13" s="1"/>
  <c r="LQ56" i="13"/>
  <c r="LQ57" i="13" s="1"/>
  <c r="LP56" i="13"/>
  <c r="LP57" i="13" s="1"/>
  <c r="LO56" i="13"/>
  <c r="LO57" i="13" s="1"/>
  <c r="LN56" i="13"/>
  <c r="LN57" i="13" s="1"/>
  <c r="LM56" i="13"/>
  <c r="LM57" i="13" s="1"/>
  <c r="LL56" i="13"/>
  <c r="LL57" i="13" s="1"/>
  <c r="LK56" i="13"/>
  <c r="LK57" i="13" s="1"/>
  <c r="LJ56" i="13"/>
  <c r="LJ57" i="13" s="1"/>
  <c r="LG56" i="13"/>
  <c r="LG57" i="13" s="1"/>
  <c r="LF56" i="13"/>
  <c r="LF57" i="13" s="1"/>
  <c r="LE56" i="13"/>
  <c r="LE57" i="13" s="1"/>
  <c r="LD56" i="13"/>
  <c r="LD57" i="13" s="1"/>
  <c r="LC56" i="13"/>
  <c r="LC57" i="13" s="1"/>
  <c r="LB56" i="13"/>
  <c r="LB57" i="13" s="1"/>
  <c r="LA56" i="13"/>
  <c r="LA57" i="13" s="1"/>
  <c r="KZ56" i="13"/>
  <c r="KZ57" i="13" s="1"/>
  <c r="KY56" i="13"/>
  <c r="KY57" i="13" s="1"/>
  <c r="KX56" i="13"/>
  <c r="KX57" i="13" s="1"/>
  <c r="KW56" i="13"/>
  <c r="KW57" i="13" s="1"/>
  <c r="KV56" i="13"/>
  <c r="KV57" i="13" s="1"/>
  <c r="KU56" i="13"/>
  <c r="KU57" i="13" s="1"/>
  <c r="KT56" i="13"/>
  <c r="KT57" i="13" s="1"/>
  <c r="KS56" i="13"/>
  <c r="KS57" i="13" s="1"/>
  <c r="KR56" i="13"/>
  <c r="KR57" i="13" s="1"/>
  <c r="KQ56" i="13"/>
  <c r="KQ57" i="13" s="1"/>
  <c r="KP56" i="13"/>
  <c r="KP57" i="13" s="1"/>
  <c r="KO56" i="13"/>
  <c r="KO57" i="13" s="1"/>
  <c r="KN56" i="13"/>
  <c r="KN57" i="13" s="1"/>
  <c r="KM56" i="13"/>
  <c r="KM57" i="13" s="1"/>
  <c r="KL56" i="13"/>
  <c r="KL57" i="13" s="1"/>
  <c r="KK56" i="13"/>
  <c r="KK57" i="13" s="1"/>
  <c r="KJ56" i="13"/>
  <c r="KJ57" i="13" s="1"/>
  <c r="KI56" i="13"/>
  <c r="KI57" i="13" s="1"/>
  <c r="KH56" i="13"/>
  <c r="KH57" i="13" s="1"/>
  <c r="KG56" i="13"/>
  <c r="KG57" i="13" s="1"/>
  <c r="KF56" i="13"/>
  <c r="KF57" i="13" s="1"/>
  <c r="KE56" i="13"/>
  <c r="KE57" i="13" s="1"/>
  <c r="KD56" i="13"/>
  <c r="KD57" i="13" s="1"/>
  <c r="KA56" i="13"/>
  <c r="KA57" i="13" s="1"/>
  <c r="JZ56" i="13"/>
  <c r="JZ57" i="13" s="1"/>
  <c r="JY56" i="13"/>
  <c r="JY57" i="13" s="1"/>
  <c r="JX56" i="13"/>
  <c r="JX57" i="13" s="1"/>
  <c r="JW56" i="13"/>
  <c r="JW57" i="13" s="1"/>
  <c r="JV56" i="13"/>
  <c r="JV57" i="13" s="1"/>
  <c r="JU56" i="13"/>
  <c r="JU57" i="13" s="1"/>
  <c r="JT56" i="13"/>
  <c r="JT57" i="13" s="1"/>
  <c r="JS56" i="13"/>
  <c r="JS57" i="13" s="1"/>
  <c r="JR56" i="13"/>
  <c r="JR57" i="13" s="1"/>
  <c r="JQ56" i="13"/>
  <c r="JQ57" i="13" s="1"/>
  <c r="JP56" i="13"/>
  <c r="JP57" i="13" s="1"/>
  <c r="JO56" i="13"/>
  <c r="JO57" i="13" s="1"/>
  <c r="JN56" i="13"/>
  <c r="JN57" i="13" s="1"/>
  <c r="JM56" i="13"/>
  <c r="JM57" i="13" s="1"/>
  <c r="JL56" i="13"/>
  <c r="JL57" i="13" s="1"/>
  <c r="JK56" i="13"/>
  <c r="JK57" i="13" s="1"/>
  <c r="JJ56" i="13"/>
  <c r="JJ57" i="13" s="1"/>
  <c r="JI56" i="13"/>
  <c r="JI57" i="13" s="1"/>
  <c r="JH56" i="13"/>
  <c r="JH57" i="13" s="1"/>
  <c r="JG56" i="13"/>
  <c r="JG57" i="13" s="1"/>
  <c r="JF56" i="13"/>
  <c r="JF57" i="13" s="1"/>
  <c r="JE56" i="13"/>
  <c r="JE57" i="13" s="1"/>
  <c r="JD56" i="13"/>
  <c r="JD57" i="13" s="1"/>
  <c r="JC56" i="13"/>
  <c r="JC57" i="13" s="1"/>
  <c r="JB56" i="13"/>
  <c r="JB57" i="13" s="1"/>
  <c r="JA56" i="13"/>
  <c r="JA57" i="13" s="1"/>
  <c r="IZ56" i="13"/>
  <c r="IZ57" i="13" s="1"/>
  <c r="IY56" i="13"/>
  <c r="IY57" i="13" s="1"/>
  <c r="IX56" i="13"/>
  <c r="IX57" i="13" s="1"/>
  <c r="IU56" i="13"/>
  <c r="IU57" i="13" s="1"/>
  <c r="IT56" i="13"/>
  <c r="IT57" i="13" s="1"/>
  <c r="IS56" i="13"/>
  <c r="IS57" i="13" s="1"/>
  <c r="IR56" i="13"/>
  <c r="IR57" i="13" s="1"/>
  <c r="IQ56" i="13"/>
  <c r="IQ57" i="13" s="1"/>
  <c r="IP56" i="13"/>
  <c r="IP57" i="13" s="1"/>
  <c r="IO56" i="13"/>
  <c r="IO57" i="13" s="1"/>
  <c r="IN56" i="13"/>
  <c r="IN57" i="13" s="1"/>
  <c r="IM56" i="13"/>
  <c r="IM57" i="13" s="1"/>
  <c r="IL56" i="13"/>
  <c r="IL57" i="13" s="1"/>
  <c r="IK56" i="13"/>
  <c r="IK57" i="13" s="1"/>
  <c r="IJ56" i="13"/>
  <c r="IJ57" i="13" s="1"/>
  <c r="II56" i="13"/>
  <c r="II57" i="13" s="1"/>
  <c r="IH56" i="13"/>
  <c r="IH57" i="13" s="1"/>
  <c r="IG56" i="13"/>
  <c r="IG57" i="13" s="1"/>
  <c r="IF56" i="13"/>
  <c r="IF57" i="13" s="1"/>
  <c r="IE56" i="13"/>
  <c r="IE57" i="13" s="1"/>
  <c r="ID56" i="13"/>
  <c r="ID57" i="13" s="1"/>
  <c r="IC56" i="13"/>
  <c r="IC57" i="13" s="1"/>
  <c r="IB56" i="13"/>
  <c r="IB57" i="13" s="1"/>
  <c r="IA56" i="13"/>
  <c r="IA57" i="13" s="1"/>
  <c r="HZ56" i="13"/>
  <c r="HZ57" i="13" s="1"/>
  <c r="HY56" i="13"/>
  <c r="HY57" i="13" s="1"/>
  <c r="HX56" i="13"/>
  <c r="HX57" i="13" s="1"/>
  <c r="HW56" i="13"/>
  <c r="HW57" i="13" s="1"/>
  <c r="HV56" i="13"/>
  <c r="HV57" i="13" s="1"/>
  <c r="HU56" i="13"/>
  <c r="HU57" i="13" s="1"/>
  <c r="HT56" i="13"/>
  <c r="HT57" i="13" s="1"/>
  <c r="HS56" i="13"/>
  <c r="HS57" i="13" s="1"/>
  <c r="HR56" i="13"/>
  <c r="HR57" i="13" s="1"/>
  <c r="HO56" i="13"/>
  <c r="HO57" i="13" s="1"/>
  <c r="HN56" i="13"/>
  <c r="HN57" i="13" s="1"/>
  <c r="HM56" i="13"/>
  <c r="HM57" i="13" s="1"/>
  <c r="HL56" i="13"/>
  <c r="HL57" i="13" s="1"/>
  <c r="HK56" i="13"/>
  <c r="HK57" i="13" s="1"/>
  <c r="HJ56" i="13"/>
  <c r="HJ57" i="13" s="1"/>
  <c r="HI56" i="13"/>
  <c r="HI57" i="13" s="1"/>
  <c r="HH56" i="13"/>
  <c r="HH57" i="13" s="1"/>
  <c r="HG56" i="13"/>
  <c r="HG57" i="13" s="1"/>
  <c r="HF56" i="13"/>
  <c r="HF57" i="13" s="1"/>
  <c r="HE56" i="13"/>
  <c r="HE57" i="13" s="1"/>
  <c r="HD56" i="13"/>
  <c r="HD57" i="13" s="1"/>
  <c r="HC56" i="13"/>
  <c r="HC57" i="13" s="1"/>
  <c r="HB56" i="13"/>
  <c r="HB57" i="13" s="1"/>
  <c r="HA56" i="13"/>
  <c r="HA57" i="13" s="1"/>
  <c r="GZ56" i="13"/>
  <c r="GZ57" i="13" s="1"/>
  <c r="GY56" i="13"/>
  <c r="GY57" i="13" s="1"/>
  <c r="GX56" i="13"/>
  <c r="GX57" i="13" s="1"/>
  <c r="GW56" i="13"/>
  <c r="GW57" i="13" s="1"/>
  <c r="GV56" i="13"/>
  <c r="GV57" i="13" s="1"/>
  <c r="GU56" i="13"/>
  <c r="GU57" i="13" s="1"/>
  <c r="GT56" i="13"/>
  <c r="GT57" i="13" s="1"/>
  <c r="GS56" i="13"/>
  <c r="GS57" i="13" s="1"/>
  <c r="GR56" i="13"/>
  <c r="GR57" i="13" s="1"/>
  <c r="GQ56" i="13"/>
  <c r="GQ57" i="13" s="1"/>
  <c r="GP56" i="13"/>
  <c r="GP57" i="13" s="1"/>
  <c r="GO56" i="13"/>
  <c r="GO57" i="13" s="1"/>
  <c r="GN56" i="13"/>
  <c r="GN57" i="13" s="1"/>
  <c r="GM56" i="13"/>
  <c r="GM57" i="13" s="1"/>
  <c r="GL56" i="13"/>
  <c r="GL57" i="13" s="1"/>
  <c r="GI56" i="13"/>
  <c r="GI57" i="13" s="1"/>
  <c r="GH56" i="13"/>
  <c r="GH57" i="13" s="1"/>
  <c r="GG56" i="13"/>
  <c r="GG57" i="13" s="1"/>
  <c r="GF56" i="13"/>
  <c r="GF57" i="13" s="1"/>
  <c r="GE56" i="13"/>
  <c r="GE57" i="13" s="1"/>
  <c r="GD56" i="13"/>
  <c r="GD57" i="13" s="1"/>
  <c r="GC56" i="13"/>
  <c r="GC57" i="13" s="1"/>
  <c r="GB56" i="13"/>
  <c r="GB57" i="13" s="1"/>
  <c r="GA56" i="13"/>
  <c r="GA57" i="13" s="1"/>
  <c r="FZ56" i="13"/>
  <c r="FZ57" i="13" s="1"/>
  <c r="FY56" i="13"/>
  <c r="FY57" i="13" s="1"/>
  <c r="FX56" i="13"/>
  <c r="FX57" i="13" s="1"/>
  <c r="FW56" i="13"/>
  <c r="FW57" i="13" s="1"/>
  <c r="FV56" i="13"/>
  <c r="FV57" i="13" s="1"/>
  <c r="FU56" i="13"/>
  <c r="FU57" i="13" s="1"/>
  <c r="FT56" i="13"/>
  <c r="FT57" i="13" s="1"/>
  <c r="FS56" i="13"/>
  <c r="FS57" i="13" s="1"/>
  <c r="FR56" i="13"/>
  <c r="FR57" i="13" s="1"/>
  <c r="FQ56" i="13"/>
  <c r="FQ57" i="13" s="1"/>
  <c r="FP56" i="13"/>
  <c r="FP57" i="13" s="1"/>
  <c r="FO56" i="13"/>
  <c r="FO57" i="13" s="1"/>
  <c r="FN56" i="13"/>
  <c r="FN57" i="13" s="1"/>
  <c r="FM56" i="13"/>
  <c r="FM57" i="13" s="1"/>
  <c r="FL56" i="13"/>
  <c r="FL57" i="13" s="1"/>
  <c r="FK56" i="13"/>
  <c r="FK57" i="13" s="1"/>
  <c r="FJ56" i="13"/>
  <c r="FJ57" i="13" s="1"/>
  <c r="FI56" i="13"/>
  <c r="FI57" i="13" s="1"/>
  <c r="FH56" i="13"/>
  <c r="FH57" i="13" s="1"/>
  <c r="FG56" i="13"/>
  <c r="FG57" i="13" s="1"/>
  <c r="FF56" i="13"/>
  <c r="FF57" i="13" s="1"/>
  <c r="FC56" i="13"/>
  <c r="FC57" i="13" s="1"/>
  <c r="FB56" i="13"/>
  <c r="FB57" i="13" s="1"/>
  <c r="FA56" i="13"/>
  <c r="FA57" i="13" s="1"/>
  <c r="EZ56" i="13"/>
  <c r="EZ57" i="13" s="1"/>
  <c r="EY56" i="13"/>
  <c r="EY57" i="13" s="1"/>
  <c r="EX56" i="13"/>
  <c r="EX57" i="13" s="1"/>
  <c r="EW56" i="13"/>
  <c r="EW57" i="13" s="1"/>
  <c r="EV56" i="13"/>
  <c r="EV57" i="13" s="1"/>
  <c r="EU56" i="13"/>
  <c r="EU57" i="13" s="1"/>
  <c r="ET56" i="13"/>
  <c r="ET57" i="13" s="1"/>
  <c r="ES56" i="13"/>
  <c r="ES57" i="13" s="1"/>
  <c r="ER56" i="13"/>
  <c r="ER57" i="13" s="1"/>
  <c r="EQ56" i="13"/>
  <c r="EQ57" i="13" s="1"/>
  <c r="EP56" i="13"/>
  <c r="EP57" i="13" s="1"/>
  <c r="EO56" i="13"/>
  <c r="EO57" i="13" s="1"/>
  <c r="EN56" i="13"/>
  <c r="EN57" i="13" s="1"/>
  <c r="EM56" i="13"/>
  <c r="EM57" i="13" s="1"/>
  <c r="EL56" i="13"/>
  <c r="EL57" i="13" s="1"/>
  <c r="EK56" i="13"/>
  <c r="EK57" i="13" s="1"/>
  <c r="EJ56" i="13"/>
  <c r="EJ57" i="13" s="1"/>
  <c r="EI56" i="13"/>
  <c r="EI57" i="13" s="1"/>
  <c r="EH56" i="13"/>
  <c r="EH57" i="13" s="1"/>
  <c r="EG56" i="13"/>
  <c r="EG57" i="13" s="1"/>
  <c r="EF56" i="13"/>
  <c r="EF57" i="13" s="1"/>
  <c r="EE56" i="13"/>
  <c r="EE57" i="13" s="1"/>
  <c r="ED56" i="13"/>
  <c r="ED57" i="13" s="1"/>
  <c r="EC56" i="13"/>
  <c r="EC57" i="13" s="1"/>
  <c r="EB56" i="13"/>
  <c r="EB57" i="13" s="1"/>
  <c r="EA56" i="13"/>
  <c r="EA57" i="13" s="1"/>
  <c r="DZ56" i="13"/>
  <c r="DZ57" i="13" s="1"/>
  <c r="DW56" i="13"/>
  <c r="DW57" i="13" s="1"/>
  <c r="DV56" i="13"/>
  <c r="DV57" i="13" s="1"/>
  <c r="DU56" i="13"/>
  <c r="DU57" i="13" s="1"/>
  <c r="DT56" i="13"/>
  <c r="DT57" i="13" s="1"/>
  <c r="DS56" i="13"/>
  <c r="DS57" i="13" s="1"/>
  <c r="DR56" i="13"/>
  <c r="DR57" i="13" s="1"/>
  <c r="DQ56" i="13"/>
  <c r="DQ57" i="13" s="1"/>
  <c r="DP56" i="13"/>
  <c r="DP57" i="13" s="1"/>
  <c r="DO56" i="13"/>
  <c r="DO57" i="13" s="1"/>
  <c r="DN56" i="13"/>
  <c r="DN57" i="13" s="1"/>
  <c r="DM56" i="13"/>
  <c r="DM57" i="13" s="1"/>
  <c r="DL56" i="13"/>
  <c r="DL57" i="13" s="1"/>
  <c r="DK56" i="13"/>
  <c r="DK57" i="13" s="1"/>
  <c r="DJ56" i="13"/>
  <c r="DJ57" i="13" s="1"/>
  <c r="DI56" i="13"/>
  <c r="DI57" i="13" s="1"/>
  <c r="DH56" i="13"/>
  <c r="DH57" i="13" s="1"/>
  <c r="DG56" i="13"/>
  <c r="DG57" i="13" s="1"/>
  <c r="DF56" i="13"/>
  <c r="DF57" i="13" s="1"/>
  <c r="DE56" i="13"/>
  <c r="DE57" i="13" s="1"/>
  <c r="DD56" i="13"/>
  <c r="DD57" i="13" s="1"/>
  <c r="DC56" i="13"/>
  <c r="DC57" i="13" s="1"/>
  <c r="DB56" i="13"/>
  <c r="DB57" i="13" s="1"/>
  <c r="DA56" i="13"/>
  <c r="DA57" i="13" s="1"/>
  <c r="CZ56" i="13"/>
  <c r="CZ57" i="13" s="1"/>
  <c r="CY56" i="13"/>
  <c r="CY57" i="13" s="1"/>
  <c r="CX56" i="13"/>
  <c r="CX57" i="13" s="1"/>
  <c r="CW56" i="13"/>
  <c r="CW57" i="13" s="1"/>
  <c r="CV56" i="13"/>
  <c r="CV57" i="13" s="1"/>
  <c r="CU56" i="13"/>
  <c r="CU57" i="13" s="1"/>
  <c r="CT56" i="13"/>
  <c r="CT57" i="13" s="1"/>
  <c r="CQ56" i="13"/>
  <c r="CQ57" i="13" s="1"/>
  <c r="CP56" i="13"/>
  <c r="CP57" i="13" s="1"/>
  <c r="CO56" i="13"/>
  <c r="CO57" i="13" s="1"/>
  <c r="CN56" i="13"/>
  <c r="CN57" i="13" s="1"/>
  <c r="CM56" i="13"/>
  <c r="CM57" i="13" s="1"/>
  <c r="CL56" i="13"/>
  <c r="CL57" i="13" s="1"/>
  <c r="CK56" i="13"/>
  <c r="CK57" i="13" s="1"/>
  <c r="CJ56" i="13"/>
  <c r="CJ57" i="13" s="1"/>
  <c r="CI56" i="13"/>
  <c r="CI57" i="13" s="1"/>
  <c r="CH56" i="13"/>
  <c r="CH57" i="13" s="1"/>
  <c r="CG56" i="13"/>
  <c r="CG57" i="13" s="1"/>
  <c r="CF56" i="13"/>
  <c r="CF57" i="13" s="1"/>
  <c r="CE56" i="13"/>
  <c r="CE57" i="13" s="1"/>
  <c r="CD56" i="13"/>
  <c r="CD57" i="13" s="1"/>
  <c r="CC56" i="13"/>
  <c r="CC57" i="13" s="1"/>
  <c r="CB56" i="13"/>
  <c r="CB57" i="13" s="1"/>
  <c r="CA56" i="13"/>
  <c r="CA57" i="13" s="1"/>
  <c r="BZ56" i="13"/>
  <c r="BZ57" i="13" s="1"/>
  <c r="BY56" i="13"/>
  <c r="BY57" i="13" s="1"/>
  <c r="BX56" i="13"/>
  <c r="BX57" i="13" s="1"/>
  <c r="BW56" i="13"/>
  <c r="BW57" i="13" s="1"/>
  <c r="BV56" i="13"/>
  <c r="BV57" i="13" s="1"/>
  <c r="BU56" i="13"/>
  <c r="BU57" i="13" s="1"/>
  <c r="BT56" i="13"/>
  <c r="BT57" i="13" s="1"/>
  <c r="BS56" i="13"/>
  <c r="BS57" i="13" s="1"/>
  <c r="BR56" i="13"/>
  <c r="BR57" i="13" s="1"/>
  <c r="BQ56" i="13"/>
  <c r="BQ57" i="13" s="1"/>
  <c r="BP56" i="13"/>
  <c r="BP57" i="13" s="1"/>
  <c r="BO56" i="13"/>
  <c r="BO57" i="13" s="1"/>
  <c r="BN56" i="13"/>
  <c r="BN57" i="13" s="1"/>
  <c r="BK56" i="13"/>
  <c r="BK57" i="13" s="1"/>
  <c r="BJ56" i="13"/>
  <c r="BJ57" i="13" s="1"/>
  <c r="BI56" i="13"/>
  <c r="BI57" i="13" s="1"/>
  <c r="BH56" i="13"/>
  <c r="BH57" i="13" s="1"/>
  <c r="BG56" i="13"/>
  <c r="BG57" i="13" s="1"/>
  <c r="BF56" i="13"/>
  <c r="BF57" i="13" s="1"/>
  <c r="BE56" i="13"/>
  <c r="BE57" i="13" s="1"/>
  <c r="BD56" i="13"/>
  <c r="BD57" i="13" s="1"/>
  <c r="BC56" i="13"/>
  <c r="BC57" i="13" s="1"/>
  <c r="BB56" i="13"/>
  <c r="BB57" i="13" s="1"/>
  <c r="BA56" i="13"/>
  <c r="BA57" i="13" s="1"/>
  <c r="AZ56" i="13"/>
  <c r="AZ57" i="13" s="1"/>
  <c r="AY56" i="13"/>
  <c r="AY57" i="13" s="1"/>
  <c r="AX56" i="13"/>
  <c r="AX57" i="13" s="1"/>
  <c r="AW56" i="13"/>
  <c r="AW57" i="13" s="1"/>
  <c r="AV56" i="13"/>
  <c r="AV57" i="13" s="1"/>
  <c r="AU56" i="13"/>
  <c r="AU57" i="13" s="1"/>
  <c r="AT56" i="13"/>
  <c r="AT57" i="13" s="1"/>
  <c r="AS56" i="13"/>
  <c r="AS57" i="13" s="1"/>
  <c r="AR56" i="13"/>
  <c r="AR57" i="13" s="1"/>
  <c r="AQ56" i="13"/>
  <c r="AQ57" i="13" s="1"/>
  <c r="AP56" i="13"/>
  <c r="AP57" i="13" s="1"/>
  <c r="AO56" i="13"/>
  <c r="AO57" i="13" s="1"/>
  <c r="AN56" i="13"/>
  <c r="AN57" i="13" s="1"/>
  <c r="AM56" i="13"/>
  <c r="AM57" i="13" s="1"/>
  <c r="AL56" i="13"/>
  <c r="AL57" i="13" s="1"/>
  <c r="AK56" i="13"/>
  <c r="AK57" i="13" s="1"/>
  <c r="AJ56" i="13"/>
  <c r="AJ57" i="13" s="1"/>
  <c r="AI56" i="13"/>
  <c r="AI57" i="13" s="1"/>
  <c r="AH56" i="13"/>
  <c r="AH57" i="13" s="1"/>
  <c r="AE56" i="13"/>
  <c r="AE57" i="13" s="1"/>
  <c r="AD56" i="13"/>
  <c r="AD57" i="13" s="1"/>
  <c r="AC56" i="13"/>
  <c r="AC57" i="13" s="1"/>
  <c r="AB56" i="13"/>
  <c r="AB57" i="13" s="1"/>
  <c r="AA56" i="13"/>
  <c r="AA57" i="13" s="1"/>
  <c r="Z56" i="13"/>
  <c r="Z57" i="13" s="1"/>
  <c r="Y56" i="13"/>
  <c r="Y57" i="13" s="1"/>
  <c r="X56" i="13"/>
  <c r="X57" i="13" s="1"/>
  <c r="W56" i="13"/>
  <c r="W57" i="13" s="1"/>
  <c r="V56" i="13"/>
  <c r="V57" i="13" s="1"/>
  <c r="U56" i="13"/>
  <c r="U57" i="13" s="1"/>
  <c r="T56" i="13"/>
  <c r="T57" i="13" s="1"/>
  <c r="S56" i="13"/>
  <c r="S57" i="13" s="1"/>
  <c r="R56" i="13"/>
  <c r="R57" i="13" s="1"/>
  <c r="Q56" i="13"/>
  <c r="Q57" i="13" s="1"/>
  <c r="P56" i="13"/>
  <c r="P57" i="13" s="1"/>
  <c r="O56" i="13"/>
  <c r="O57" i="13" s="1"/>
  <c r="N56" i="13"/>
  <c r="N57" i="13" s="1"/>
  <c r="M56" i="13"/>
  <c r="M57" i="13" s="1"/>
  <c r="L56" i="13"/>
  <c r="L57" i="13" s="1"/>
  <c r="K56" i="13"/>
  <c r="K57" i="13" s="1"/>
  <c r="J56" i="13"/>
  <c r="J57" i="13" s="1"/>
  <c r="I56" i="13"/>
  <c r="I57" i="13" s="1"/>
  <c r="H56" i="13"/>
  <c r="H57" i="13" s="1"/>
  <c r="G56" i="13"/>
  <c r="G57" i="13" s="1"/>
  <c r="F56" i="13"/>
  <c r="F57" i="13" s="1"/>
  <c r="E56" i="13"/>
  <c r="E57" i="13" s="1"/>
  <c r="D56" i="13"/>
  <c r="D57" i="13" s="1"/>
  <c r="C56" i="13"/>
  <c r="C57" i="13" s="1"/>
  <c r="B56" i="13"/>
  <c r="B57" i="13" s="1"/>
  <c r="SQ53" i="13"/>
  <c r="SQ54" i="13" s="1"/>
  <c r="SP53" i="13"/>
  <c r="SP54" i="13" s="1"/>
  <c r="SO53" i="13"/>
  <c r="SO54" i="13" s="1"/>
  <c r="SN53" i="13"/>
  <c r="SN54" i="13" s="1"/>
  <c r="SM53" i="13"/>
  <c r="SM54" i="13" s="1"/>
  <c r="SL53" i="13"/>
  <c r="SL54" i="13" s="1"/>
  <c r="SK53" i="13"/>
  <c r="SK54" i="13" s="1"/>
  <c r="SJ53" i="13"/>
  <c r="SJ54" i="13" s="1"/>
  <c r="SI53" i="13"/>
  <c r="SI54" i="13" s="1"/>
  <c r="SH53" i="13"/>
  <c r="SH54" i="13" s="1"/>
  <c r="SG53" i="13"/>
  <c r="SG54" i="13" s="1"/>
  <c r="SF53" i="13"/>
  <c r="SF54" i="13" s="1"/>
  <c r="SE53" i="13"/>
  <c r="SE54" i="13" s="1"/>
  <c r="SD53" i="13"/>
  <c r="SD54" i="13" s="1"/>
  <c r="SC53" i="13"/>
  <c r="SC54" i="13" s="1"/>
  <c r="SB53" i="13"/>
  <c r="SB54" i="13" s="1"/>
  <c r="SA53" i="13"/>
  <c r="SA54" i="13" s="1"/>
  <c r="RZ53" i="13"/>
  <c r="RZ54" i="13" s="1"/>
  <c r="RY53" i="13"/>
  <c r="RY54" i="13" s="1"/>
  <c r="RX53" i="13"/>
  <c r="RX54" i="13" s="1"/>
  <c r="RW53" i="13"/>
  <c r="RW54" i="13" s="1"/>
  <c r="RV53" i="13"/>
  <c r="RV54" i="13" s="1"/>
  <c r="RU53" i="13"/>
  <c r="RU54" i="13" s="1"/>
  <c r="RT53" i="13"/>
  <c r="RT54" i="13" s="1"/>
  <c r="RS53" i="13"/>
  <c r="RS54" i="13" s="1"/>
  <c r="RR53" i="13"/>
  <c r="RR54" i="13" s="1"/>
  <c r="RQ53" i="13"/>
  <c r="RQ54" i="13" s="1"/>
  <c r="RP53" i="13"/>
  <c r="RP54" i="13" s="1"/>
  <c r="RO53" i="13"/>
  <c r="RO54" i="13" s="1"/>
  <c r="RN53" i="13"/>
  <c r="RN54" i="13" s="1"/>
  <c r="RK53" i="13"/>
  <c r="RK54" i="13" s="1"/>
  <c r="RJ53" i="13"/>
  <c r="RJ54" i="13" s="1"/>
  <c r="RI53" i="13"/>
  <c r="RI54" i="13" s="1"/>
  <c r="RH53" i="13"/>
  <c r="RH54" i="13" s="1"/>
  <c r="RG53" i="13"/>
  <c r="RG54" i="13" s="1"/>
  <c r="RF53" i="13"/>
  <c r="RF54" i="13" s="1"/>
  <c r="RE53" i="13"/>
  <c r="RE54" i="13" s="1"/>
  <c r="RD53" i="13"/>
  <c r="RD54" i="13" s="1"/>
  <c r="RC53" i="13"/>
  <c r="RC54" i="13" s="1"/>
  <c r="RB53" i="13"/>
  <c r="RB54" i="13" s="1"/>
  <c r="RA53" i="13"/>
  <c r="RA54" i="13" s="1"/>
  <c r="QZ53" i="13"/>
  <c r="QZ54" i="13" s="1"/>
  <c r="QY53" i="13"/>
  <c r="QY54" i="13" s="1"/>
  <c r="QX53" i="13"/>
  <c r="QX54" i="13" s="1"/>
  <c r="QW53" i="13"/>
  <c r="QW54" i="13" s="1"/>
  <c r="QV53" i="13"/>
  <c r="QV54" i="13" s="1"/>
  <c r="QU53" i="13"/>
  <c r="QU54" i="13" s="1"/>
  <c r="QT53" i="13"/>
  <c r="QT54" i="13" s="1"/>
  <c r="QS53" i="13"/>
  <c r="QS54" i="13" s="1"/>
  <c r="QR53" i="13"/>
  <c r="QR54" i="13" s="1"/>
  <c r="QQ53" i="13"/>
  <c r="QQ54" i="13" s="1"/>
  <c r="QP53" i="13"/>
  <c r="QP54" i="13" s="1"/>
  <c r="QO53" i="13"/>
  <c r="QO54" i="13" s="1"/>
  <c r="QN53" i="13"/>
  <c r="QN54" i="13" s="1"/>
  <c r="QM53" i="13"/>
  <c r="QM54" i="13" s="1"/>
  <c r="QL53" i="13"/>
  <c r="QL54" i="13" s="1"/>
  <c r="QK53" i="13"/>
  <c r="QK54" i="13" s="1"/>
  <c r="QJ53" i="13"/>
  <c r="QJ54" i="13" s="1"/>
  <c r="QI53" i="13"/>
  <c r="QI54" i="13" s="1"/>
  <c r="QH53" i="13"/>
  <c r="QH54" i="13" s="1"/>
  <c r="QE53" i="13"/>
  <c r="QE54" i="13" s="1"/>
  <c r="QD53" i="13"/>
  <c r="QD54" i="13" s="1"/>
  <c r="QC53" i="13"/>
  <c r="QC54" i="13" s="1"/>
  <c r="QB53" i="13"/>
  <c r="QB54" i="13" s="1"/>
  <c r="QA53" i="13"/>
  <c r="QA54" i="13" s="1"/>
  <c r="PZ53" i="13"/>
  <c r="PZ54" i="13" s="1"/>
  <c r="PY53" i="13"/>
  <c r="PY54" i="13" s="1"/>
  <c r="PX53" i="13"/>
  <c r="PX54" i="13" s="1"/>
  <c r="PW53" i="13"/>
  <c r="PW54" i="13" s="1"/>
  <c r="PV53" i="13"/>
  <c r="PV54" i="13" s="1"/>
  <c r="PU53" i="13"/>
  <c r="PU54" i="13" s="1"/>
  <c r="PT53" i="13"/>
  <c r="PT54" i="13" s="1"/>
  <c r="PS53" i="13"/>
  <c r="PS54" i="13" s="1"/>
  <c r="PR53" i="13"/>
  <c r="PR54" i="13" s="1"/>
  <c r="PQ53" i="13"/>
  <c r="PQ54" i="13" s="1"/>
  <c r="PP53" i="13"/>
  <c r="PP54" i="13" s="1"/>
  <c r="PO53" i="13"/>
  <c r="PO54" i="13" s="1"/>
  <c r="PN53" i="13"/>
  <c r="PN54" i="13" s="1"/>
  <c r="PM53" i="13"/>
  <c r="PM54" i="13" s="1"/>
  <c r="PL53" i="13"/>
  <c r="PL54" i="13" s="1"/>
  <c r="PK53" i="13"/>
  <c r="PK54" i="13" s="1"/>
  <c r="PJ53" i="13"/>
  <c r="PJ54" i="13" s="1"/>
  <c r="PI53" i="13"/>
  <c r="PI54" i="13" s="1"/>
  <c r="PH53" i="13"/>
  <c r="PH54" i="13" s="1"/>
  <c r="PG53" i="13"/>
  <c r="PG54" i="13" s="1"/>
  <c r="PF53" i="13"/>
  <c r="PF54" i="13" s="1"/>
  <c r="PE53" i="13"/>
  <c r="PE54" i="13" s="1"/>
  <c r="PD53" i="13"/>
  <c r="PD54" i="13" s="1"/>
  <c r="PC53" i="13"/>
  <c r="PC54" i="13" s="1"/>
  <c r="PB53" i="13"/>
  <c r="PB54" i="13" s="1"/>
  <c r="OY53" i="13"/>
  <c r="OY54" i="13" s="1"/>
  <c r="OX53" i="13"/>
  <c r="OX54" i="13" s="1"/>
  <c r="OW53" i="13"/>
  <c r="OW54" i="13" s="1"/>
  <c r="OV53" i="13"/>
  <c r="OV54" i="13" s="1"/>
  <c r="OU53" i="13"/>
  <c r="OU54" i="13" s="1"/>
  <c r="OT53" i="13"/>
  <c r="OT54" i="13" s="1"/>
  <c r="OS53" i="13"/>
  <c r="OS54" i="13" s="1"/>
  <c r="OR53" i="13"/>
  <c r="OR54" i="13" s="1"/>
  <c r="OQ53" i="13"/>
  <c r="OQ54" i="13" s="1"/>
  <c r="OP53" i="13"/>
  <c r="OP54" i="13" s="1"/>
  <c r="OO53" i="13"/>
  <c r="OO54" i="13" s="1"/>
  <c r="ON53" i="13"/>
  <c r="ON54" i="13" s="1"/>
  <c r="OM53" i="13"/>
  <c r="OM54" i="13" s="1"/>
  <c r="OL53" i="13"/>
  <c r="OL54" i="13" s="1"/>
  <c r="OK53" i="13"/>
  <c r="OK54" i="13" s="1"/>
  <c r="OJ53" i="13"/>
  <c r="OJ54" i="13" s="1"/>
  <c r="OI53" i="13"/>
  <c r="OI54" i="13" s="1"/>
  <c r="OH53" i="13"/>
  <c r="OH54" i="13" s="1"/>
  <c r="OG53" i="13"/>
  <c r="OG54" i="13" s="1"/>
  <c r="OF53" i="13"/>
  <c r="OF54" i="13" s="1"/>
  <c r="OE53" i="13"/>
  <c r="OE54" i="13" s="1"/>
  <c r="OD53" i="13"/>
  <c r="OD54" i="13" s="1"/>
  <c r="OC53" i="13"/>
  <c r="OC54" i="13" s="1"/>
  <c r="OB53" i="13"/>
  <c r="OB54" i="13" s="1"/>
  <c r="OA53" i="13"/>
  <c r="OA54" i="13" s="1"/>
  <c r="NZ53" i="13"/>
  <c r="NZ54" i="13" s="1"/>
  <c r="NY53" i="13"/>
  <c r="NY54" i="13" s="1"/>
  <c r="NX53" i="13"/>
  <c r="NX54" i="13" s="1"/>
  <c r="NW53" i="13"/>
  <c r="NW54" i="13" s="1"/>
  <c r="NV53" i="13"/>
  <c r="NV54" i="13" s="1"/>
  <c r="NU53" i="13"/>
  <c r="NU54" i="13" s="1"/>
  <c r="NT53" i="13"/>
  <c r="NT54" i="13" s="1"/>
  <c r="NS53" i="13"/>
  <c r="NS54" i="13" s="1"/>
  <c r="NR53" i="13"/>
  <c r="NR54" i="13" s="1"/>
  <c r="NQ53" i="13"/>
  <c r="NQ54" i="13" s="1"/>
  <c r="NP53" i="13"/>
  <c r="NP54" i="13" s="1"/>
  <c r="NO53" i="13"/>
  <c r="NO54" i="13" s="1"/>
  <c r="NN53" i="13"/>
  <c r="NN54" i="13" s="1"/>
  <c r="NM53" i="13"/>
  <c r="NM54" i="13" s="1"/>
  <c r="NL53" i="13"/>
  <c r="NL54" i="13" s="1"/>
  <c r="NK53" i="13"/>
  <c r="NK54" i="13" s="1"/>
  <c r="NJ53" i="13"/>
  <c r="NJ54" i="13" s="1"/>
  <c r="NI53" i="13"/>
  <c r="NI54" i="13" s="1"/>
  <c r="NH53" i="13"/>
  <c r="NH54" i="13" s="1"/>
  <c r="NG53" i="13"/>
  <c r="NG54" i="13" s="1"/>
  <c r="NF53" i="13"/>
  <c r="NF54" i="13" s="1"/>
  <c r="NE53" i="13"/>
  <c r="NE54" i="13" s="1"/>
  <c r="ND53" i="13"/>
  <c r="ND54" i="13" s="1"/>
  <c r="NC53" i="13"/>
  <c r="NC54" i="13" s="1"/>
  <c r="NB53" i="13"/>
  <c r="NB54" i="13" s="1"/>
  <c r="NA53" i="13"/>
  <c r="NA54" i="13" s="1"/>
  <c r="MZ53" i="13"/>
  <c r="MZ54" i="13" s="1"/>
  <c r="MY53" i="13"/>
  <c r="MY54" i="13" s="1"/>
  <c r="MX53" i="13"/>
  <c r="MX54" i="13" s="1"/>
  <c r="MW53" i="13"/>
  <c r="MW54" i="13" s="1"/>
  <c r="MV53" i="13"/>
  <c r="MV54" i="13" s="1"/>
  <c r="MU53" i="13"/>
  <c r="MU54" i="13" s="1"/>
  <c r="MT53" i="13"/>
  <c r="MT54" i="13" s="1"/>
  <c r="MS53" i="13"/>
  <c r="MS54" i="13" s="1"/>
  <c r="MR53" i="13"/>
  <c r="MR54" i="13" s="1"/>
  <c r="MQ53" i="13"/>
  <c r="MQ54" i="13" s="1"/>
  <c r="MP53" i="13"/>
  <c r="MP54" i="13" s="1"/>
  <c r="MM53" i="13"/>
  <c r="MM54" i="13" s="1"/>
  <c r="ML53" i="13"/>
  <c r="ML54" i="13" s="1"/>
  <c r="MK53" i="13"/>
  <c r="MK54" i="13" s="1"/>
  <c r="MJ53" i="13"/>
  <c r="MJ54" i="13" s="1"/>
  <c r="MI53" i="13"/>
  <c r="MI54" i="13" s="1"/>
  <c r="MH53" i="13"/>
  <c r="MH54" i="13" s="1"/>
  <c r="MG53" i="13"/>
  <c r="MG54" i="13" s="1"/>
  <c r="MF53" i="13"/>
  <c r="MF54" i="13" s="1"/>
  <c r="ME53" i="13"/>
  <c r="ME54" i="13" s="1"/>
  <c r="MD53" i="13"/>
  <c r="MD54" i="13" s="1"/>
  <c r="MC53" i="13"/>
  <c r="MC54" i="13" s="1"/>
  <c r="MB53" i="13"/>
  <c r="MB54" i="13" s="1"/>
  <c r="MA53" i="13"/>
  <c r="MA54" i="13" s="1"/>
  <c r="LZ53" i="13"/>
  <c r="LZ54" i="13" s="1"/>
  <c r="LY53" i="13"/>
  <c r="LY54" i="13" s="1"/>
  <c r="LX53" i="13"/>
  <c r="LX54" i="13" s="1"/>
  <c r="LW53" i="13"/>
  <c r="LW54" i="13" s="1"/>
  <c r="LV53" i="13"/>
  <c r="LV54" i="13" s="1"/>
  <c r="LU53" i="13"/>
  <c r="LU54" i="13" s="1"/>
  <c r="LT53" i="13"/>
  <c r="LT54" i="13" s="1"/>
  <c r="LS53" i="13"/>
  <c r="LS54" i="13" s="1"/>
  <c r="LR53" i="13"/>
  <c r="LR54" i="13" s="1"/>
  <c r="LQ53" i="13"/>
  <c r="LQ54" i="13" s="1"/>
  <c r="LP53" i="13"/>
  <c r="LP54" i="13" s="1"/>
  <c r="LO53" i="13"/>
  <c r="LO54" i="13" s="1"/>
  <c r="LN53" i="13"/>
  <c r="LN54" i="13" s="1"/>
  <c r="LM53" i="13"/>
  <c r="LM54" i="13" s="1"/>
  <c r="LL53" i="13"/>
  <c r="LL54" i="13" s="1"/>
  <c r="LK53" i="13"/>
  <c r="LK54" i="13" s="1"/>
  <c r="LJ53" i="13"/>
  <c r="LJ54" i="13" s="1"/>
  <c r="LG53" i="13"/>
  <c r="LG54" i="13" s="1"/>
  <c r="LF53" i="13"/>
  <c r="LF54" i="13" s="1"/>
  <c r="LE53" i="13"/>
  <c r="LE54" i="13" s="1"/>
  <c r="LD53" i="13"/>
  <c r="LD54" i="13" s="1"/>
  <c r="LC53" i="13"/>
  <c r="LC54" i="13" s="1"/>
  <c r="LB53" i="13"/>
  <c r="LB54" i="13" s="1"/>
  <c r="LA53" i="13"/>
  <c r="LA54" i="13" s="1"/>
  <c r="KZ53" i="13"/>
  <c r="KZ54" i="13" s="1"/>
  <c r="KY53" i="13"/>
  <c r="KY54" i="13" s="1"/>
  <c r="KX53" i="13"/>
  <c r="KX54" i="13" s="1"/>
  <c r="KW53" i="13"/>
  <c r="KW54" i="13" s="1"/>
  <c r="KV53" i="13"/>
  <c r="KV54" i="13" s="1"/>
  <c r="KU53" i="13"/>
  <c r="KU54" i="13" s="1"/>
  <c r="KT53" i="13"/>
  <c r="KT54" i="13" s="1"/>
  <c r="KS53" i="13"/>
  <c r="KS54" i="13" s="1"/>
  <c r="KR53" i="13"/>
  <c r="KR54" i="13" s="1"/>
  <c r="KQ53" i="13"/>
  <c r="KQ54" i="13" s="1"/>
  <c r="KP53" i="13"/>
  <c r="KP54" i="13" s="1"/>
  <c r="KO53" i="13"/>
  <c r="KO54" i="13" s="1"/>
  <c r="KN53" i="13"/>
  <c r="KN54" i="13" s="1"/>
  <c r="KM53" i="13"/>
  <c r="KM54" i="13" s="1"/>
  <c r="KL53" i="13"/>
  <c r="KL54" i="13" s="1"/>
  <c r="KK53" i="13"/>
  <c r="KK54" i="13" s="1"/>
  <c r="KJ53" i="13"/>
  <c r="KJ54" i="13" s="1"/>
  <c r="KI53" i="13"/>
  <c r="KI54" i="13" s="1"/>
  <c r="KH53" i="13"/>
  <c r="KH54" i="13" s="1"/>
  <c r="KG53" i="13"/>
  <c r="KG54" i="13" s="1"/>
  <c r="KF53" i="13"/>
  <c r="KF54" i="13" s="1"/>
  <c r="KE53" i="13"/>
  <c r="KE54" i="13" s="1"/>
  <c r="KD53" i="13"/>
  <c r="KD54" i="13" s="1"/>
  <c r="KA53" i="13"/>
  <c r="KA54" i="13" s="1"/>
  <c r="JZ53" i="13"/>
  <c r="JZ54" i="13" s="1"/>
  <c r="JY53" i="13"/>
  <c r="JY54" i="13" s="1"/>
  <c r="JX53" i="13"/>
  <c r="JX54" i="13" s="1"/>
  <c r="JW53" i="13"/>
  <c r="JW54" i="13" s="1"/>
  <c r="JV53" i="13"/>
  <c r="JV54" i="13" s="1"/>
  <c r="JU53" i="13"/>
  <c r="JU54" i="13" s="1"/>
  <c r="JT53" i="13"/>
  <c r="JT54" i="13" s="1"/>
  <c r="JS53" i="13"/>
  <c r="JS54" i="13" s="1"/>
  <c r="JR53" i="13"/>
  <c r="JR54" i="13" s="1"/>
  <c r="JQ53" i="13"/>
  <c r="JQ54" i="13" s="1"/>
  <c r="JP53" i="13"/>
  <c r="JP54" i="13" s="1"/>
  <c r="JO53" i="13"/>
  <c r="JO54" i="13" s="1"/>
  <c r="JN53" i="13"/>
  <c r="JN54" i="13" s="1"/>
  <c r="JM53" i="13"/>
  <c r="JM54" i="13" s="1"/>
  <c r="JL53" i="13"/>
  <c r="JL54" i="13" s="1"/>
  <c r="JK53" i="13"/>
  <c r="JK54" i="13" s="1"/>
  <c r="JJ53" i="13"/>
  <c r="JJ54" i="13" s="1"/>
  <c r="JI53" i="13"/>
  <c r="JI54" i="13" s="1"/>
  <c r="JH53" i="13"/>
  <c r="JH54" i="13" s="1"/>
  <c r="JG53" i="13"/>
  <c r="JG54" i="13" s="1"/>
  <c r="JF53" i="13"/>
  <c r="JF54" i="13" s="1"/>
  <c r="JE53" i="13"/>
  <c r="JE54" i="13" s="1"/>
  <c r="JD53" i="13"/>
  <c r="JD54" i="13" s="1"/>
  <c r="JC53" i="13"/>
  <c r="JC54" i="13" s="1"/>
  <c r="JB53" i="13"/>
  <c r="JB54" i="13" s="1"/>
  <c r="JA53" i="13"/>
  <c r="JA54" i="13" s="1"/>
  <c r="IZ53" i="13"/>
  <c r="IZ54" i="13" s="1"/>
  <c r="IY53" i="13"/>
  <c r="IY54" i="13" s="1"/>
  <c r="IX53" i="13"/>
  <c r="IX54" i="13" s="1"/>
  <c r="IU53" i="13"/>
  <c r="IU54" i="13" s="1"/>
  <c r="IT53" i="13"/>
  <c r="IT54" i="13" s="1"/>
  <c r="IS53" i="13"/>
  <c r="IS54" i="13" s="1"/>
  <c r="IR53" i="13"/>
  <c r="IR54" i="13" s="1"/>
  <c r="IQ53" i="13"/>
  <c r="IQ54" i="13" s="1"/>
  <c r="IP53" i="13"/>
  <c r="IP54" i="13" s="1"/>
  <c r="IO53" i="13"/>
  <c r="IO54" i="13" s="1"/>
  <c r="IN53" i="13"/>
  <c r="IN54" i="13" s="1"/>
  <c r="IM53" i="13"/>
  <c r="IM54" i="13" s="1"/>
  <c r="IL53" i="13"/>
  <c r="IL54" i="13" s="1"/>
  <c r="IK53" i="13"/>
  <c r="IK54" i="13" s="1"/>
  <c r="IJ53" i="13"/>
  <c r="IJ54" i="13" s="1"/>
  <c r="II53" i="13"/>
  <c r="II54" i="13" s="1"/>
  <c r="IH53" i="13"/>
  <c r="IH54" i="13" s="1"/>
  <c r="IG53" i="13"/>
  <c r="IG54" i="13" s="1"/>
  <c r="IF53" i="13"/>
  <c r="IF54" i="13" s="1"/>
  <c r="IE53" i="13"/>
  <c r="IE54" i="13" s="1"/>
  <c r="ID53" i="13"/>
  <c r="ID54" i="13" s="1"/>
  <c r="IC53" i="13"/>
  <c r="IC54" i="13" s="1"/>
  <c r="IB53" i="13"/>
  <c r="IB54" i="13" s="1"/>
  <c r="IA53" i="13"/>
  <c r="IA54" i="13" s="1"/>
  <c r="HZ53" i="13"/>
  <c r="HZ54" i="13" s="1"/>
  <c r="HY53" i="13"/>
  <c r="HY54" i="13" s="1"/>
  <c r="HX53" i="13"/>
  <c r="HX54" i="13" s="1"/>
  <c r="HW53" i="13"/>
  <c r="HW54" i="13" s="1"/>
  <c r="HV53" i="13"/>
  <c r="HV54" i="13" s="1"/>
  <c r="HU53" i="13"/>
  <c r="HU54" i="13" s="1"/>
  <c r="HT53" i="13"/>
  <c r="HT54" i="13" s="1"/>
  <c r="HS53" i="13"/>
  <c r="HS54" i="13" s="1"/>
  <c r="HR53" i="13"/>
  <c r="HR54" i="13" s="1"/>
  <c r="HO53" i="13"/>
  <c r="HO54" i="13" s="1"/>
  <c r="HN53" i="13"/>
  <c r="HN54" i="13" s="1"/>
  <c r="HM53" i="13"/>
  <c r="HM54" i="13" s="1"/>
  <c r="HL53" i="13"/>
  <c r="HL54" i="13" s="1"/>
  <c r="HK53" i="13"/>
  <c r="HK54" i="13" s="1"/>
  <c r="HJ53" i="13"/>
  <c r="HJ54" i="13" s="1"/>
  <c r="HI53" i="13"/>
  <c r="HI54" i="13" s="1"/>
  <c r="HH53" i="13"/>
  <c r="HH54" i="13" s="1"/>
  <c r="HG53" i="13"/>
  <c r="HG54" i="13" s="1"/>
  <c r="HF53" i="13"/>
  <c r="HF54" i="13" s="1"/>
  <c r="HE53" i="13"/>
  <c r="HE54" i="13" s="1"/>
  <c r="HD53" i="13"/>
  <c r="HD54" i="13" s="1"/>
  <c r="HC53" i="13"/>
  <c r="HC54" i="13" s="1"/>
  <c r="HB53" i="13"/>
  <c r="HB54" i="13" s="1"/>
  <c r="HA53" i="13"/>
  <c r="HA54" i="13" s="1"/>
  <c r="GZ53" i="13"/>
  <c r="GZ54" i="13" s="1"/>
  <c r="GY53" i="13"/>
  <c r="GY54" i="13" s="1"/>
  <c r="GX53" i="13"/>
  <c r="GX54" i="13" s="1"/>
  <c r="GW53" i="13"/>
  <c r="GW54" i="13" s="1"/>
  <c r="GV53" i="13"/>
  <c r="GV54" i="13" s="1"/>
  <c r="GU53" i="13"/>
  <c r="GU54" i="13" s="1"/>
  <c r="GT53" i="13"/>
  <c r="GT54" i="13" s="1"/>
  <c r="GS53" i="13"/>
  <c r="GS54" i="13" s="1"/>
  <c r="GR53" i="13"/>
  <c r="GR54" i="13" s="1"/>
  <c r="GQ53" i="13"/>
  <c r="GQ54" i="13" s="1"/>
  <c r="GP53" i="13"/>
  <c r="GP54" i="13" s="1"/>
  <c r="GO53" i="13"/>
  <c r="GO54" i="13" s="1"/>
  <c r="GN53" i="13"/>
  <c r="GN54" i="13" s="1"/>
  <c r="GM53" i="13"/>
  <c r="GM54" i="13" s="1"/>
  <c r="GL53" i="13"/>
  <c r="GL54" i="13" s="1"/>
  <c r="GI53" i="13"/>
  <c r="GI54" i="13" s="1"/>
  <c r="GH53" i="13"/>
  <c r="GH54" i="13" s="1"/>
  <c r="GG53" i="13"/>
  <c r="GG54" i="13" s="1"/>
  <c r="GF53" i="13"/>
  <c r="GF54" i="13" s="1"/>
  <c r="GE53" i="13"/>
  <c r="GE54" i="13" s="1"/>
  <c r="GD53" i="13"/>
  <c r="GD54" i="13" s="1"/>
  <c r="GC53" i="13"/>
  <c r="GC54" i="13" s="1"/>
  <c r="GB53" i="13"/>
  <c r="GB54" i="13" s="1"/>
  <c r="GA53" i="13"/>
  <c r="GA54" i="13" s="1"/>
  <c r="FZ53" i="13"/>
  <c r="FZ54" i="13" s="1"/>
  <c r="FY53" i="13"/>
  <c r="FY54" i="13" s="1"/>
  <c r="FX53" i="13"/>
  <c r="FX54" i="13" s="1"/>
  <c r="FW53" i="13"/>
  <c r="FW54" i="13" s="1"/>
  <c r="FV53" i="13"/>
  <c r="FV54" i="13" s="1"/>
  <c r="FU53" i="13"/>
  <c r="FU54" i="13" s="1"/>
  <c r="FT53" i="13"/>
  <c r="FT54" i="13" s="1"/>
  <c r="FS53" i="13"/>
  <c r="FS54" i="13" s="1"/>
  <c r="FR53" i="13"/>
  <c r="FR54" i="13" s="1"/>
  <c r="FQ53" i="13"/>
  <c r="FQ54" i="13" s="1"/>
  <c r="FP53" i="13"/>
  <c r="FP54" i="13" s="1"/>
  <c r="FO53" i="13"/>
  <c r="FO54" i="13" s="1"/>
  <c r="FN53" i="13"/>
  <c r="FN54" i="13" s="1"/>
  <c r="FM53" i="13"/>
  <c r="FM54" i="13" s="1"/>
  <c r="FL53" i="13"/>
  <c r="FL54" i="13" s="1"/>
  <c r="FK53" i="13"/>
  <c r="FK54" i="13" s="1"/>
  <c r="FJ53" i="13"/>
  <c r="FJ54" i="13" s="1"/>
  <c r="FI53" i="13"/>
  <c r="FI54" i="13" s="1"/>
  <c r="FH53" i="13"/>
  <c r="FH54" i="13" s="1"/>
  <c r="FG53" i="13"/>
  <c r="FG54" i="13" s="1"/>
  <c r="FF53" i="13"/>
  <c r="FF54" i="13" s="1"/>
  <c r="FC53" i="13"/>
  <c r="FC54" i="13" s="1"/>
  <c r="FB53" i="13"/>
  <c r="FB54" i="13" s="1"/>
  <c r="FA53" i="13"/>
  <c r="FA54" i="13" s="1"/>
  <c r="EZ53" i="13"/>
  <c r="EZ54" i="13" s="1"/>
  <c r="EY53" i="13"/>
  <c r="EY54" i="13" s="1"/>
  <c r="EX53" i="13"/>
  <c r="EX54" i="13" s="1"/>
  <c r="EW53" i="13"/>
  <c r="EW54" i="13" s="1"/>
  <c r="EV53" i="13"/>
  <c r="EV54" i="13" s="1"/>
  <c r="EU53" i="13"/>
  <c r="EU54" i="13" s="1"/>
  <c r="ET53" i="13"/>
  <c r="ET54" i="13" s="1"/>
  <c r="ES53" i="13"/>
  <c r="ES54" i="13" s="1"/>
  <c r="ER53" i="13"/>
  <c r="ER54" i="13" s="1"/>
  <c r="EQ53" i="13"/>
  <c r="EQ54" i="13" s="1"/>
  <c r="EP53" i="13"/>
  <c r="EP54" i="13" s="1"/>
  <c r="EO53" i="13"/>
  <c r="EO54" i="13" s="1"/>
  <c r="EN53" i="13"/>
  <c r="EN54" i="13" s="1"/>
  <c r="EM53" i="13"/>
  <c r="EM54" i="13" s="1"/>
  <c r="EL53" i="13"/>
  <c r="EL54" i="13" s="1"/>
  <c r="EK53" i="13"/>
  <c r="EK54" i="13" s="1"/>
  <c r="EJ53" i="13"/>
  <c r="EJ54" i="13" s="1"/>
  <c r="EI53" i="13"/>
  <c r="EI54" i="13" s="1"/>
  <c r="EH53" i="13"/>
  <c r="EH54" i="13" s="1"/>
  <c r="EG53" i="13"/>
  <c r="EG54" i="13" s="1"/>
  <c r="EF53" i="13"/>
  <c r="EF54" i="13" s="1"/>
  <c r="EE53" i="13"/>
  <c r="EE54" i="13" s="1"/>
  <c r="ED53" i="13"/>
  <c r="ED54" i="13" s="1"/>
  <c r="EC53" i="13"/>
  <c r="EC54" i="13" s="1"/>
  <c r="EB53" i="13"/>
  <c r="EB54" i="13" s="1"/>
  <c r="EA53" i="13"/>
  <c r="EA54" i="13" s="1"/>
  <c r="DZ53" i="13"/>
  <c r="DZ54" i="13" s="1"/>
  <c r="DW53" i="13"/>
  <c r="DW54" i="13" s="1"/>
  <c r="DV53" i="13"/>
  <c r="DV54" i="13" s="1"/>
  <c r="DU53" i="13"/>
  <c r="DU54" i="13" s="1"/>
  <c r="DT53" i="13"/>
  <c r="DT54" i="13" s="1"/>
  <c r="DS53" i="13"/>
  <c r="DS54" i="13" s="1"/>
  <c r="DR53" i="13"/>
  <c r="DR54" i="13" s="1"/>
  <c r="DQ53" i="13"/>
  <c r="DQ54" i="13" s="1"/>
  <c r="DP53" i="13"/>
  <c r="DP54" i="13" s="1"/>
  <c r="DO53" i="13"/>
  <c r="DO54" i="13" s="1"/>
  <c r="DN53" i="13"/>
  <c r="DN54" i="13" s="1"/>
  <c r="DM53" i="13"/>
  <c r="DM54" i="13" s="1"/>
  <c r="DL53" i="13"/>
  <c r="DL54" i="13" s="1"/>
  <c r="DK53" i="13"/>
  <c r="DK54" i="13" s="1"/>
  <c r="DJ53" i="13"/>
  <c r="DJ54" i="13" s="1"/>
  <c r="DI53" i="13"/>
  <c r="DI54" i="13" s="1"/>
  <c r="DH53" i="13"/>
  <c r="DH54" i="13" s="1"/>
  <c r="DG53" i="13"/>
  <c r="DG54" i="13" s="1"/>
  <c r="DF53" i="13"/>
  <c r="DF54" i="13" s="1"/>
  <c r="DE53" i="13"/>
  <c r="DE54" i="13" s="1"/>
  <c r="DD53" i="13"/>
  <c r="DD54" i="13" s="1"/>
  <c r="DC53" i="13"/>
  <c r="DC54" i="13" s="1"/>
  <c r="DB53" i="13"/>
  <c r="DB54" i="13" s="1"/>
  <c r="DA53" i="13"/>
  <c r="DA54" i="13" s="1"/>
  <c r="CZ53" i="13"/>
  <c r="CZ54" i="13" s="1"/>
  <c r="CY53" i="13"/>
  <c r="CY54" i="13" s="1"/>
  <c r="CX53" i="13"/>
  <c r="CX54" i="13" s="1"/>
  <c r="CW53" i="13"/>
  <c r="CW54" i="13" s="1"/>
  <c r="CV53" i="13"/>
  <c r="CV54" i="13" s="1"/>
  <c r="CU53" i="13"/>
  <c r="CU54" i="13" s="1"/>
  <c r="CT53" i="13"/>
  <c r="CT54" i="13" s="1"/>
  <c r="CQ53" i="13"/>
  <c r="CQ54" i="13" s="1"/>
  <c r="CP53" i="13"/>
  <c r="CP54" i="13" s="1"/>
  <c r="CO53" i="13"/>
  <c r="CO54" i="13" s="1"/>
  <c r="CN53" i="13"/>
  <c r="CN54" i="13" s="1"/>
  <c r="CM53" i="13"/>
  <c r="CM54" i="13" s="1"/>
  <c r="CL53" i="13"/>
  <c r="CL54" i="13" s="1"/>
  <c r="CK53" i="13"/>
  <c r="CK54" i="13" s="1"/>
  <c r="CJ53" i="13"/>
  <c r="CJ54" i="13" s="1"/>
  <c r="CI53" i="13"/>
  <c r="CI54" i="13" s="1"/>
  <c r="CH53" i="13"/>
  <c r="CH54" i="13" s="1"/>
  <c r="CG53" i="13"/>
  <c r="CG54" i="13" s="1"/>
  <c r="CF53" i="13"/>
  <c r="CF54" i="13" s="1"/>
  <c r="CE53" i="13"/>
  <c r="CE54" i="13" s="1"/>
  <c r="CD53" i="13"/>
  <c r="CD54" i="13" s="1"/>
  <c r="CC53" i="13"/>
  <c r="CC54" i="13" s="1"/>
  <c r="CB53" i="13"/>
  <c r="CB54" i="13" s="1"/>
  <c r="CA53" i="13"/>
  <c r="CA54" i="13" s="1"/>
  <c r="BZ53" i="13"/>
  <c r="BZ54" i="13" s="1"/>
  <c r="BY53" i="13"/>
  <c r="BY54" i="13" s="1"/>
  <c r="BX53" i="13"/>
  <c r="BX54" i="13" s="1"/>
  <c r="BW53" i="13"/>
  <c r="BW54" i="13" s="1"/>
  <c r="BV53" i="13"/>
  <c r="BV54" i="13" s="1"/>
  <c r="BU53" i="13"/>
  <c r="BU54" i="13" s="1"/>
  <c r="BT53" i="13"/>
  <c r="BT54" i="13" s="1"/>
  <c r="BS53" i="13"/>
  <c r="BS54" i="13" s="1"/>
  <c r="BR53" i="13"/>
  <c r="BR54" i="13" s="1"/>
  <c r="BQ53" i="13"/>
  <c r="BQ54" i="13" s="1"/>
  <c r="BP53" i="13"/>
  <c r="BP54" i="13" s="1"/>
  <c r="BO53" i="13"/>
  <c r="BO54" i="13" s="1"/>
  <c r="BN53" i="13"/>
  <c r="BN54" i="13" s="1"/>
  <c r="BK53" i="13"/>
  <c r="BK54" i="13" s="1"/>
  <c r="BJ53" i="13"/>
  <c r="BJ54" i="13" s="1"/>
  <c r="BI53" i="13"/>
  <c r="BI54" i="13" s="1"/>
  <c r="BH53" i="13"/>
  <c r="BH54" i="13" s="1"/>
  <c r="BG53" i="13"/>
  <c r="BG54" i="13" s="1"/>
  <c r="BF53" i="13"/>
  <c r="BF54" i="13" s="1"/>
  <c r="BE53" i="13"/>
  <c r="BE54" i="13" s="1"/>
  <c r="BD53" i="13"/>
  <c r="BD54" i="13" s="1"/>
  <c r="BC53" i="13"/>
  <c r="BC54" i="13" s="1"/>
  <c r="BB53" i="13"/>
  <c r="BB54" i="13" s="1"/>
  <c r="BA53" i="13"/>
  <c r="BA54" i="13" s="1"/>
  <c r="AZ53" i="13"/>
  <c r="AZ54" i="13" s="1"/>
  <c r="AY53" i="13"/>
  <c r="AY54" i="13" s="1"/>
  <c r="AX53" i="13"/>
  <c r="AX54" i="13" s="1"/>
  <c r="AW53" i="13"/>
  <c r="AW54" i="13" s="1"/>
  <c r="AV53" i="13"/>
  <c r="AV54" i="13" s="1"/>
  <c r="AU53" i="13"/>
  <c r="AU54" i="13" s="1"/>
  <c r="AT53" i="13"/>
  <c r="AT54" i="13" s="1"/>
  <c r="AS53" i="13"/>
  <c r="AS54" i="13" s="1"/>
  <c r="AR53" i="13"/>
  <c r="AR54" i="13" s="1"/>
  <c r="AQ53" i="13"/>
  <c r="AQ54" i="13" s="1"/>
  <c r="AP53" i="13"/>
  <c r="AP54" i="13" s="1"/>
  <c r="AO53" i="13"/>
  <c r="AO54" i="13" s="1"/>
  <c r="AN53" i="13"/>
  <c r="AN54" i="13" s="1"/>
  <c r="AM53" i="13"/>
  <c r="AM54" i="13" s="1"/>
  <c r="AL53" i="13"/>
  <c r="AL54" i="13" s="1"/>
  <c r="AK53" i="13"/>
  <c r="AK54" i="13" s="1"/>
  <c r="AJ53" i="13"/>
  <c r="AJ54" i="13" s="1"/>
  <c r="AI53" i="13"/>
  <c r="AI54" i="13" s="1"/>
  <c r="AH53" i="13"/>
  <c r="AH54" i="13" s="1"/>
  <c r="AE53" i="13"/>
  <c r="AE54" i="13" s="1"/>
  <c r="AD53" i="13"/>
  <c r="AD54" i="13" s="1"/>
  <c r="AC53" i="13"/>
  <c r="AC54" i="13" s="1"/>
  <c r="AB53" i="13"/>
  <c r="AB54" i="13" s="1"/>
  <c r="AA53" i="13"/>
  <c r="AA54" i="13" s="1"/>
  <c r="Z53" i="13"/>
  <c r="Z54" i="13" s="1"/>
  <c r="Y53" i="13"/>
  <c r="Y54" i="13" s="1"/>
  <c r="X53" i="13"/>
  <c r="X54" i="13" s="1"/>
  <c r="W53" i="13"/>
  <c r="W54" i="13" s="1"/>
  <c r="V53" i="13"/>
  <c r="V54" i="13" s="1"/>
  <c r="U53" i="13"/>
  <c r="U54" i="13" s="1"/>
  <c r="T53" i="13"/>
  <c r="T54" i="13" s="1"/>
  <c r="S53" i="13"/>
  <c r="S54" i="13" s="1"/>
  <c r="R53" i="13"/>
  <c r="R54" i="13" s="1"/>
  <c r="Q53" i="13"/>
  <c r="Q54" i="13" s="1"/>
  <c r="P53" i="13"/>
  <c r="P54" i="13" s="1"/>
  <c r="O53" i="13"/>
  <c r="O54" i="13" s="1"/>
  <c r="N53" i="13"/>
  <c r="N54" i="13" s="1"/>
  <c r="M53" i="13"/>
  <c r="M54" i="13" s="1"/>
  <c r="L53" i="13"/>
  <c r="L54" i="13" s="1"/>
  <c r="K53" i="13"/>
  <c r="K54" i="13" s="1"/>
  <c r="J53" i="13"/>
  <c r="J54" i="13" s="1"/>
  <c r="I53" i="13"/>
  <c r="I54" i="13" s="1"/>
  <c r="H53" i="13"/>
  <c r="H54" i="13" s="1"/>
  <c r="G53" i="13"/>
  <c r="G54" i="13" s="1"/>
  <c r="F53" i="13"/>
  <c r="F54" i="13" s="1"/>
  <c r="E53" i="13"/>
  <c r="E54" i="13" s="1"/>
  <c r="D53" i="13"/>
  <c r="D54" i="13" s="1"/>
  <c r="C53" i="13"/>
  <c r="C54" i="13" s="1"/>
  <c r="B53" i="13"/>
  <c r="B54" i="13" s="1"/>
  <c r="SQ50" i="13"/>
  <c r="SQ51" i="13" s="1"/>
  <c r="SP50" i="13"/>
  <c r="SP51" i="13" s="1"/>
  <c r="SO50" i="13"/>
  <c r="SO51" i="13" s="1"/>
  <c r="SN50" i="13"/>
  <c r="SN51" i="13" s="1"/>
  <c r="SM50" i="13"/>
  <c r="SM51" i="13" s="1"/>
  <c r="SL50" i="13"/>
  <c r="SL51" i="13" s="1"/>
  <c r="SK50" i="13"/>
  <c r="SK51" i="13" s="1"/>
  <c r="SJ50" i="13"/>
  <c r="SJ51" i="13" s="1"/>
  <c r="SI50" i="13"/>
  <c r="SI51" i="13" s="1"/>
  <c r="SH50" i="13"/>
  <c r="SH51" i="13" s="1"/>
  <c r="SG50" i="13"/>
  <c r="SG51" i="13" s="1"/>
  <c r="SF50" i="13"/>
  <c r="SF51" i="13" s="1"/>
  <c r="SE50" i="13"/>
  <c r="SE51" i="13" s="1"/>
  <c r="SD50" i="13"/>
  <c r="SD51" i="13" s="1"/>
  <c r="SC50" i="13"/>
  <c r="SC51" i="13" s="1"/>
  <c r="SB50" i="13"/>
  <c r="SB51" i="13" s="1"/>
  <c r="SA50" i="13"/>
  <c r="SA51" i="13" s="1"/>
  <c r="RZ50" i="13"/>
  <c r="RZ51" i="13" s="1"/>
  <c r="RY50" i="13"/>
  <c r="RY51" i="13" s="1"/>
  <c r="RX50" i="13"/>
  <c r="RX51" i="13" s="1"/>
  <c r="RW50" i="13"/>
  <c r="RW51" i="13" s="1"/>
  <c r="RV50" i="13"/>
  <c r="RV51" i="13" s="1"/>
  <c r="RU50" i="13"/>
  <c r="RU51" i="13" s="1"/>
  <c r="RT50" i="13"/>
  <c r="RT51" i="13" s="1"/>
  <c r="RS50" i="13"/>
  <c r="RS51" i="13" s="1"/>
  <c r="RR50" i="13"/>
  <c r="RR51" i="13" s="1"/>
  <c r="RQ50" i="13"/>
  <c r="RQ51" i="13" s="1"/>
  <c r="RP50" i="13"/>
  <c r="RP51" i="13" s="1"/>
  <c r="RO50" i="13"/>
  <c r="RO51" i="13" s="1"/>
  <c r="RN50" i="13"/>
  <c r="RN51" i="13" s="1"/>
  <c r="RK50" i="13"/>
  <c r="RK51" i="13" s="1"/>
  <c r="RJ50" i="13"/>
  <c r="RJ51" i="13" s="1"/>
  <c r="RI50" i="13"/>
  <c r="RI51" i="13" s="1"/>
  <c r="RH50" i="13"/>
  <c r="RH51" i="13" s="1"/>
  <c r="RG50" i="13"/>
  <c r="RG51" i="13" s="1"/>
  <c r="RF50" i="13"/>
  <c r="RF51" i="13" s="1"/>
  <c r="RE50" i="13"/>
  <c r="RE51" i="13" s="1"/>
  <c r="RD50" i="13"/>
  <c r="RD51" i="13" s="1"/>
  <c r="RC50" i="13"/>
  <c r="RC51" i="13" s="1"/>
  <c r="RB50" i="13"/>
  <c r="RB51" i="13" s="1"/>
  <c r="RA50" i="13"/>
  <c r="RA51" i="13" s="1"/>
  <c r="QZ50" i="13"/>
  <c r="QZ51" i="13" s="1"/>
  <c r="QY50" i="13"/>
  <c r="QY51" i="13" s="1"/>
  <c r="QX50" i="13"/>
  <c r="QX51" i="13" s="1"/>
  <c r="QW50" i="13"/>
  <c r="QW51" i="13" s="1"/>
  <c r="QV50" i="13"/>
  <c r="QV51" i="13" s="1"/>
  <c r="QU50" i="13"/>
  <c r="QU51" i="13" s="1"/>
  <c r="QT50" i="13"/>
  <c r="QT51" i="13" s="1"/>
  <c r="QS50" i="13"/>
  <c r="QS51" i="13" s="1"/>
  <c r="QR50" i="13"/>
  <c r="QR51" i="13" s="1"/>
  <c r="QQ50" i="13"/>
  <c r="QQ51" i="13" s="1"/>
  <c r="QP50" i="13"/>
  <c r="QP51" i="13" s="1"/>
  <c r="QO50" i="13"/>
  <c r="QO51" i="13" s="1"/>
  <c r="QN50" i="13"/>
  <c r="QN51" i="13" s="1"/>
  <c r="QM50" i="13"/>
  <c r="QM51" i="13" s="1"/>
  <c r="QL50" i="13"/>
  <c r="QL51" i="13" s="1"/>
  <c r="QK50" i="13"/>
  <c r="QK51" i="13" s="1"/>
  <c r="QJ50" i="13"/>
  <c r="QJ51" i="13" s="1"/>
  <c r="QI50" i="13"/>
  <c r="QI51" i="13" s="1"/>
  <c r="QH50" i="13"/>
  <c r="QH51" i="13" s="1"/>
  <c r="QE50" i="13"/>
  <c r="QE51" i="13" s="1"/>
  <c r="QD50" i="13"/>
  <c r="QD51" i="13" s="1"/>
  <c r="QC50" i="13"/>
  <c r="QC51" i="13" s="1"/>
  <c r="QB50" i="13"/>
  <c r="QB51" i="13" s="1"/>
  <c r="QA50" i="13"/>
  <c r="QA51" i="13" s="1"/>
  <c r="PZ50" i="13"/>
  <c r="PZ51" i="13" s="1"/>
  <c r="PY50" i="13"/>
  <c r="PY51" i="13" s="1"/>
  <c r="PX50" i="13"/>
  <c r="PX51" i="13" s="1"/>
  <c r="PW50" i="13"/>
  <c r="PW51" i="13" s="1"/>
  <c r="PV50" i="13"/>
  <c r="PV51" i="13" s="1"/>
  <c r="PU50" i="13"/>
  <c r="PU51" i="13" s="1"/>
  <c r="PT50" i="13"/>
  <c r="PT51" i="13" s="1"/>
  <c r="PS50" i="13"/>
  <c r="PS51" i="13" s="1"/>
  <c r="PR50" i="13"/>
  <c r="PR51" i="13" s="1"/>
  <c r="PQ50" i="13"/>
  <c r="PQ51" i="13" s="1"/>
  <c r="PP50" i="13"/>
  <c r="PP51" i="13" s="1"/>
  <c r="PO50" i="13"/>
  <c r="PO51" i="13" s="1"/>
  <c r="PN50" i="13"/>
  <c r="PN51" i="13" s="1"/>
  <c r="PM50" i="13"/>
  <c r="PM51" i="13" s="1"/>
  <c r="PL50" i="13"/>
  <c r="PL51" i="13" s="1"/>
  <c r="PK50" i="13"/>
  <c r="PK51" i="13" s="1"/>
  <c r="PJ50" i="13"/>
  <c r="PJ51" i="13" s="1"/>
  <c r="PI50" i="13"/>
  <c r="PI51" i="13" s="1"/>
  <c r="PH50" i="13"/>
  <c r="PH51" i="13" s="1"/>
  <c r="PG50" i="13"/>
  <c r="PG51" i="13" s="1"/>
  <c r="PF50" i="13"/>
  <c r="PF51" i="13" s="1"/>
  <c r="PE50" i="13"/>
  <c r="PE51" i="13" s="1"/>
  <c r="PD50" i="13"/>
  <c r="PD51" i="13" s="1"/>
  <c r="PC50" i="13"/>
  <c r="PC51" i="13" s="1"/>
  <c r="PB50" i="13"/>
  <c r="PB51" i="13" s="1"/>
  <c r="OY50" i="13"/>
  <c r="OY51" i="13" s="1"/>
  <c r="OX50" i="13"/>
  <c r="OX51" i="13" s="1"/>
  <c r="OW50" i="13"/>
  <c r="OW51" i="13" s="1"/>
  <c r="OV50" i="13"/>
  <c r="OV51" i="13" s="1"/>
  <c r="OU50" i="13"/>
  <c r="OU51" i="13" s="1"/>
  <c r="OT50" i="13"/>
  <c r="OT51" i="13" s="1"/>
  <c r="OS50" i="13"/>
  <c r="OS51" i="13" s="1"/>
  <c r="OR50" i="13"/>
  <c r="OR51" i="13" s="1"/>
  <c r="OQ50" i="13"/>
  <c r="OQ51" i="13" s="1"/>
  <c r="OP50" i="13"/>
  <c r="OP51" i="13" s="1"/>
  <c r="OO50" i="13"/>
  <c r="OO51" i="13" s="1"/>
  <c r="ON50" i="13"/>
  <c r="ON51" i="13" s="1"/>
  <c r="OM50" i="13"/>
  <c r="OM51" i="13" s="1"/>
  <c r="OL50" i="13"/>
  <c r="OL51" i="13" s="1"/>
  <c r="OK50" i="13"/>
  <c r="OK51" i="13" s="1"/>
  <c r="OJ50" i="13"/>
  <c r="OJ51" i="13" s="1"/>
  <c r="OI50" i="13"/>
  <c r="OI51" i="13" s="1"/>
  <c r="OH50" i="13"/>
  <c r="OH51" i="13" s="1"/>
  <c r="OG50" i="13"/>
  <c r="OG51" i="13" s="1"/>
  <c r="OF50" i="13"/>
  <c r="OF51" i="13" s="1"/>
  <c r="OE50" i="13"/>
  <c r="OE51" i="13" s="1"/>
  <c r="OD50" i="13"/>
  <c r="OD51" i="13" s="1"/>
  <c r="OC50" i="13"/>
  <c r="OC51" i="13" s="1"/>
  <c r="OB50" i="13"/>
  <c r="OB51" i="13" s="1"/>
  <c r="OA50" i="13"/>
  <c r="OA51" i="13" s="1"/>
  <c r="NZ50" i="13"/>
  <c r="NZ51" i="13" s="1"/>
  <c r="NY50" i="13"/>
  <c r="NY51" i="13" s="1"/>
  <c r="NX50" i="13"/>
  <c r="NX51" i="13" s="1"/>
  <c r="NW50" i="13"/>
  <c r="NW51" i="13" s="1"/>
  <c r="NV50" i="13"/>
  <c r="NV51" i="13" s="1"/>
  <c r="NU50" i="13"/>
  <c r="NU51" i="13" s="1"/>
  <c r="NT50" i="13"/>
  <c r="NT51" i="13" s="1"/>
  <c r="NS50" i="13"/>
  <c r="NS51" i="13" s="1"/>
  <c r="NR50" i="13"/>
  <c r="NR51" i="13" s="1"/>
  <c r="NQ50" i="13"/>
  <c r="NQ51" i="13" s="1"/>
  <c r="NP50" i="13"/>
  <c r="NP51" i="13" s="1"/>
  <c r="NO50" i="13"/>
  <c r="NO51" i="13" s="1"/>
  <c r="NN50" i="13"/>
  <c r="NN51" i="13" s="1"/>
  <c r="NM50" i="13"/>
  <c r="NM51" i="13" s="1"/>
  <c r="NL50" i="13"/>
  <c r="NL51" i="13" s="1"/>
  <c r="NK50" i="13"/>
  <c r="NK51" i="13" s="1"/>
  <c r="NJ50" i="13"/>
  <c r="NJ51" i="13" s="1"/>
  <c r="NI50" i="13"/>
  <c r="NI51" i="13" s="1"/>
  <c r="NH50" i="13"/>
  <c r="NH51" i="13" s="1"/>
  <c r="NG50" i="13"/>
  <c r="NG51" i="13" s="1"/>
  <c r="NF50" i="13"/>
  <c r="NF51" i="13" s="1"/>
  <c r="NE50" i="13"/>
  <c r="NE51" i="13" s="1"/>
  <c r="ND50" i="13"/>
  <c r="ND51" i="13" s="1"/>
  <c r="NC50" i="13"/>
  <c r="NC51" i="13" s="1"/>
  <c r="NB50" i="13"/>
  <c r="NB51" i="13" s="1"/>
  <c r="NA50" i="13"/>
  <c r="NA51" i="13" s="1"/>
  <c r="MZ50" i="13"/>
  <c r="MZ51" i="13" s="1"/>
  <c r="MY50" i="13"/>
  <c r="MY51" i="13" s="1"/>
  <c r="MX50" i="13"/>
  <c r="MX51" i="13" s="1"/>
  <c r="MW50" i="13"/>
  <c r="MW51" i="13" s="1"/>
  <c r="MV50" i="13"/>
  <c r="MV51" i="13" s="1"/>
  <c r="MU50" i="13"/>
  <c r="MU51" i="13" s="1"/>
  <c r="MT50" i="13"/>
  <c r="MT51" i="13" s="1"/>
  <c r="MS50" i="13"/>
  <c r="MS51" i="13" s="1"/>
  <c r="MR50" i="13"/>
  <c r="MR51" i="13" s="1"/>
  <c r="MQ50" i="13"/>
  <c r="MQ51" i="13" s="1"/>
  <c r="MP50" i="13"/>
  <c r="MP51" i="13" s="1"/>
  <c r="MM50" i="13"/>
  <c r="MM51" i="13" s="1"/>
  <c r="ML50" i="13"/>
  <c r="ML51" i="13" s="1"/>
  <c r="MK50" i="13"/>
  <c r="MK51" i="13" s="1"/>
  <c r="MJ50" i="13"/>
  <c r="MJ51" i="13" s="1"/>
  <c r="MI50" i="13"/>
  <c r="MI51" i="13" s="1"/>
  <c r="MH50" i="13"/>
  <c r="MH51" i="13" s="1"/>
  <c r="MG50" i="13"/>
  <c r="MG51" i="13" s="1"/>
  <c r="MF50" i="13"/>
  <c r="MF51" i="13" s="1"/>
  <c r="ME50" i="13"/>
  <c r="ME51" i="13" s="1"/>
  <c r="MD50" i="13"/>
  <c r="MD51" i="13" s="1"/>
  <c r="MC50" i="13"/>
  <c r="MC51" i="13" s="1"/>
  <c r="MB50" i="13"/>
  <c r="MB51" i="13" s="1"/>
  <c r="MA50" i="13"/>
  <c r="MA51" i="13" s="1"/>
  <c r="LZ50" i="13"/>
  <c r="LZ51" i="13" s="1"/>
  <c r="LY50" i="13"/>
  <c r="LY51" i="13" s="1"/>
  <c r="LX50" i="13"/>
  <c r="LX51" i="13" s="1"/>
  <c r="LW50" i="13"/>
  <c r="LW51" i="13" s="1"/>
  <c r="LV50" i="13"/>
  <c r="LV51" i="13" s="1"/>
  <c r="LU50" i="13"/>
  <c r="LU51" i="13" s="1"/>
  <c r="LT50" i="13"/>
  <c r="LT51" i="13" s="1"/>
  <c r="LS50" i="13"/>
  <c r="LS51" i="13" s="1"/>
  <c r="LR50" i="13"/>
  <c r="LR51" i="13" s="1"/>
  <c r="LQ50" i="13"/>
  <c r="LQ51" i="13" s="1"/>
  <c r="LP50" i="13"/>
  <c r="LP51" i="13" s="1"/>
  <c r="LO50" i="13"/>
  <c r="LO51" i="13" s="1"/>
  <c r="LN50" i="13"/>
  <c r="LN51" i="13" s="1"/>
  <c r="LM50" i="13"/>
  <c r="LM51" i="13" s="1"/>
  <c r="LL50" i="13"/>
  <c r="LL51" i="13" s="1"/>
  <c r="LK50" i="13"/>
  <c r="LK51" i="13" s="1"/>
  <c r="LJ50" i="13"/>
  <c r="LJ51" i="13" s="1"/>
  <c r="LG50" i="13"/>
  <c r="LG51" i="13" s="1"/>
  <c r="LF50" i="13"/>
  <c r="LF51" i="13" s="1"/>
  <c r="LE50" i="13"/>
  <c r="LE51" i="13" s="1"/>
  <c r="LD50" i="13"/>
  <c r="LD51" i="13" s="1"/>
  <c r="LC50" i="13"/>
  <c r="LC51" i="13" s="1"/>
  <c r="LB50" i="13"/>
  <c r="LB51" i="13" s="1"/>
  <c r="LA50" i="13"/>
  <c r="LA51" i="13" s="1"/>
  <c r="KZ50" i="13"/>
  <c r="KZ51" i="13" s="1"/>
  <c r="KY50" i="13"/>
  <c r="KY51" i="13" s="1"/>
  <c r="KX50" i="13"/>
  <c r="KX51" i="13" s="1"/>
  <c r="KW50" i="13"/>
  <c r="KW51" i="13" s="1"/>
  <c r="KV50" i="13"/>
  <c r="KV51" i="13" s="1"/>
  <c r="KU50" i="13"/>
  <c r="KU51" i="13" s="1"/>
  <c r="KT50" i="13"/>
  <c r="KT51" i="13" s="1"/>
  <c r="KS50" i="13"/>
  <c r="KS51" i="13" s="1"/>
  <c r="KR50" i="13"/>
  <c r="KR51" i="13" s="1"/>
  <c r="KQ50" i="13"/>
  <c r="KQ51" i="13" s="1"/>
  <c r="KP50" i="13"/>
  <c r="KP51" i="13" s="1"/>
  <c r="KO50" i="13"/>
  <c r="KO51" i="13" s="1"/>
  <c r="KN50" i="13"/>
  <c r="KN51" i="13" s="1"/>
  <c r="KM50" i="13"/>
  <c r="KM51" i="13" s="1"/>
  <c r="KL50" i="13"/>
  <c r="KL51" i="13" s="1"/>
  <c r="KK50" i="13"/>
  <c r="KK51" i="13" s="1"/>
  <c r="KJ50" i="13"/>
  <c r="KJ51" i="13" s="1"/>
  <c r="KI50" i="13"/>
  <c r="KI51" i="13" s="1"/>
  <c r="KH50" i="13"/>
  <c r="KH51" i="13" s="1"/>
  <c r="KG50" i="13"/>
  <c r="KG51" i="13" s="1"/>
  <c r="KF50" i="13"/>
  <c r="KF51" i="13" s="1"/>
  <c r="KE50" i="13"/>
  <c r="KE51" i="13" s="1"/>
  <c r="KD50" i="13"/>
  <c r="KD51" i="13" s="1"/>
  <c r="KA50" i="13"/>
  <c r="KA51" i="13" s="1"/>
  <c r="JZ50" i="13"/>
  <c r="JZ51" i="13" s="1"/>
  <c r="JY50" i="13"/>
  <c r="JY51" i="13" s="1"/>
  <c r="JX50" i="13"/>
  <c r="JX51" i="13" s="1"/>
  <c r="JW50" i="13"/>
  <c r="JW51" i="13" s="1"/>
  <c r="JV50" i="13"/>
  <c r="JV51" i="13" s="1"/>
  <c r="JU50" i="13"/>
  <c r="JU51" i="13" s="1"/>
  <c r="JT50" i="13"/>
  <c r="JT51" i="13" s="1"/>
  <c r="JS50" i="13"/>
  <c r="JS51" i="13" s="1"/>
  <c r="JR50" i="13"/>
  <c r="JR51" i="13" s="1"/>
  <c r="JQ50" i="13"/>
  <c r="JQ51" i="13" s="1"/>
  <c r="JP50" i="13"/>
  <c r="JP51" i="13" s="1"/>
  <c r="JO50" i="13"/>
  <c r="JO51" i="13" s="1"/>
  <c r="JN50" i="13"/>
  <c r="JN51" i="13" s="1"/>
  <c r="JM50" i="13"/>
  <c r="JM51" i="13" s="1"/>
  <c r="JL50" i="13"/>
  <c r="JL51" i="13" s="1"/>
  <c r="JK50" i="13"/>
  <c r="JK51" i="13" s="1"/>
  <c r="JJ50" i="13"/>
  <c r="JJ51" i="13" s="1"/>
  <c r="JI50" i="13"/>
  <c r="JI51" i="13" s="1"/>
  <c r="JH50" i="13"/>
  <c r="JH51" i="13" s="1"/>
  <c r="JG50" i="13"/>
  <c r="JG51" i="13" s="1"/>
  <c r="JF50" i="13"/>
  <c r="JF51" i="13" s="1"/>
  <c r="JE50" i="13"/>
  <c r="JE51" i="13" s="1"/>
  <c r="JD50" i="13"/>
  <c r="JD51" i="13" s="1"/>
  <c r="JC50" i="13"/>
  <c r="JC51" i="13" s="1"/>
  <c r="JB50" i="13"/>
  <c r="JB51" i="13" s="1"/>
  <c r="JA50" i="13"/>
  <c r="JA51" i="13" s="1"/>
  <c r="IZ50" i="13"/>
  <c r="IZ51" i="13" s="1"/>
  <c r="IY50" i="13"/>
  <c r="IY51" i="13" s="1"/>
  <c r="IX50" i="13"/>
  <c r="IX51" i="13" s="1"/>
  <c r="IU50" i="13"/>
  <c r="IU51" i="13" s="1"/>
  <c r="IT50" i="13"/>
  <c r="IT51" i="13" s="1"/>
  <c r="IS50" i="13"/>
  <c r="IS51" i="13" s="1"/>
  <c r="IR50" i="13"/>
  <c r="IR51" i="13" s="1"/>
  <c r="IQ50" i="13"/>
  <c r="IQ51" i="13" s="1"/>
  <c r="IP50" i="13"/>
  <c r="IP51" i="13" s="1"/>
  <c r="IO50" i="13"/>
  <c r="IO51" i="13" s="1"/>
  <c r="IN50" i="13"/>
  <c r="IN51" i="13" s="1"/>
  <c r="IM50" i="13"/>
  <c r="IM51" i="13" s="1"/>
  <c r="IL50" i="13"/>
  <c r="IL51" i="13" s="1"/>
  <c r="IK50" i="13"/>
  <c r="IK51" i="13" s="1"/>
  <c r="IJ50" i="13"/>
  <c r="IJ51" i="13" s="1"/>
  <c r="II50" i="13"/>
  <c r="II51" i="13" s="1"/>
  <c r="IH50" i="13"/>
  <c r="IH51" i="13" s="1"/>
  <c r="IG50" i="13"/>
  <c r="IG51" i="13" s="1"/>
  <c r="IF50" i="13"/>
  <c r="IF51" i="13" s="1"/>
  <c r="IE50" i="13"/>
  <c r="IE51" i="13" s="1"/>
  <c r="ID50" i="13"/>
  <c r="ID51" i="13" s="1"/>
  <c r="IC50" i="13"/>
  <c r="IC51" i="13" s="1"/>
  <c r="IB50" i="13"/>
  <c r="IB51" i="13" s="1"/>
  <c r="IA50" i="13"/>
  <c r="IA51" i="13" s="1"/>
  <c r="HZ50" i="13"/>
  <c r="HZ51" i="13" s="1"/>
  <c r="HY50" i="13"/>
  <c r="HY51" i="13" s="1"/>
  <c r="HX50" i="13"/>
  <c r="HX51" i="13" s="1"/>
  <c r="HW50" i="13"/>
  <c r="HW51" i="13" s="1"/>
  <c r="HV50" i="13"/>
  <c r="HV51" i="13" s="1"/>
  <c r="HU50" i="13"/>
  <c r="HU51" i="13" s="1"/>
  <c r="HT50" i="13"/>
  <c r="HT51" i="13" s="1"/>
  <c r="HS50" i="13"/>
  <c r="HS51" i="13" s="1"/>
  <c r="HR50" i="13"/>
  <c r="HR51" i="13" s="1"/>
  <c r="HO50" i="13"/>
  <c r="HO51" i="13" s="1"/>
  <c r="HN50" i="13"/>
  <c r="HN51" i="13" s="1"/>
  <c r="HM50" i="13"/>
  <c r="HM51" i="13" s="1"/>
  <c r="HL50" i="13"/>
  <c r="HL51" i="13" s="1"/>
  <c r="HK50" i="13"/>
  <c r="HK51" i="13" s="1"/>
  <c r="HJ50" i="13"/>
  <c r="HJ51" i="13" s="1"/>
  <c r="HI50" i="13"/>
  <c r="HI51" i="13" s="1"/>
  <c r="HH50" i="13"/>
  <c r="HH51" i="13" s="1"/>
  <c r="HG50" i="13"/>
  <c r="HG51" i="13" s="1"/>
  <c r="HF50" i="13"/>
  <c r="HF51" i="13" s="1"/>
  <c r="HE50" i="13"/>
  <c r="HE51" i="13" s="1"/>
  <c r="HD50" i="13"/>
  <c r="HD51" i="13" s="1"/>
  <c r="HC50" i="13"/>
  <c r="HC51" i="13" s="1"/>
  <c r="HB50" i="13"/>
  <c r="HB51" i="13" s="1"/>
  <c r="HA50" i="13"/>
  <c r="HA51" i="13" s="1"/>
  <c r="GZ50" i="13"/>
  <c r="GZ51" i="13" s="1"/>
  <c r="GY50" i="13"/>
  <c r="GY51" i="13" s="1"/>
  <c r="GX50" i="13"/>
  <c r="GX51" i="13" s="1"/>
  <c r="GW50" i="13"/>
  <c r="GW51" i="13" s="1"/>
  <c r="GV50" i="13"/>
  <c r="GV51" i="13" s="1"/>
  <c r="GU50" i="13"/>
  <c r="GU51" i="13" s="1"/>
  <c r="GT50" i="13"/>
  <c r="GT51" i="13" s="1"/>
  <c r="GS50" i="13"/>
  <c r="GS51" i="13" s="1"/>
  <c r="GR50" i="13"/>
  <c r="GR51" i="13" s="1"/>
  <c r="GQ50" i="13"/>
  <c r="GQ51" i="13" s="1"/>
  <c r="GP50" i="13"/>
  <c r="GP51" i="13" s="1"/>
  <c r="GO50" i="13"/>
  <c r="GO51" i="13" s="1"/>
  <c r="GN50" i="13"/>
  <c r="GN51" i="13" s="1"/>
  <c r="GM50" i="13"/>
  <c r="GM51" i="13" s="1"/>
  <c r="GL50" i="13"/>
  <c r="GL51" i="13" s="1"/>
  <c r="GI50" i="13"/>
  <c r="GI51" i="13" s="1"/>
  <c r="GH50" i="13"/>
  <c r="GH51" i="13" s="1"/>
  <c r="GG50" i="13"/>
  <c r="GG51" i="13" s="1"/>
  <c r="GF50" i="13"/>
  <c r="GF51" i="13" s="1"/>
  <c r="GE50" i="13"/>
  <c r="GE51" i="13" s="1"/>
  <c r="GD50" i="13"/>
  <c r="GD51" i="13" s="1"/>
  <c r="GC50" i="13"/>
  <c r="GC51" i="13" s="1"/>
  <c r="GB50" i="13"/>
  <c r="GB51" i="13" s="1"/>
  <c r="GA50" i="13"/>
  <c r="GA51" i="13" s="1"/>
  <c r="FZ50" i="13"/>
  <c r="FZ51" i="13" s="1"/>
  <c r="FY50" i="13"/>
  <c r="FY51" i="13" s="1"/>
  <c r="FX50" i="13"/>
  <c r="FX51" i="13" s="1"/>
  <c r="FW50" i="13"/>
  <c r="FW51" i="13" s="1"/>
  <c r="FV50" i="13"/>
  <c r="FV51" i="13" s="1"/>
  <c r="FU50" i="13"/>
  <c r="FU51" i="13" s="1"/>
  <c r="FT50" i="13"/>
  <c r="FT51" i="13" s="1"/>
  <c r="FS50" i="13"/>
  <c r="FS51" i="13" s="1"/>
  <c r="FR50" i="13"/>
  <c r="FR51" i="13" s="1"/>
  <c r="FQ50" i="13"/>
  <c r="FQ51" i="13" s="1"/>
  <c r="FP50" i="13"/>
  <c r="FP51" i="13" s="1"/>
  <c r="FO50" i="13"/>
  <c r="FO51" i="13" s="1"/>
  <c r="FN50" i="13"/>
  <c r="FN51" i="13" s="1"/>
  <c r="FM50" i="13"/>
  <c r="FM51" i="13" s="1"/>
  <c r="FL50" i="13"/>
  <c r="FL51" i="13" s="1"/>
  <c r="FK50" i="13"/>
  <c r="FK51" i="13" s="1"/>
  <c r="FJ50" i="13"/>
  <c r="FJ51" i="13" s="1"/>
  <c r="FI50" i="13"/>
  <c r="FI51" i="13" s="1"/>
  <c r="FH50" i="13"/>
  <c r="FH51" i="13" s="1"/>
  <c r="FG50" i="13"/>
  <c r="FG51" i="13" s="1"/>
  <c r="FF50" i="13"/>
  <c r="FF51" i="13" s="1"/>
  <c r="FC50" i="13"/>
  <c r="FC51" i="13" s="1"/>
  <c r="FB50" i="13"/>
  <c r="FB51" i="13" s="1"/>
  <c r="FA50" i="13"/>
  <c r="FA51" i="13" s="1"/>
  <c r="EZ50" i="13"/>
  <c r="EZ51" i="13" s="1"/>
  <c r="EY50" i="13"/>
  <c r="EY51" i="13" s="1"/>
  <c r="EX50" i="13"/>
  <c r="EX51" i="13" s="1"/>
  <c r="EW50" i="13"/>
  <c r="EW51" i="13" s="1"/>
  <c r="EV50" i="13"/>
  <c r="EV51" i="13" s="1"/>
  <c r="EU50" i="13"/>
  <c r="EU51" i="13" s="1"/>
  <c r="ET50" i="13"/>
  <c r="ET51" i="13" s="1"/>
  <c r="ES50" i="13"/>
  <c r="ES51" i="13" s="1"/>
  <c r="ER50" i="13"/>
  <c r="ER51" i="13" s="1"/>
  <c r="EQ50" i="13"/>
  <c r="EQ51" i="13" s="1"/>
  <c r="EP50" i="13"/>
  <c r="EP51" i="13" s="1"/>
  <c r="EO50" i="13"/>
  <c r="EO51" i="13" s="1"/>
  <c r="EN50" i="13"/>
  <c r="EN51" i="13" s="1"/>
  <c r="EM50" i="13"/>
  <c r="EM51" i="13" s="1"/>
  <c r="EL50" i="13"/>
  <c r="EL51" i="13" s="1"/>
  <c r="EK50" i="13"/>
  <c r="EK51" i="13" s="1"/>
  <c r="EJ50" i="13"/>
  <c r="EJ51" i="13" s="1"/>
  <c r="EI50" i="13"/>
  <c r="EI51" i="13" s="1"/>
  <c r="EH50" i="13"/>
  <c r="EH51" i="13" s="1"/>
  <c r="EG50" i="13"/>
  <c r="EG51" i="13" s="1"/>
  <c r="EF50" i="13"/>
  <c r="EF51" i="13" s="1"/>
  <c r="EE50" i="13"/>
  <c r="EE51" i="13" s="1"/>
  <c r="ED50" i="13"/>
  <c r="ED51" i="13" s="1"/>
  <c r="EC50" i="13"/>
  <c r="EC51" i="13" s="1"/>
  <c r="EB50" i="13"/>
  <c r="EB51" i="13" s="1"/>
  <c r="EA50" i="13"/>
  <c r="EA51" i="13" s="1"/>
  <c r="DZ50" i="13"/>
  <c r="DZ51" i="13" s="1"/>
  <c r="DW50" i="13"/>
  <c r="DW51" i="13" s="1"/>
  <c r="DV50" i="13"/>
  <c r="DV51" i="13" s="1"/>
  <c r="DU50" i="13"/>
  <c r="DU51" i="13" s="1"/>
  <c r="DT50" i="13"/>
  <c r="DT51" i="13" s="1"/>
  <c r="DS50" i="13"/>
  <c r="DS51" i="13" s="1"/>
  <c r="DR50" i="13"/>
  <c r="DR51" i="13" s="1"/>
  <c r="DQ50" i="13"/>
  <c r="DQ51" i="13" s="1"/>
  <c r="DP50" i="13"/>
  <c r="DP51" i="13" s="1"/>
  <c r="DO50" i="13"/>
  <c r="DO51" i="13" s="1"/>
  <c r="DN50" i="13"/>
  <c r="DN51" i="13" s="1"/>
  <c r="DM50" i="13"/>
  <c r="DM51" i="13" s="1"/>
  <c r="DL50" i="13"/>
  <c r="DL51" i="13" s="1"/>
  <c r="DK50" i="13"/>
  <c r="DK51" i="13" s="1"/>
  <c r="DJ50" i="13"/>
  <c r="DJ51" i="13" s="1"/>
  <c r="DI50" i="13"/>
  <c r="DI51" i="13" s="1"/>
  <c r="DH50" i="13"/>
  <c r="DH51" i="13" s="1"/>
  <c r="DG50" i="13"/>
  <c r="DG51" i="13" s="1"/>
  <c r="DF50" i="13"/>
  <c r="DF51" i="13" s="1"/>
  <c r="DE50" i="13"/>
  <c r="DE51" i="13" s="1"/>
  <c r="DD50" i="13"/>
  <c r="DD51" i="13" s="1"/>
  <c r="DC50" i="13"/>
  <c r="DC51" i="13" s="1"/>
  <c r="DB50" i="13"/>
  <c r="DB51" i="13" s="1"/>
  <c r="DA50" i="13"/>
  <c r="DA51" i="13" s="1"/>
  <c r="CZ50" i="13"/>
  <c r="CZ51" i="13" s="1"/>
  <c r="CY50" i="13"/>
  <c r="CY51" i="13" s="1"/>
  <c r="CX50" i="13"/>
  <c r="CX51" i="13" s="1"/>
  <c r="CW50" i="13"/>
  <c r="CW51" i="13" s="1"/>
  <c r="CV50" i="13"/>
  <c r="CV51" i="13" s="1"/>
  <c r="CU50" i="13"/>
  <c r="CU51" i="13" s="1"/>
  <c r="CT50" i="13"/>
  <c r="CT51" i="13" s="1"/>
  <c r="CQ50" i="13"/>
  <c r="CQ51" i="13" s="1"/>
  <c r="CP50" i="13"/>
  <c r="CP51" i="13" s="1"/>
  <c r="CO50" i="13"/>
  <c r="CO51" i="13" s="1"/>
  <c r="CN50" i="13"/>
  <c r="CN51" i="13" s="1"/>
  <c r="CM50" i="13"/>
  <c r="CM51" i="13" s="1"/>
  <c r="CL50" i="13"/>
  <c r="CL51" i="13" s="1"/>
  <c r="CK50" i="13"/>
  <c r="CK51" i="13" s="1"/>
  <c r="CJ50" i="13"/>
  <c r="CJ51" i="13" s="1"/>
  <c r="CI50" i="13"/>
  <c r="CI51" i="13" s="1"/>
  <c r="CH50" i="13"/>
  <c r="CH51" i="13" s="1"/>
  <c r="CG50" i="13"/>
  <c r="CG51" i="13" s="1"/>
  <c r="CF50" i="13"/>
  <c r="CF51" i="13" s="1"/>
  <c r="CE50" i="13"/>
  <c r="CE51" i="13" s="1"/>
  <c r="CD50" i="13"/>
  <c r="CD51" i="13" s="1"/>
  <c r="CC50" i="13"/>
  <c r="CC51" i="13" s="1"/>
  <c r="CB50" i="13"/>
  <c r="CB51" i="13" s="1"/>
  <c r="CA50" i="13"/>
  <c r="CA51" i="13" s="1"/>
  <c r="BZ50" i="13"/>
  <c r="BZ51" i="13" s="1"/>
  <c r="BY50" i="13"/>
  <c r="BY51" i="13" s="1"/>
  <c r="BX50" i="13"/>
  <c r="BX51" i="13" s="1"/>
  <c r="BW50" i="13"/>
  <c r="BW51" i="13" s="1"/>
  <c r="BV50" i="13"/>
  <c r="BV51" i="13" s="1"/>
  <c r="BU50" i="13"/>
  <c r="BU51" i="13" s="1"/>
  <c r="BT50" i="13"/>
  <c r="BT51" i="13" s="1"/>
  <c r="BS50" i="13"/>
  <c r="BS51" i="13" s="1"/>
  <c r="BR50" i="13"/>
  <c r="BR51" i="13" s="1"/>
  <c r="BQ50" i="13"/>
  <c r="BQ51" i="13" s="1"/>
  <c r="BP50" i="13"/>
  <c r="BP51" i="13" s="1"/>
  <c r="BO50" i="13"/>
  <c r="BO51" i="13" s="1"/>
  <c r="BN50" i="13"/>
  <c r="BN51" i="13" s="1"/>
  <c r="BK50" i="13"/>
  <c r="BK51" i="13" s="1"/>
  <c r="BJ50" i="13"/>
  <c r="BJ51" i="13" s="1"/>
  <c r="BI50" i="13"/>
  <c r="BI51" i="13" s="1"/>
  <c r="BH50" i="13"/>
  <c r="BH51" i="13" s="1"/>
  <c r="BG50" i="13"/>
  <c r="BG51" i="13" s="1"/>
  <c r="BF50" i="13"/>
  <c r="BF51" i="13" s="1"/>
  <c r="BE50" i="13"/>
  <c r="BE51" i="13" s="1"/>
  <c r="BD50" i="13"/>
  <c r="BD51" i="13" s="1"/>
  <c r="BC50" i="13"/>
  <c r="BC51" i="13" s="1"/>
  <c r="BB50" i="13"/>
  <c r="BB51" i="13" s="1"/>
  <c r="BA50" i="13"/>
  <c r="BA51" i="13" s="1"/>
  <c r="AZ50" i="13"/>
  <c r="AZ51" i="13" s="1"/>
  <c r="AY50" i="13"/>
  <c r="AY51" i="13" s="1"/>
  <c r="AX50" i="13"/>
  <c r="AX51" i="13" s="1"/>
  <c r="AW50" i="13"/>
  <c r="AW51" i="13" s="1"/>
  <c r="AV50" i="13"/>
  <c r="AV51" i="13" s="1"/>
  <c r="AU50" i="13"/>
  <c r="AU51" i="13" s="1"/>
  <c r="AT50" i="13"/>
  <c r="AT51" i="13" s="1"/>
  <c r="AS50" i="13"/>
  <c r="AS51" i="13" s="1"/>
  <c r="AR50" i="13"/>
  <c r="AR51" i="13" s="1"/>
  <c r="AQ50" i="13"/>
  <c r="AQ51" i="13" s="1"/>
  <c r="AP50" i="13"/>
  <c r="AP51" i="13" s="1"/>
  <c r="AO50" i="13"/>
  <c r="AO51" i="13" s="1"/>
  <c r="AN50" i="13"/>
  <c r="AN51" i="13" s="1"/>
  <c r="AM50" i="13"/>
  <c r="AM51" i="13" s="1"/>
  <c r="AL50" i="13"/>
  <c r="AL51" i="13" s="1"/>
  <c r="AK50" i="13"/>
  <c r="AK51" i="13" s="1"/>
  <c r="AJ50" i="13"/>
  <c r="AJ51" i="13" s="1"/>
  <c r="AI50" i="13"/>
  <c r="AI51" i="13" s="1"/>
  <c r="AH50" i="13"/>
  <c r="AH51" i="13" s="1"/>
  <c r="AE50" i="13"/>
  <c r="AE51" i="13" s="1"/>
  <c r="AD50" i="13"/>
  <c r="AD51" i="13" s="1"/>
  <c r="AC50" i="13"/>
  <c r="AC51" i="13" s="1"/>
  <c r="AB50" i="13"/>
  <c r="AB51" i="13" s="1"/>
  <c r="AA50" i="13"/>
  <c r="AA51" i="13" s="1"/>
  <c r="Z50" i="13"/>
  <c r="Z51" i="13" s="1"/>
  <c r="Y50" i="13"/>
  <c r="Y51" i="13" s="1"/>
  <c r="X50" i="13"/>
  <c r="X51" i="13" s="1"/>
  <c r="W50" i="13"/>
  <c r="W51" i="13" s="1"/>
  <c r="V50" i="13"/>
  <c r="V51" i="13" s="1"/>
  <c r="U50" i="13"/>
  <c r="U51" i="13" s="1"/>
  <c r="T50" i="13"/>
  <c r="T51" i="13" s="1"/>
  <c r="S50" i="13"/>
  <c r="S51" i="13" s="1"/>
  <c r="R50" i="13"/>
  <c r="R51" i="13" s="1"/>
  <c r="Q50" i="13"/>
  <c r="Q51" i="13" s="1"/>
  <c r="P50" i="13"/>
  <c r="P51" i="13" s="1"/>
  <c r="O50" i="13"/>
  <c r="O51" i="13" s="1"/>
  <c r="N50" i="13"/>
  <c r="N51" i="13" s="1"/>
  <c r="M50" i="13"/>
  <c r="M51" i="13" s="1"/>
  <c r="L50" i="13"/>
  <c r="L51" i="13" s="1"/>
  <c r="K50" i="13"/>
  <c r="K51" i="13" s="1"/>
  <c r="J50" i="13"/>
  <c r="J51" i="13" s="1"/>
  <c r="I50" i="13"/>
  <c r="I51" i="13" s="1"/>
  <c r="H50" i="13"/>
  <c r="H51" i="13" s="1"/>
  <c r="G50" i="13"/>
  <c r="G51" i="13" s="1"/>
  <c r="F50" i="13"/>
  <c r="F51" i="13" s="1"/>
  <c r="E50" i="13"/>
  <c r="E51" i="13" s="1"/>
  <c r="D50" i="13"/>
  <c r="D51" i="13" s="1"/>
  <c r="C50" i="13"/>
  <c r="C51" i="13" s="1"/>
  <c r="B50" i="13"/>
  <c r="B51" i="13" s="1"/>
  <c r="SQ47" i="13"/>
  <c r="SQ48" i="13" s="1"/>
  <c r="SP47" i="13"/>
  <c r="SP48" i="13" s="1"/>
  <c r="SO47" i="13"/>
  <c r="SO48" i="13" s="1"/>
  <c r="SN47" i="13"/>
  <c r="SN48" i="13" s="1"/>
  <c r="SM47" i="13"/>
  <c r="SM48" i="13" s="1"/>
  <c r="SL47" i="13"/>
  <c r="SL48" i="13" s="1"/>
  <c r="SK47" i="13"/>
  <c r="SK48" i="13" s="1"/>
  <c r="SJ47" i="13"/>
  <c r="SJ48" i="13" s="1"/>
  <c r="SI47" i="13"/>
  <c r="SI48" i="13" s="1"/>
  <c r="SH47" i="13"/>
  <c r="SH48" i="13" s="1"/>
  <c r="SG47" i="13"/>
  <c r="SG48" i="13" s="1"/>
  <c r="SF47" i="13"/>
  <c r="SF48" i="13" s="1"/>
  <c r="SE47" i="13"/>
  <c r="SE48" i="13" s="1"/>
  <c r="SD47" i="13"/>
  <c r="SD48" i="13" s="1"/>
  <c r="SC47" i="13"/>
  <c r="SC48" i="13" s="1"/>
  <c r="SB47" i="13"/>
  <c r="SB48" i="13" s="1"/>
  <c r="SA47" i="13"/>
  <c r="SA48" i="13" s="1"/>
  <c r="RZ47" i="13"/>
  <c r="RZ48" i="13" s="1"/>
  <c r="RY47" i="13"/>
  <c r="RY48" i="13" s="1"/>
  <c r="RX47" i="13"/>
  <c r="RX48" i="13" s="1"/>
  <c r="RW47" i="13"/>
  <c r="RW48" i="13" s="1"/>
  <c r="RV47" i="13"/>
  <c r="RV48" i="13" s="1"/>
  <c r="RU47" i="13"/>
  <c r="RU48" i="13" s="1"/>
  <c r="RT47" i="13"/>
  <c r="RT48" i="13" s="1"/>
  <c r="RS47" i="13"/>
  <c r="RS48" i="13" s="1"/>
  <c r="RR47" i="13"/>
  <c r="RR48" i="13" s="1"/>
  <c r="RQ47" i="13"/>
  <c r="RQ48" i="13" s="1"/>
  <c r="RP47" i="13"/>
  <c r="RP48" i="13" s="1"/>
  <c r="RO47" i="13"/>
  <c r="RO48" i="13" s="1"/>
  <c r="RN47" i="13"/>
  <c r="RN48" i="13" s="1"/>
  <c r="RK47" i="13"/>
  <c r="RK48" i="13" s="1"/>
  <c r="RJ47" i="13"/>
  <c r="RJ48" i="13" s="1"/>
  <c r="RI47" i="13"/>
  <c r="RI48" i="13" s="1"/>
  <c r="RH47" i="13"/>
  <c r="RH48" i="13" s="1"/>
  <c r="RG47" i="13"/>
  <c r="RG48" i="13" s="1"/>
  <c r="RF47" i="13"/>
  <c r="RF48" i="13" s="1"/>
  <c r="RE47" i="13"/>
  <c r="RE48" i="13" s="1"/>
  <c r="RD47" i="13"/>
  <c r="RD48" i="13" s="1"/>
  <c r="RC47" i="13"/>
  <c r="RC48" i="13" s="1"/>
  <c r="RB47" i="13"/>
  <c r="RB48" i="13" s="1"/>
  <c r="RA47" i="13"/>
  <c r="RA48" i="13" s="1"/>
  <c r="QZ47" i="13"/>
  <c r="QZ48" i="13" s="1"/>
  <c r="QY47" i="13"/>
  <c r="QY48" i="13" s="1"/>
  <c r="QX47" i="13"/>
  <c r="QX48" i="13" s="1"/>
  <c r="QW47" i="13"/>
  <c r="QW48" i="13" s="1"/>
  <c r="QV47" i="13"/>
  <c r="QV48" i="13" s="1"/>
  <c r="QU47" i="13"/>
  <c r="QU48" i="13" s="1"/>
  <c r="QT47" i="13"/>
  <c r="QT48" i="13" s="1"/>
  <c r="QS47" i="13"/>
  <c r="QS48" i="13" s="1"/>
  <c r="QR47" i="13"/>
  <c r="QR48" i="13" s="1"/>
  <c r="QQ47" i="13"/>
  <c r="QQ48" i="13" s="1"/>
  <c r="QP47" i="13"/>
  <c r="QP48" i="13" s="1"/>
  <c r="QO47" i="13"/>
  <c r="QO48" i="13" s="1"/>
  <c r="QN47" i="13"/>
  <c r="QN48" i="13" s="1"/>
  <c r="QM47" i="13"/>
  <c r="QM48" i="13" s="1"/>
  <c r="QL47" i="13"/>
  <c r="QL48" i="13" s="1"/>
  <c r="QK47" i="13"/>
  <c r="QK48" i="13" s="1"/>
  <c r="QJ47" i="13"/>
  <c r="QJ48" i="13" s="1"/>
  <c r="QI47" i="13"/>
  <c r="QI48" i="13" s="1"/>
  <c r="QH47" i="13"/>
  <c r="QH48" i="13" s="1"/>
  <c r="QE47" i="13"/>
  <c r="QE48" i="13" s="1"/>
  <c r="QD47" i="13"/>
  <c r="QD48" i="13" s="1"/>
  <c r="QC47" i="13"/>
  <c r="QC48" i="13" s="1"/>
  <c r="QB47" i="13"/>
  <c r="QB48" i="13" s="1"/>
  <c r="QA47" i="13"/>
  <c r="QA48" i="13" s="1"/>
  <c r="PZ47" i="13"/>
  <c r="PZ48" i="13" s="1"/>
  <c r="PY47" i="13"/>
  <c r="PY48" i="13" s="1"/>
  <c r="PX47" i="13"/>
  <c r="PX48" i="13" s="1"/>
  <c r="PW47" i="13"/>
  <c r="PW48" i="13" s="1"/>
  <c r="PV47" i="13"/>
  <c r="PV48" i="13" s="1"/>
  <c r="PU47" i="13"/>
  <c r="PU48" i="13" s="1"/>
  <c r="PT47" i="13"/>
  <c r="PT48" i="13" s="1"/>
  <c r="PS47" i="13"/>
  <c r="PS48" i="13" s="1"/>
  <c r="PR47" i="13"/>
  <c r="PR48" i="13" s="1"/>
  <c r="PQ47" i="13"/>
  <c r="PQ48" i="13" s="1"/>
  <c r="PP47" i="13"/>
  <c r="PP48" i="13" s="1"/>
  <c r="PO47" i="13"/>
  <c r="PO48" i="13" s="1"/>
  <c r="PN47" i="13"/>
  <c r="PN48" i="13" s="1"/>
  <c r="PM47" i="13"/>
  <c r="PM48" i="13" s="1"/>
  <c r="PL47" i="13"/>
  <c r="PL48" i="13" s="1"/>
  <c r="PK47" i="13"/>
  <c r="PK48" i="13" s="1"/>
  <c r="PJ47" i="13"/>
  <c r="PJ48" i="13" s="1"/>
  <c r="PI47" i="13"/>
  <c r="PI48" i="13" s="1"/>
  <c r="PH47" i="13"/>
  <c r="PH48" i="13" s="1"/>
  <c r="PG47" i="13"/>
  <c r="PG48" i="13" s="1"/>
  <c r="PF47" i="13"/>
  <c r="PF48" i="13" s="1"/>
  <c r="PE47" i="13"/>
  <c r="PE48" i="13" s="1"/>
  <c r="PD47" i="13"/>
  <c r="PD48" i="13" s="1"/>
  <c r="PC47" i="13"/>
  <c r="PC48" i="13" s="1"/>
  <c r="PB47" i="13"/>
  <c r="PB48" i="13" s="1"/>
  <c r="OY47" i="13"/>
  <c r="OY48" i="13" s="1"/>
  <c r="OX47" i="13"/>
  <c r="OX48" i="13" s="1"/>
  <c r="OW47" i="13"/>
  <c r="OW48" i="13" s="1"/>
  <c r="OV47" i="13"/>
  <c r="OV48" i="13" s="1"/>
  <c r="OU47" i="13"/>
  <c r="OU48" i="13" s="1"/>
  <c r="OT47" i="13"/>
  <c r="OT48" i="13" s="1"/>
  <c r="OS47" i="13"/>
  <c r="OS48" i="13" s="1"/>
  <c r="OR47" i="13"/>
  <c r="OR48" i="13" s="1"/>
  <c r="OQ47" i="13"/>
  <c r="OQ48" i="13" s="1"/>
  <c r="OP47" i="13"/>
  <c r="OP48" i="13" s="1"/>
  <c r="OO47" i="13"/>
  <c r="OO48" i="13" s="1"/>
  <c r="ON47" i="13"/>
  <c r="ON48" i="13" s="1"/>
  <c r="OM47" i="13"/>
  <c r="OM48" i="13" s="1"/>
  <c r="OL47" i="13"/>
  <c r="OL48" i="13" s="1"/>
  <c r="OK47" i="13"/>
  <c r="OK48" i="13" s="1"/>
  <c r="OJ47" i="13"/>
  <c r="OJ48" i="13" s="1"/>
  <c r="OI47" i="13"/>
  <c r="OI48" i="13" s="1"/>
  <c r="OH47" i="13"/>
  <c r="OH48" i="13" s="1"/>
  <c r="OG47" i="13"/>
  <c r="OG48" i="13" s="1"/>
  <c r="OF47" i="13"/>
  <c r="OF48" i="13" s="1"/>
  <c r="OE47" i="13"/>
  <c r="OE48" i="13" s="1"/>
  <c r="OD47" i="13"/>
  <c r="OD48" i="13" s="1"/>
  <c r="OC47" i="13"/>
  <c r="OC48" i="13" s="1"/>
  <c r="OB47" i="13"/>
  <c r="OB48" i="13" s="1"/>
  <c r="OA47" i="13"/>
  <c r="OA48" i="13" s="1"/>
  <c r="NZ47" i="13"/>
  <c r="NZ48" i="13" s="1"/>
  <c r="NY47" i="13"/>
  <c r="NY48" i="13" s="1"/>
  <c r="NX47" i="13"/>
  <c r="NX48" i="13" s="1"/>
  <c r="NW47" i="13"/>
  <c r="NW48" i="13" s="1"/>
  <c r="NV47" i="13"/>
  <c r="NV48" i="13" s="1"/>
  <c r="NU47" i="13"/>
  <c r="NU48" i="13" s="1"/>
  <c r="NT47" i="13"/>
  <c r="NT48" i="13" s="1"/>
  <c r="NS47" i="13"/>
  <c r="NS48" i="13" s="1"/>
  <c r="NR47" i="13"/>
  <c r="NR48" i="13" s="1"/>
  <c r="NQ47" i="13"/>
  <c r="NQ48" i="13" s="1"/>
  <c r="NP47" i="13"/>
  <c r="NP48" i="13" s="1"/>
  <c r="NO47" i="13"/>
  <c r="NO48" i="13" s="1"/>
  <c r="NN47" i="13"/>
  <c r="NN48" i="13" s="1"/>
  <c r="NM47" i="13"/>
  <c r="NM48" i="13" s="1"/>
  <c r="NL47" i="13"/>
  <c r="NL48" i="13" s="1"/>
  <c r="NK47" i="13"/>
  <c r="NK48" i="13" s="1"/>
  <c r="NJ47" i="13"/>
  <c r="NJ48" i="13" s="1"/>
  <c r="NI47" i="13"/>
  <c r="NI48" i="13" s="1"/>
  <c r="NH47" i="13"/>
  <c r="NH48" i="13" s="1"/>
  <c r="NG47" i="13"/>
  <c r="NG48" i="13" s="1"/>
  <c r="NF47" i="13"/>
  <c r="NF48" i="13" s="1"/>
  <c r="NE47" i="13"/>
  <c r="NE48" i="13" s="1"/>
  <c r="ND47" i="13"/>
  <c r="ND48" i="13" s="1"/>
  <c r="NC47" i="13"/>
  <c r="NC48" i="13" s="1"/>
  <c r="NB47" i="13"/>
  <c r="NB48" i="13" s="1"/>
  <c r="NA47" i="13"/>
  <c r="NA48" i="13" s="1"/>
  <c r="MZ47" i="13"/>
  <c r="MZ48" i="13" s="1"/>
  <c r="MY47" i="13"/>
  <c r="MY48" i="13" s="1"/>
  <c r="MX47" i="13"/>
  <c r="MX48" i="13" s="1"/>
  <c r="MW47" i="13"/>
  <c r="MW48" i="13" s="1"/>
  <c r="MV47" i="13"/>
  <c r="MV48" i="13" s="1"/>
  <c r="MU47" i="13"/>
  <c r="MU48" i="13" s="1"/>
  <c r="MT47" i="13"/>
  <c r="MT48" i="13" s="1"/>
  <c r="MS47" i="13"/>
  <c r="MS48" i="13" s="1"/>
  <c r="MR47" i="13"/>
  <c r="MR48" i="13" s="1"/>
  <c r="MQ47" i="13"/>
  <c r="MQ48" i="13" s="1"/>
  <c r="MP47" i="13"/>
  <c r="MP48" i="13" s="1"/>
  <c r="MM47" i="13"/>
  <c r="MM48" i="13" s="1"/>
  <c r="ML47" i="13"/>
  <c r="ML48" i="13" s="1"/>
  <c r="MK47" i="13"/>
  <c r="MK48" i="13" s="1"/>
  <c r="MJ47" i="13"/>
  <c r="MJ48" i="13" s="1"/>
  <c r="MI47" i="13"/>
  <c r="MI48" i="13" s="1"/>
  <c r="MH47" i="13"/>
  <c r="MH48" i="13" s="1"/>
  <c r="MG47" i="13"/>
  <c r="MG48" i="13" s="1"/>
  <c r="MF47" i="13"/>
  <c r="MF48" i="13" s="1"/>
  <c r="ME47" i="13"/>
  <c r="ME48" i="13" s="1"/>
  <c r="MD47" i="13"/>
  <c r="MD48" i="13" s="1"/>
  <c r="MC47" i="13"/>
  <c r="MC48" i="13" s="1"/>
  <c r="MB47" i="13"/>
  <c r="MB48" i="13" s="1"/>
  <c r="MA47" i="13"/>
  <c r="MA48" i="13" s="1"/>
  <c r="LZ47" i="13"/>
  <c r="LZ48" i="13" s="1"/>
  <c r="LY47" i="13"/>
  <c r="LY48" i="13" s="1"/>
  <c r="LX47" i="13"/>
  <c r="LX48" i="13" s="1"/>
  <c r="LW47" i="13"/>
  <c r="LW48" i="13" s="1"/>
  <c r="LV47" i="13"/>
  <c r="LV48" i="13" s="1"/>
  <c r="LU47" i="13"/>
  <c r="LU48" i="13" s="1"/>
  <c r="LT47" i="13"/>
  <c r="LT48" i="13" s="1"/>
  <c r="LS47" i="13"/>
  <c r="LS48" i="13" s="1"/>
  <c r="LR47" i="13"/>
  <c r="LR48" i="13" s="1"/>
  <c r="LQ47" i="13"/>
  <c r="LQ48" i="13" s="1"/>
  <c r="LP47" i="13"/>
  <c r="LP48" i="13" s="1"/>
  <c r="LO47" i="13"/>
  <c r="LO48" i="13" s="1"/>
  <c r="LN47" i="13"/>
  <c r="LN48" i="13" s="1"/>
  <c r="LM47" i="13"/>
  <c r="LM48" i="13" s="1"/>
  <c r="LL47" i="13"/>
  <c r="LL48" i="13" s="1"/>
  <c r="LK47" i="13"/>
  <c r="LK48" i="13" s="1"/>
  <c r="LJ47" i="13"/>
  <c r="LJ48" i="13" s="1"/>
  <c r="LG47" i="13"/>
  <c r="LG48" i="13" s="1"/>
  <c r="LF47" i="13"/>
  <c r="LF48" i="13" s="1"/>
  <c r="LE47" i="13"/>
  <c r="LE48" i="13" s="1"/>
  <c r="LD47" i="13"/>
  <c r="LD48" i="13" s="1"/>
  <c r="LC47" i="13"/>
  <c r="LC48" i="13" s="1"/>
  <c r="LB47" i="13"/>
  <c r="LB48" i="13" s="1"/>
  <c r="LA47" i="13"/>
  <c r="LA48" i="13" s="1"/>
  <c r="KZ47" i="13"/>
  <c r="KZ48" i="13" s="1"/>
  <c r="KY47" i="13"/>
  <c r="KY48" i="13" s="1"/>
  <c r="KX47" i="13"/>
  <c r="KX48" i="13" s="1"/>
  <c r="KW47" i="13"/>
  <c r="KW48" i="13" s="1"/>
  <c r="KV47" i="13"/>
  <c r="KV48" i="13" s="1"/>
  <c r="KU47" i="13"/>
  <c r="KU48" i="13" s="1"/>
  <c r="KT47" i="13"/>
  <c r="KT48" i="13" s="1"/>
  <c r="KS47" i="13"/>
  <c r="KS48" i="13" s="1"/>
  <c r="KR47" i="13"/>
  <c r="KR48" i="13" s="1"/>
  <c r="KQ47" i="13"/>
  <c r="KQ48" i="13" s="1"/>
  <c r="KP47" i="13"/>
  <c r="KP48" i="13" s="1"/>
  <c r="KO47" i="13"/>
  <c r="KO48" i="13" s="1"/>
  <c r="KN47" i="13"/>
  <c r="KN48" i="13" s="1"/>
  <c r="KM47" i="13"/>
  <c r="KM48" i="13" s="1"/>
  <c r="KL47" i="13"/>
  <c r="KL48" i="13" s="1"/>
  <c r="KK47" i="13"/>
  <c r="KK48" i="13" s="1"/>
  <c r="KJ47" i="13"/>
  <c r="KJ48" i="13" s="1"/>
  <c r="KI47" i="13"/>
  <c r="KI48" i="13" s="1"/>
  <c r="KH47" i="13"/>
  <c r="KH48" i="13" s="1"/>
  <c r="KG47" i="13"/>
  <c r="KG48" i="13" s="1"/>
  <c r="KF47" i="13"/>
  <c r="KF48" i="13" s="1"/>
  <c r="KE47" i="13"/>
  <c r="KE48" i="13" s="1"/>
  <c r="KD47" i="13"/>
  <c r="KD48" i="13" s="1"/>
  <c r="KA47" i="13"/>
  <c r="KA48" i="13" s="1"/>
  <c r="JZ47" i="13"/>
  <c r="JZ48" i="13" s="1"/>
  <c r="JY47" i="13"/>
  <c r="JY48" i="13" s="1"/>
  <c r="JX47" i="13"/>
  <c r="JX48" i="13" s="1"/>
  <c r="JW47" i="13"/>
  <c r="JW48" i="13" s="1"/>
  <c r="JV47" i="13"/>
  <c r="JV48" i="13" s="1"/>
  <c r="JU47" i="13"/>
  <c r="JU48" i="13" s="1"/>
  <c r="JT47" i="13"/>
  <c r="JT48" i="13" s="1"/>
  <c r="JS47" i="13"/>
  <c r="JS48" i="13" s="1"/>
  <c r="JR47" i="13"/>
  <c r="JR48" i="13" s="1"/>
  <c r="JQ47" i="13"/>
  <c r="JQ48" i="13" s="1"/>
  <c r="JP47" i="13"/>
  <c r="JP48" i="13" s="1"/>
  <c r="JO47" i="13"/>
  <c r="JO48" i="13" s="1"/>
  <c r="JN47" i="13"/>
  <c r="JN48" i="13" s="1"/>
  <c r="JM47" i="13"/>
  <c r="JM48" i="13" s="1"/>
  <c r="JL47" i="13"/>
  <c r="JL48" i="13" s="1"/>
  <c r="JK47" i="13"/>
  <c r="JK48" i="13" s="1"/>
  <c r="JJ47" i="13"/>
  <c r="JJ48" i="13" s="1"/>
  <c r="JI47" i="13"/>
  <c r="JI48" i="13" s="1"/>
  <c r="JH47" i="13"/>
  <c r="JH48" i="13" s="1"/>
  <c r="JG47" i="13"/>
  <c r="JG48" i="13" s="1"/>
  <c r="JF47" i="13"/>
  <c r="JF48" i="13" s="1"/>
  <c r="JE47" i="13"/>
  <c r="JE48" i="13" s="1"/>
  <c r="JD47" i="13"/>
  <c r="JD48" i="13" s="1"/>
  <c r="JC47" i="13"/>
  <c r="JC48" i="13" s="1"/>
  <c r="JB47" i="13"/>
  <c r="JB48" i="13" s="1"/>
  <c r="JA47" i="13"/>
  <c r="JA48" i="13" s="1"/>
  <c r="IZ47" i="13"/>
  <c r="IZ48" i="13" s="1"/>
  <c r="IY47" i="13"/>
  <c r="IY48" i="13" s="1"/>
  <c r="IX47" i="13"/>
  <c r="IX48" i="13" s="1"/>
  <c r="IU47" i="13"/>
  <c r="IU48" i="13" s="1"/>
  <c r="IT47" i="13"/>
  <c r="IT48" i="13" s="1"/>
  <c r="IS47" i="13"/>
  <c r="IS48" i="13" s="1"/>
  <c r="IR47" i="13"/>
  <c r="IR48" i="13" s="1"/>
  <c r="IQ47" i="13"/>
  <c r="IQ48" i="13" s="1"/>
  <c r="IP47" i="13"/>
  <c r="IP48" i="13" s="1"/>
  <c r="IO47" i="13"/>
  <c r="IO48" i="13" s="1"/>
  <c r="IN47" i="13"/>
  <c r="IN48" i="13" s="1"/>
  <c r="IM47" i="13"/>
  <c r="IM48" i="13" s="1"/>
  <c r="IL47" i="13"/>
  <c r="IL48" i="13" s="1"/>
  <c r="IK47" i="13"/>
  <c r="IK48" i="13" s="1"/>
  <c r="IJ47" i="13"/>
  <c r="IJ48" i="13" s="1"/>
  <c r="II47" i="13"/>
  <c r="II48" i="13" s="1"/>
  <c r="IH47" i="13"/>
  <c r="IH48" i="13" s="1"/>
  <c r="IG47" i="13"/>
  <c r="IG48" i="13" s="1"/>
  <c r="IF47" i="13"/>
  <c r="IF48" i="13" s="1"/>
  <c r="IE47" i="13"/>
  <c r="IE48" i="13" s="1"/>
  <c r="ID47" i="13"/>
  <c r="ID48" i="13" s="1"/>
  <c r="IC47" i="13"/>
  <c r="IC48" i="13" s="1"/>
  <c r="IB47" i="13"/>
  <c r="IB48" i="13" s="1"/>
  <c r="IA47" i="13"/>
  <c r="IA48" i="13" s="1"/>
  <c r="HZ47" i="13"/>
  <c r="HZ48" i="13" s="1"/>
  <c r="HY47" i="13"/>
  <c r="HY48" i="13" s="1"/>
  <c r="HX47" i="13"/>
  <c r="HX48" i="13" s="1"/>
  <c r="HW47" i="13"/>
  <c r="HW48" i="13" s="1"/>
  <c r="HV47" i="13"/>
  <c r="HV48" i="13" s="1"/>
  <c r="HU47" i="13"/>
  <c r="HU48" i="13" s="1"/>
  <c r="HT47" i="13"/>
  <c r="HT48" i="13" s="1"/>
  <c r="HS47" i="13"/>
  <c r="HS48" i="13" s="1"/>
  <c r="HR47" i="13"/>
  <c r="HR48" i="13" s="1"/>
  <c r="HO47" i="13"/>
  <c r="HO48" i="13" s="1"/>
  <c r="HN47" i="13"/>
  <c r="HN48" i="13" s="1"/>
  <c r="HM47" i="13"/>
  <c r="HM48" i="13" s="1"/>
  <c r="HL47" i="13"/>
  <c r="HL48" i="13" s="1"/>
  <c r="HK47" i="13"/>
  <c r="HK48" i="13" s="1"/>
  <c r="HJ47" i="13"/>
  <c r="HJ48" i="13" s="1"/>
  <c r="HI47" i="13"/>
  <c r="HI48" i="13" s="1"/>
  <c r="HH47" i="13"/>
  <c r="HH48" i="13" s="1"/>
  <c r="HG47" i="13"/>
  <c r="HG48" i="13" s="1"/>
  <c r="HF47" i="13"/>
  <c r="HF48" i="13" s="1"/>
  <c r="HE47" i="13"/>
  <c r="HE48" i="13" s="1"/>
  <c r="HD47" i="13"/>
  <c r="HD48" i="13" s="1"/>
  <c r="HC47" i="13"/>
  <c r="HC48" i="13" s="1"/>
  <c r="HB47" i="13"/>
  <c r="HB48" i="13" s="1"/>
  <c r="HA47" i="13"/>
  <c r="HA48" i="13" s="1"/>
  <c r="GZ47" i="13"/>
  <c r="GZ48" i="13" s="1"/>
  <c r="GY47" i="13"/>
  <c r="GY48" i="13" s="1"/>
  <c r="GX47" i="13"/>
  <c r="GX48" i="13" s="1"/>
  <c r="GW47" i="13"/>
  <c r="GW48" i="13" s="1"/>
  <c r="GV47" i="13"/>
  <c r="GV48" i="13" s="1"/>
  <c r="GU47" i="13"/>
  <c r="GU48" i="13" s="1"/>
  <c r="GT47" i="13"/>
  <c r="GT48" i="13" s="1"/>
  <c r="GS47" i="13"/>
  <c r="GS48" i="13" s="1"/>
  <c r="GR47" i="13"/>
  <c r="GR48" i="13" s="1"/>
  <c r="GQ47" i="13"/>
  <c r="GQ48" i="13" s="1"/>
  <c r="GP47" i="13"/>
  <c r="GP48" i="13" s="1"/>
  <c r="GO47" i="13"/>
  <c r="GO48" i="13" s="1"/>
  <c r="GN47" i="13"/>
  <c r="GN48" i="13" s="1"/>
  <c r="GM47" i="13"/>
  <c r="GM48" i="13" s="1"/>
  <c r="GL47" i="13"/>
  <c r="GL48" i="13" s="1"/>
  <c r="GI47" i="13"/>
  <c r="GI48" i="13" s="1"/>
  <c r="GH47" i="13"/>
  <c r="GH48" i="13" s="1"/>
  <c r="GG47" i="13"/>
  <c r="GG48" i="13" s="1"/>
  <c r="GF47" i="13"/>
  <c r="GF48" i="13" s="1"/>
  <c r="GE47" i="13"/>
  <c r="GE48" i="13" s="1"/>
  <c r="GD47" i="13"/>
  <c r="GD48" i="13" s="1"/>
  <c r="GC47" i="13"/>
  <c r="GC48" i="13" s="1"/>
  <c r="GB47" i="13"/>
  <c r="GB48" i="13" s="1"/>
  <c r="GA47" i="13"/>
  <c r="GA48" i="13" s="1"/>
  <c r="FZ47" i="13"/>
  <c r="FZ48" i="13" s="1"/>
  <c r="FY47" i="13"/>
  <c r="FY48" i="13" s="1"/>
  <c r="FX47" i="13"/>
  <c r="FX48" i="13" s="1"/>
  <c r="FW47" i="13"/>
  <c r="FW48" i="13" s="1"/>
  <c r="FV47" i="13"/>
  <c r="FV48" i="13" s="1"/>
  <c r="FU47" i="13"/>
  <c r="FU48" i="13" s="1"/>
  <c r="FT47" i="13"/>
  <c r="FT48" i="13" s="1"/>
  <c r="FS47" i="13"/>
  <c r="FS48" i="13" s="1"/>
  <c r="FR47" i="13"/>
  <c r="FR48" i="13" s="1"/>
  <c r="FQ47" i="13"/>
  <c r="FQ48" i="13" s="1"/>
  <c r="FP47" i="13"/>
  <c r="FP48" i="13" s="1"/>
  <c r="FO47" i="13"/>
  <c r="FO48" i="13" s="1"/>
  <c r="FN47" i="13"/>
  <c r="FN48" i="13" s="1"/>
  <c r="FM47" i="13"/>
  <c r="FM48" i="13" s="1"/>
  <c r="FL47" i="13"/>
  <c r="FL48" i="13" s="1"/>
  <c r="FK47" i="13"/>
  <c r="FK48" i="13" s="1"/>
  <c r="FJ47" i="13"/>
  <c r="FJ48" i="13" s="1"/>
  <c r="FI47" i="13"/>
  <c r="FI48" i="13" s="1"/>
  <c r="FH47" i="13"/>
  <c r="FH48" i="13" s="1"/>
  <c r="FG47" i="13"/>
  <c r="FG48" i="13" s="1"/>
  <c r="FF47" i="13"/>
  <c r="FF48" i="13" s="1"/>
  <c r="FC47" i="13"/>
  <c r="FC48" i="13" s="1"/>
  <c r="FB47" i="13"/>
  <c r="FB48" i="13" s="1"/>
  <c r="FA47" i="13"/>
  <c r="FA48" i="13" s="1"/>
  <c r="EZ47" i="13"/>
  <c r="EZ48" i="13" s="1"/>
  <c r="EY47" i="13"/>
  <c r="EY48" i="13" s="1"/>
  <c r="EX47" i="13"/>
  <c r="EX48" i="13" s="1"/>
  <c r="EW47" i="13"/>
  <c r="EW48" i="13" s="1"/>
  <c r="EV47" i="13"/>
  <c r="EV48" i="13" s="1"/>
  <c r="EU47" i="13"/>
  <c r="EU48" i="13" s="1"/>
  <c r="ET47" i="13"/>
  <c r="ET48" i="13" s="1"/>
  <c r="ES47" i="13"/>
  <c r="ES48" i="13" s="1"/>
  <c r="ER47" i="13"/>
  <c r="ER48" i="13" s="1"/>
  <c r="EQ47" i="13"/>
  <c r="EQ48" i="13" s="1"/>
  <c r="EP47" i="13"/>
  <c r="EP48" i="13" s="1"/>
  <c r="EO47" i="13"/>
  <c r="EO48" i="13" s="1"/>
  <c r="EN47" i="13"/>
  <c r="EN48" i="13" s="1"/>
  <c r="EM47" i="13"/>
  <c r="EM48" i="13" s="1"/>
  <c r="EL47" i="13"/>
  <c r="EL48" i="13" s="1"/>
  <c r="EK47" i="13"/>
  <c r="EK48" i="13" s="1"/>
  <c r="EJ47" i="13"/>
  <c r="EJ48" i="13" s="1"/>
  <c r="EI47" i="13"/>
  <c r="EI48" i="13" s="1"/>
  <c r="EH47" i="13"/>
  <c r="EH48" i="13" s="1"/>
  <c r="EG47" i="13"/>
  <c r="EG48" i="13" s="1"/>
  <c r="EF47" i="13"/>
  <c r="EF48" i="13" s="1"/>
  <c r="EE47" i="13"/>
  <c r="EE48" i="13" s="1"/>
  <c r="ED47" i="13"/>
  <c r="ED48" i="13" s="1"/>
  <c r="EC47" i="13"/>
  <c r="EC48" i="13" s="1"/>
  <c r="EB47" i="13"/>
  <c r="EB48" i="13" s="1"/>
  <c r="EA47" i="13"/>
  <c r="EA48" i="13" s="1"/>
  <c r="DZ47" i="13"/>
  <c r="DZ48" i="13" s="1"/>
  <c r="DW47" i="13"/>
  <c r="DW48" i="13" s="1"/>
  <c r="DV47" i="13"/>
  <c r="DV48" i="13" s="1"/>
  <c r="DU47" i="13"/>
  <c r="DU48" i="13" s="1"/>
  <c r="DT47" i="13"/>
  <c r="DT48" i="13" s="1"/>
  <c r="DS47" i="13"/>
  <c r="DS48" i="13" s="1"/>
  <c r="DR47" i="13"/>
  <c r="DR48" i="13" s="1"/>
  <c r="DQ47" i="13"/>
  <c r="DQ48" i="13" s="1"/>
  <c r="DP47" i="13"/>
  <c r="DP48" i="13" s="1"/>
  <c r="DO47" i="13"/>
  <c r="DO48" i="13" s="1"/>
  <c r="DN47" i="13"/>
  <c r="DN48" i="13" s="1"/>
  <c r="DM47" i="13"/>
  <c r="DM48" i="13" s="1"/>
  <c r="DL47" i="13"/>
  <c r="DL48" i="13" s="1"/>
  <c r="DK47" i="13"/>
  <c r="DK48" i="13" s="1"/>
  <c r="DJ47" i="13"/>
  <c r="DJ48" i="13" s="1"/>
  <c r="DI47" i="13"/>
  <c r="DI48" i="13" s="1"/>
  <c r="DH47" i="13"/>
  <c r="DH48" i="13" s="1"/>
  <c r="DG47" i="13"/>
  <c r="DG48" i="13" s="1"/>
  <c r="DF47" i="13"/>
  <c r="DF48" i="13" s="1"/>
  <c r="DE47" i="13"/>
  <c r="DE48" i="13" s="1"/>
  <c r="DD47" i="13"/>
  <c r="DD48" i="13" s="1"/>
  <c r="DC47" i="13"/>
  <c r="DC48" i="13" s="1"/>
  <c r="DB47" i="13"/>
  <c r="DB48" i="13" s="1"/>
  <c r="DA47" i="13"/>
  <c r="DA48" i="13" s="1"/>
  <c r="CZ47" i="13"/>
  <c r="CZ48" i="13" s="1"/>
  <c r="CY47" i="13"/>
  <c r="CY48" i="13" s="1"/>
  <c r="CX47" i="13"/>
  <c r="CX48" i="13" s="1"/>
  <c r="CW47" i="13"/>
  <c r="CW48" i="13" s="1"/>
  <c r="CV47" i="13"/>
  <c r="CV48" i="13" s="1"/>
  <c r="CU47" i="13"/>
  <c r="CU48" i="13" s="1"/>
  <c r="CT47" i="13"/>
  <c r="CT48" i="13" s="1"/>
  <c r="CQ47" i="13"/>
  <c r="CQ48" i="13" s="1"/>
  <c r="CP47" i="13"/>
  <c r="CP48" i="13" s="1"/>
  <c r="CO47" i="13"/>
  <c r="CO48" i="13" s="1"/>
  <c r="CN47" i="13"/>
  <c r="CN48" i="13" s="1"/>
  <c r="CM47" i="13"/>
  <c r="CM48" i="13" s="1"/>
  <c r="CL47" i="13"/>
  <c r="CL48" i="13" s="1"/>
  <c r="CK47" i="13"/>
  <c r="CK48" i="13" s="1"/>
  <c r="CJ47" i="13"/>
  <c r="CJ48" i="13" s="1"/>
  <c r="CI47" i="13"/>
  <c r="CI48" i="13" s="1"/>
  <c r="CH47" i="13"/>
  <c r="CH48" i="13" s="1"/>
  <c r="CG47" i="13"/>
  <c r="CG48" i="13" s="1"/>
  <c r="CF47" i="13"/>
  <c r="CF48" i="13" s="1"/>
  <c r="CE47" i="13"/>
  <c r="CE48" i="13" s="1"/>
  <c r="CD47" i="13"/>
  <c r="CD48" i="13" s="1"/>
  <c r="CC47" i="13"/>
  <c r="CC48" i="13" s="1"/>
  <c r="CB47" i="13"/>
  <c r="CB48" i="13" s="1"/>
  <c r="CA47" i="13"/>
  <c r="CA48" i="13" s="1"/>
  <c r="BZ47" i="13"/>
  <c r="BZ48" i="13" s="1"/>
  <c r="BY47" i="13"/>
  <c r="BY48" i="13" s="1"/>
  <c r="BX47" i="13"/>
  <c r="BX48" i="13" s="1"/>
  <c r="BW47" i="13"/>
  <c r="BW48" i="13" s="1"/>
  <c r="BV47" i="13"/>
  <c r="BV48" i="13" s="1"/>
  <c r="BU47" i="13"/>
  <c r="BU48" i="13" s="1"/>
  <c r="BT47" i="13"/>
  <c r="BT48" i="13" s="1"/>
  <c r="BS47" i="13"/>
  <c r="BS48" i="13" s="1"/>
  <c r="BR47" i="13"/>
  <c r="BR48" i="13" s="1"/>
  <c r="BQ47" i="13"/>
  <c r="BQ48" i="13" s="1"/>
  <c r="BP47" i="13"/>
  <c r="BP48" i="13" s="1"/>
  <c r="BO47" i="13"/>
  <c r="BO48" i="13" s="1"/>
  <c r="BN47" i="13"/>
  <c r="BN48" i="13" s="1"/>
  <c r="BK47" i="13"/>
  <c r="BK48" i="13" s="1"/>
  <c r="BJ47" i="13"/>
  <c r="BJ48" i="13" s="1"/>
  <c r="BI47" i="13"/>
  <c r="BI48" i="13" s="1"/>
  <c r="BH47" i="13"/>
  <c r="BH48" i="13" s="1"/>
  <c r="BG47" i="13"/>
  <c r="BG48" i="13" s="1"/>
  <c r="BF47" i="13"/>
  <c r="BF48" i="13" s="1"/>
  <c r="BE47" i="13"/>
  <c r="BE48" i="13" s="1"/>
  <c r="BD47" i="13"/>
  <c r="BD48" i="13" s="1"/>
  <c r="BC47" i="13"/>
  <c r="BC48" i="13" s="1"/>
  <c r="BB47" i="13"/>
  <c r="BB48" i="13" s="1"/>
  <c r="BA47" i="13"/>
  <c r="BA48" i="13" s="1"/>
  <c r="AZ47" i="13"/>
  <c r="AZ48" i="13" s="1"/>
  <c r="AY47" i="13"/>
  <c r="AY48" i="13" s="1"/>
  <c r="AX47" i="13"/>
  <c r="AX48" i="13" s="1"/>
  <c r="AW47" i="13"/>
  <c r="AW48" i="13" s="1"/>
  <c r="AV47" i="13"/>
  <c r="AV48" i="13" s="1"/>
  <c r="AU47" i="13"/>
  <c r="AU48" i="13" s="1"/>
  <c r="AT47" i="13"/>
  <c r="AT48" i="13" s="1"/>
  <c r="AS47" i="13"/>
  <c r="AS48" i="13" s="1"/>
  <c r="AR47" i="13"/>
  <c r="AR48" i="13" s="1"/>
  <c r="AQ47" i="13"/>
  <c r="AQ48" i="13" s="1"/>
  <c r="AP47" i="13"/>
  <c r="AP48" i="13" s="1"/>
  <c r="AO47" i="13"/>
  <c r="AO48" i="13" s="1"/>
  <c r="AN47" i="13"/>
  <c r="AN48" i="13" s="1"/>
  <c r="AM47" i="13"/>
  <c r="AM48" i="13" s="1"/>
  <c r="AL47" i="13"/>
  <c r="AL48" i="13" s="1"/>
  <c r="AK47" i="13"/>
  <c r="AK48" i="13" s="1"/>
  <c r="AJ47" i="13"/>
  <c r="AJ48" i="13" s="1"/>
  <c r="AI47" i="13"/>
  <c r="AI48" i="13" s="1"/>
  <c r="AH47" i="13"/>
  <c r="AH48" i="13" s="1"/>
  <c r="AE47" i="13"/>
  <c r="AE48" i="13" s="1"/>
  <c r="AD47" i="13"/>
  <c r="AD48" i="13" s="1"/>
  <c r="AC47" i="13"/>
  <c r="AC48" i="13" s="1"/>
  <c r="AB47" i="13"/>
  <c r="AB48" i="13" s="1"/>
  <c r="AA47" i="13"/>
  <c r="AA48" i="13" s="1"/>
  <c r="Z47" i="13"/>
  <c r="Z48" i="13" s="1"/>
  <c r="Y47" i="13"/>
  <c r="Y48" i="13" s="1"/>
  <c r="X47" i="13"/>
  <c r="X48" i="13" s="1"/>
  <c r="W47" i="13"/>
  <c r="W48" i="13" s="1"/>
  <c r="V47" i="13"/>
  <c r="V48" i="13" s="1"/>
  <c r="U47" i="13"/>
  <c r="U48" i="13" s="1"/>
  <c r="T47" i="13"/>
  <c r="T48" i="13" s="1"/>
  <c r="S47" i="13"/>
  <c r="S48" i="13" s="1"/>
  <c r="R47" i="13"/>
  <c r="R48" i="13" s="1"/>
  <c r="Q47" i="13"/>
  <c r="Q48" i="13" s="1"/>
  <c r="P47" i="13"/>
  <c r="P48" i="13" s="1"/>
  <c r="O47" i="13"/>
  <c r="O48" i="13" s="1"/>
  <c r="N47" i="13"/>
  <c r="N48" i="13" s="1"/>
  <c r="M47" i="13"/>
  <c r="M48" i="13" s="1"/>
  <c r="L47" i="13"/>
  <c r="L48" i="13" s="1"/>
  <c r="K47" i="13"/>
  <c r="K48" i="13" s="1"/>
  <c r="J47" i="13"/>
  <c r="J48" i="13" s="1"/>
  <c r="I47" i="13"/>
  <c r="I48" i="13" s="1"/>
  <c r="H47" i="13"/>
  <c r="H48" i="13" s="1"/>
  <c r="G47" i="13"/>
  <c r="G48" i="13" s="1"/>
  <c r="F47" i="13"/>
  <c r="F48" i="13" s="1"/>
  <c r="E47" i="13"/>
  <c r="E48" i="13" s="1"/>
  <c r="D47" i="13"/>
  <c r="D48" i="13" s="1"/>
  <c r="C47" i="13"/>
  <c r="C48" i="13" s="1"/>
  <c r="B47" i="13"/>
  <c r="B48" i="13" s="1"/>
  <c r="SQ56" i="16"/>
  <c r="SQ57" i="16" s="1"/>
  <c r="SP56" i="16"/>
  <c r="SP57" i="16" s="1"/>
  <c r="SO56" i="16"/>
  <c r="SO57" i="16" s="1"/>
  <c r="SN56" i="16"/>
  <c r="SN57" i="16" s="1"/>
  <c r="SM56" i="16"/>
  <c r="SM57" i="16" s="1"/>
  <c r="SL56" i="16"/>
  <c r="SL57" i="16" s="1"/>
  <c r="SK56" i="16"/>
  <c r="SK57" i="16" s="1"/>
  <c r="SJ56" i="16"/>
  <c r="SJ57" i="16" s="1"/>
  <c r="SI56" i="16"/>
  <c r="SI57" i="16" s="1"/>
  <c r="SH56" i="16"/>
  <c r="SH57" i="16" s="1"/>
  <c r="SG56" i="16"/>
  <c r="SG57" i="16" s="1"/>
  <c r="SF56" i="16"/>
  <c r="SF57" i="16" s="1"/>
  <c r="SE56" i="16"/>
  <c r="SE57" i="16" s="1"/>
  <c r="SD56" i="16"/>
  <c r="SD57" i="16" s="1"/>
  <c r="SC56" i="16"/>
  <c r="SC57" i="16" s="1"/>
  <c r="SB56" i="16"/>
  <c r="SB57" i="16" s="1"/>
  <c r="SA56" i="16"/>
  <c r="SA57" i="16" s="1"/>
  <c r="RZ56" i="16"/>
  <c r="RZ57" i="16" s="1"/>
  <c r="RY56" i="16"/>
  <c r="RY57" i="16" s="1"/>
  <c r="RX56" i="16"/>
  <c r="RX57" i="16" s="1"/>
  <c r="RW56" i="16"/>
  <c r="RW57" i="16" s="1"/>
  <c r="RV56" i="16"/>
  <c r="RV57" i="16" s="1"/>
  <c r="RU56" i="16"/>
  <c r="RU57" i="16" s="1"/>
  <c r="RT56" i="16"/>
  <c r="RT57" i="16" s="1"/>
  <c r="RS56" i="16"/>
  <c r="RS57" i="16" s="1"/>
  <c r="RR56" i="16"/>
  <c r="RR57" i="16" s="1"/>
  <c r="RQ56" i="16"/>
  <c r="RQ57" i="16" s="1"/>
  <c r="RP56" i="16"/>
  <c r="RP57" i="16" s="1"/>
  <c r="RO56" i="16"/>
  <c r="RO57" i="16" s="1"/>
  <c r="RN56" i="16"/>
  <c r="RN57" i="16" s="1"/>
  <c r="RK56" i="16"/>
  <c r="RK57" i="16" s="1"/>
  <c r="RJ56" i="16"/>
  <c r="RJ57" i="16" s="1"/>
  <c r="RI56" i="16"/>
  <c r="RI57" i="16" s="1"/>
  <c r="RH56" i="16"/>
  <c r="RH57" i="16" s="1"/>
  <c r="RG56" i="16"/>
  <c r="RG57" i="16" s="1"/>
  <c r="RF56" i="16"/>
  <c r="RF57" i="16" s="1"/>
  <c r="RE56" i="16"/>
  <c r="RE57" i="16" s="1"/>
  <c r="RD56" i="16"/>
  <c r="RD57" i="16" s="1"/>
  <c r="RC56" i="16"/>
  <c r="RC57" i="16" s="1"/>
  <c r="RB56" i="16"/>
  <c r="RB57" i="16" s="1"/>
  <c r="RA56" i="16"/>
  <c r="RA57" i="16" s="1"/>
  <c r="QZ56" i="16"/>
  <c r="QZ57" i="16" s="1"/>
  <c r="QY56" i="16"/>
  <c r="QY57" i="16" s="1"/>
  <c r="QX56" i="16"/>
  <c r="QX57" i="16" s="1"/>
  <c r="QW56" i="16"/>
  <c r="QW57" i="16" s="1"/>
  <c r="QV56" i="16"/>
  <c r="QV57" i="16" s="1"/>
  <c r="QU56" i="16"/>
  <c r="QU57" i="16" s="1"/>
  <c r="QT56" i="16"/>
  <c r="QT57" i="16" s="1"/>
  <c r="QS56" i="16"/>
  <c r="QS57" i="16" s="1"/>
  <c r="QR56" i="16"/>
  <c r="QR57" i="16" s="1"/>
  <c r="QQ56" i="16"/>
  <c r="QQ57" i="16" s="1"/>
  <c r="QP56" i="16"/>
  <c r="QP57" i="16" s="1"/>
  <c r="QO56" i="16"/>
  <c r="QO57" i="16" s="1"/>
  <c r="QN56" i="16"/>
  <c r="QN57" i="16" s="1"/>
  <c r="QM56" i="16"/>
  <c r="QM57" i="16" s="1"/>
  <c r="QL56" i="16"/>
  <c r="QL57" i="16" s="1"/>
  <c r="QK56" i="16"/>
  <c r="QK57" i="16" s="1"/>
  <c r="QJ56" i="16"/>
  <c r="QJ57" i="16" s="1"/>
  <c r="QI56" i="16"/>
  <c r="QI57" i="16" s="1"/>
  <c r="QH56" i="16"/>
  <c r="QH57" i="16" s="1"/>
  <c r="QE56" i="16"/>
  <c r="QE57" i="16" s="1"/>
  <c r="QD56" i="16"/>
  <c r="QD57" i="16" s="1"/>
  <c r="QC56" i="16"/>
  <c r="QC57" i="16" s="1"/>
  <c r="QB56" i="16"/>
  <c r="QB57" i="16" s="1"/>
  <c r="QA56" i="16"/>
  <c r="QA57" i="16" s="1"/>
  <c r="PZ56" i="16"/>
  <c r="PZ57" i="16" s="1"/>
  <c r="PY56" i="16"/>
  <c r="PY57" i="16" s="1"/>
  <c r="PX56" i="16"/>
  <c r="PX57" i="16" s="1"/>
  <c r="PW56" i="16"/>
  <c r="PW57" i="16" s="1"/>
  <c r="PV56" i="16"/>
  <c r="PV57" i="16" s="1"/>
  <c r="PU56" i="16"/>
  <c r="PU57" i="16" s="1"/>
  <c r="PT56" i="16"/>
  <c r="PT57" i="16" s="1"/>
  <c r="PS56" i="16"/>
  <c r="PS57" i="16" s="1"/>
  <c r="PR56" i="16"/>
  <c r="PR57" i="16" s="1"/>
  <c r="PQ56" i="16"/>
  <c r="PQ57" i="16" s="1"/>
  <c r="PP56" i="16"/>
  <c r="PP57" i="16" s="1"/>
  <c r="PO56" i="16"/>
  <c r="PO57" i="16" s="1"/>
  <c r="PN56" i="16"/>
  <c r="PN57" i="16" s="1"/>
  <c r="PM56" i="16"/>
  <c r="PM57" i="16" s="1"/>
  <c r="PL56" i="16"/>
  <c r="PL57" i="16" s="1"/>
  <c r="PK56" i="16"/>
  <c r="PK57" i="16" s="1"/>
  <c r="PJ56" i="16"/>
  <c r="PJ57" i="16" s="1"/>
  <c r="PI56" i="16"/>
  <c r="PI57" i="16" s="1"/>
  <c r="PH56" i="16"/>
  <c r="PH57" i="16" s="1"/>
  <c r="PG56" i="16"/>
  <c r="PG57" i="16" s="1"/>
  <c r="PF56" i="16"/>
  <c r="PF57" i="16" s="1"/>
  <c r="PE56" i="16"/>
  <c r="PE57" i="16" s="1"/>
  <c r="PD56" i="16"/>
  <c r="PD57" i="16" s="1"/>
  <c r="PC56" i="16"/>
  <c r="PC57" i="16" s="1"/>
  <c r="PB56" i="16"/>
  <c r="PB57" i="16" s="1"/>
  <c r="OY56" i="16"/>
  <c r="OY57" i="16" s="1"/>
  <c r="OX56" i="16"/>
  <c r="OX57" i="16" s="1"/>
  <c r="OW56" i="16"/>
  <c r="OW57" i="16" s="1"/>
  <c r="OV56" i="16"/>
  <c r="OV57" i="16" s="1"/>
  <c r="OU56" i="16"/>
  <c r="OU57" i="16" s="1"/>
  <c r="OT56" i="16"/>
  <c r="OT57" i="16" s="1"/>
  <c r="OS56" i="16"/>
  <c r="OS57" i="16" s="1"/>
  <c r="OR56" i="16"/>
  <c r="OR57" i="16" s="1"/>
  <c r="OQ56" i="16"/>
  <c r="OQ57" i="16" s="1"/>
  <c r="OP56" i="16"/>
  <c r="OP57" i="16" s="1"/>
  <c r="OO56" i="16"/>
  <c r="OO57" i="16" s="1"/>
  <c r="ON56" i="16"/>
  <c r="ON57" i="16" s="1"/>
  <c r="OM56" i="16"/>
  <c r="OM57" i="16" s="1"/>
  <c r="OL56" i="16"/>
  <c r="OL57" i="16" s="1"/>
  <c r="OK56" i="16"/>
  <c r="OK57" i="16" s="1"/>
  <c r="OJ56" i="16"/>
  <c r="OJ57" i="16" s="1"/>
  <c r="OI56" i="16"/>
  <c r="OI57" i="16" s="1"/>
  <c r="OH56" i="16"/>
  <c r="OH57" i="16" s="1"/>
  <c r="OG56" i="16"/>
  <c r="OG57" i="16" s="1"/>
  <c r="OF56" i="16"/>
  <c r="OF57" i="16" s="1"/>
  <c r="OE56" i="16"/>
  <c r="OE57" i="16" s="1"/>
  <c r="OD56" i="16"/>
  <c r="OD57" i="16" s="1"/>
  <c r="OC56" i="16"/>
  <c r="OC57" i="16" s="1"/>
  <c r="OB56" i="16"/>
  <c r="OB57" i="16" s="1"/>
  <c r="OA56" i="16"/>
  <c r="OA57" i="16" s="1"/>
  <c r="NZ56" i="16"/>
  <c r="NZ57" i="16" s="1"/>
  <c r="NY56" i="16"/>
  <c r="NY57" i="16" s="1"/>
  <c r="NX56" i="16"/>
  <c r="NX57" i="16" s="1"/>
  <c r="NW56" i="16"/>
  <c r="NW57" i="16" s="1"/>
  <c r="NV56" i="16"/>
  <c r="NV57" i="16" s="1"/>
  <c r="NU56" i="16"/>
  <c r="NU57" i="16" s="1"/>
  <c r="NT56" i="16"/>
  <c r="NT57" i="16" s="1"/>
  <c r="NS56" i="16"/>
  <c r="NS57" i="16" s="1"/>
  <c r="NR56" i="16"/>
  <c r="NR57" i="16" s="1"/>
  <c r="NQ56" i="16"/>
  <c r="NQ57" i="16" s="1"/>
  <c r="NP56" i="16"/>
  <c r="NP57" i="16" s="1"/>
  <c r="NO56" i="16"/>
  <c r="NO57" i="16" s="1"/>
  <c r="NN56" i="16"/>
  <c r="NN57" i="16" s="1"/>
  <c r="NM56" i="16"/>
  <c r="NM57" i="16" s="1"/>
  <c r="NL56" i="16"/>
  <c r="NL57" i="16" s="1"/>
  <c r="NK56" i="16"/>
  <c r="NK57" i="16" s="1"/>
  <c r="NJ56" i="16"/>
  <c r="NJ57" i="16" s="1"/>
  <c r="NI56" i="16"/>
  <c r="NI57" i="16" s="1"/>
  <c r="NH56" i="16"/>
  <c r="NH57" i="16" s="1"/>
  <c r="NG56" i="16"/>
  <c r="NG57" i="16" s="1"/>
  <c r="NF56" i="16"/>
  <c r="NF57" i="16" s="1"/>
  <c r="NE56" i="16"/>
  <c r="NE57" i="16" s="1"/>
  <c r="ND56" i="16"/>
  <c r="ND57" i="16" s="1"/>
  <c r="NC56" i="16"/>
  <c r="NC57" i="16" s="1"/>
  <c r="NB56" i="16"/>
  <c r="NB57" i="16" s="1"/>
  <c r="NA56" i="16"/>
  <c r="NA57" i="16" s="1"/>
  <c r="MZ56" i="16"/>
  <c r="MZ57" i="16" s="1"/>
  <c r="MY56" i="16"/>
  <c r="MY57" i="16" s="1"/>
  <c r="MX56" i="16"/>
  <c r="MX57" i="16" s="1"/>
  <c r="MW56" i="16"/>
  <c r="MW57" i="16" s="1"/>
  <c r="MV56" i="16"/>
  <c r="MV57" i="16" s="1"/>
  <c r="MU56" i="16"/>
  <c r="MU57" i="16" s="1"/>
  <c r="MT56" i="16"/>
  <c r="MT57" i="16" s="1"/>
  <c r="MS56" i="16"/>
  <c r="MS57" i="16" s="1"/>
  <c r="MR56" i="16"/>
  <c r="MR57" i="16" s="1"/>
  <c r="MQ56" i="16"/>
  <c r="MQ57" i="16" s="1"/>
  <c r="MP56" i="16"/>
  <c r="MP57" i="16" s="1"/>
  <c r="MM56" i="16"/>
  <c r="MM57" i="16" s="1"/>
  <c r="ML56" i="16"/>
  <c r="ML57" i="16" s="1"/>
  <c r="MK56" i="16"/>
  <c r="MK57" i="16" s="1"/>
  <c r="MJ56" i="16"/>
  <c r="MJ57" i="16" s="1"/>
  <c r="MI56" i="16"/>
  <c r="MI57" i="16" s="1"/>
  <c r="MH56" i="16"/>
  <c r="MH57" i="16" s="1"/>
  <c r="MG56" i="16"/>
  <c r="MG57" i="16" s="1"/>
  <c r="MF56" i="16"/>
  <c r="MF57" i="16" s="1"/>
  <c r="ME56" i="16"/>
  <c r="ME57" i="16" s="1"/>
  <c r="MD56" i="16"/>
  <c r="MD57" i="16" s="1"/>
  <c r="MC56" i="16"/>
  <c r="MC57" i="16" s="1"/>
  <c r="MB56" i="16"/>
  <c r="MB57" i="16" s="1"/>
  <c r="MA56" i="16"/>
  <c r="MA57" i="16" s="1"/>
  <c r="LZ56" i="16"/>
  <c r="LZ57" i="16" s="1"/>
  <c r="LY56" i="16"/>
  <c r="LY57" i="16" s="1"/>
  <c r="LX56" i="16"/>
  <c r="LX57" i="16" s="1"/>
  <c r="LW56" i="16"/>
  <c r="LW57" i="16" s="1"/>
  <c r="LV56" i="16"/>
  <c r="LV57" i="16" s="1"/>
  <c r="LU56" i="16"/>
  <c r="LU57" i="16" s="1"/>
  <c r="LT56" i="16"/>
  <c r="LT57" i="16" s="1"/>
  <c r="LS56" i="16"/>
  <c r="LS57" i="16" s="1"/>
  <c r="LR56" i="16"/>
  <c r="LR57" i="16" s="1"/>
  <c r="LQ56" i="16"/>
  <c r="LQ57" i="16" s="1"/>
  <c r="LP56" i="16"/>
  <c r="LP57" i="16" s="1"/>
  <c r="LO56" i="16"/>
  <c r="LO57" i="16" s="1"/>
  <c r="LN56" i="16"/>
  <c r="LN57" i="16" s="1"/>
  <c r="LM56" i="16"/>
  <c r="LM57" i="16" s="1"/>
  <c r="LL56" i="16"/>
  <c r="LL57" i="16" s="1"/>
  <c r="LK56" i="16"/>
  <c r="LK57" i="16" s="1"/>
  <c r="LJ56" i="16"/>
  <c r="LJ57" i="16" s="1"/>
  <c r="LG56" i="16"/>
  <c r="LG57" i="16" s="1"/>
  <c r="LF56" i="16"/>
  <c r="LF57" i="16" s="1"/>
  <c r="LE56" i="16"/>
  <c r="LE57" i="16" s="1"/>
  <c r="LD56" i="16"/>
  <c r="LD57" i="16" s="1"/>
  <c r="LC56" i="16"/>
  <c r="LC57" i="16" s="1"/>
  <c r="LB56" i="16"/>
  <c r="LB57" i="16" s="1"/>
  <c r="LA56" i="16"/>
  <c r="LA57" i="16" s="1"/>
  <c r="KZ56" i="16"/>
  <c r="KZ57" i="16" s="1"/>
  <c r="KY56" i="16"/>
  <c r="KY57" i="16" s="1"/>
  <c r="KX56" i="16"/>
  <c r="KX57" i="16" s="1"/>
  <c r="KW56" i="16"/>
  <c r="KW57" i="16" s="1"/>
  <c r="KV56" i="16"/>
  <c r="KV57" i="16" s="1"/>
  <c r="KU56" i="16"/>
  <c r="KU57" i="16" s="1"/>
  <c r="KT56" i="16"/>
  <c r="KT57" i="16" s="1"/>
  <c r="KS56" i="16"/>
  <c r="KS57" i="16" s="1"/>
  <c r="KR56" i="16"/>
  <c r="KR57" i="16" s="1"/>
  <c r="KQ56" i="16"/>
  <c r="KQ57" i="16" s="1"/>
  <c r="KP56" i="16"/>
  <c r="KP57" i="16" s="1"/>
  <c r="KO56" i="16"/>
  <c r="KO57" i="16" s="1"/>
  <c r="KN56" i="16"/>
  <c r="KN57" i="16" s="1"/>
  <c r="KM56" i="16"/>
  <c r="KM57" i="16" s="1"/>
  <c r="KL56" i="16"/>
  <c r="KL57" i="16" s="1"/>
  <c r="KK56" i="16"/>
  <c r="KK57" i="16" s="1"/>
  <c r="KJ56" i="16"/>
  <c r="KJ57" i="16" s="1"/>
  <c r="KI56" i="16"/>
  <c r="KI57" i="16" s="1"/>
  <c r="KH56" i="16"/>
  <c r="KH57" i="16" s="1"/>
  <c r="KG56" i="16"/>
  <c r="KG57" i="16" s="1"/>
  <c r="KF56" i="16"/>
  <c r="KF57" i="16" s="1"/>
  <c r="KE56" i="16"/>
  <c r="KE57" i="16" s="1"/>
  <c r="KD56" i="16"/>
  <c r="KD57" i="16" s="1"/>
  <c r="KA56" i="16"/>
  <c r="KA57" i="16" s="1"/>
  <c r="JZ56" i="16"/>
  <c r="JZ57" i="16" s="1"/>
  <c r="JY56" i="16"/>
  <c r="JY57" i="16" s="1"/>
  <c r="JX56" i="16"/>
  <c r="JX57" i="16" s="1"/>
  <c r="JW56" i="16"/>
  <c r="JW57" i="16" s="1"/>
  <c r="JV56" i="16"/>
  <c r="JV57" i="16" s="1"/>
  <c r="JU56" i="16"/>
  <c r="JU57" i="16" s="1"/>
  <c r="JT56" i="16"/>
  <c r="JT57" i="16" s="1"/>
  <c r="JS56" i="16"/>
  <c r="JS57" i="16" s="1"/>
  <c r="JR56" i="16"/>
  <c r="JR57" i="16" s="1"/>
  <c r="JQ56" i="16"/>
  <c r="JQ57" i="16" s="1"/>
  <c r="JP56" i="16"/>
  <c r="JP57" i="16" s="1"/>
  <c r="JO56" i="16"/>
  <c r="JO57" i="16" s="1"/>
  <c r="JN56" i="16"/>
  <c r="JN57" i="16" s="1"/>
  <c r="JM56" i="16"/>
  <c r="JM57" i="16" s="1"/>
  <c r="JL56" i="16"/>
  <c r="JL57" i="16" s="1"/>
  <c r="JK56" i="16"/>
  <c r="JK57" i="16" s="1"/>
  <c r="JJ56" i="16"/>
  <c r="JJ57" i="16" s="1"/>
  <c r="JI56" i="16"/>
  <c r="JI57" i="16" s="1"/>
  <c r="JH56" i="16"/>
  <c r="JH57" i="16" s="1"/>
  <c r="JG56" i="16"/>
  <c r="JG57" i="16" s="1"/>
  <c r="JF56" i="16"/>
  <c r="JF57" i="16" s="1"/>
  <c r="JE56" i="16"/>
  <c r="JE57" i="16" s="1"/>
  <c r="JD56" i="16"/>
  <c r="JD57" i="16" s="1"/>
  <c r="JC56" i="16"/>
  <c r="JC57" i="16" s="1"/>
  <c r="JB56" i="16"/>
  <c r="JB57" i="16" s="1"/>
  <c r="JA56" i="16"/>
  <c r="JA57" i="16" s="1"/>
  <c r="IZ56" i="16"/>
  <c r="IZ57" i="16" s="1"/>
  <c r="IY56" i="16"/>
  <c r="IY57" i="16" s="1"/>
  <c r="IX56" i="16"/>
  <c r="IX57" i="16" s="1"/>
  <c r="IU56" i="16"/>
  <c r="IU57" i="16" s="1"/>
  <c r="IT56" i="16"/>
  <c r="IT57" i="16" s="1"/>
  <c r="IS56" i="16"/>
  <c r="IS57" i="16" s="1"/>
  <c r="IR56" i="16"/>
  <c r="IR57" i="16" s="1"/>
  <c r="IQ56" i="16"/>
  <c r="IQ57" i="16" s="1"/>
  <c r="IP56" i="16"/>
  <c r="IP57" i="16" s="1"/>
  <c r="IO56" i="16"/>
  <c r="IO57" i="16" s="1"/>
  <c r="IN56" i="16"/>
  <c r="IN57" i="16" s="1"/>
  <c r="IM56" i="16"/>
  <c r="IM57" i="16" s="1"/>
  <c r="IL56" i="16"/>
  <c r="IL57" i="16" s="1"/>
  <c r="IK56" i="16"/>
  <c r="IK57" i="16" s="1"/>
  <c r="IJ56" i="16"/>
  <c r="IJ57" i="16" s="1"/>
  <c r="II56" i="16"/>
  <c r="II57" i="16" s="1"/>
  <c r="IH56" i="16"/>
  <c r="IH57" i="16" s="1"/>
  <c r="IG56" i="16"/>
  <c r="IG57" i="16" s="1"/>
  <c r="IF56" i="16"/>
  <c r="IF57" i="16" s="1"/>
  <c r="IE56" i="16"/>
  <c r="IE57" i="16" s="1"/>
  <c r="ID56" i="16"/>
  <c r="ID57" i="16" s="1"/>
  <c r="IC56" i="16"/>
  <c r="IC57" i="16" s="1"/>
  <c r="IB56" i="16"/>
  <c r="IB57" i="16" s="1"/>
  <c r="IA56" i="16"/>
  <c r="IA57" i="16" s="1"/>
  <c r="HZ56" i="16"/>
  <c r="HZ57" i="16" s="1"/>
  <c r="HY56" i="16"/>
  <c r="HY57" i="16" s="1"/>
  <c r="HX56" i="16"/>
  <c r="HX57" i="16" s="1"/>
  <c r="HW56" i="16"/>
  <c r="HW57" i="16" s="1"/>
  <c r="HV56" i="16"/>
  <c r="HV57" i="16" s="1"/>
  <c r="HU56" i="16"/>
  <c r="HU57" i="16" s="1"/>
  <c r="HT56" i="16"/>
  <c r="HT57" i="16" s="1"/>
  <c r="HS56" i="16"/>
  <c r="HS57" i="16" s="1"/>
  <c r="HR56" i="16"/>
  <c r="HR57" i="16" s="1"/>
  <c r="HO56" i="16"/>
  <c r="HO57" i="16" s="1"/>
  <c r="HN56" i="16"/>
  <c r="HN57" i="16" s="1"/>
  <c r="HM56" i="16"/>
  <c r="HM57" i="16" s="1"/>
  <c r="HL56" i="16"/>
  <c r="HL57" i="16" s="1"/>
  <c r="HK56" i="16"/>
  <c r="HK57" i="16" s="1"/>
  <c r="HJ56" i="16"/>
  <c r="HJ57" i="16" s="1"/>
  <c r="HI56" i="16"/>
  <c r="HI57" i="16" s="1"/>
  <c r="HH56" i="16"/>
  <c r="HH57" i="16" s="1"/>
  <c r="HG56" i="16"/>
  <c r="HG57" i="16" s="1"/>
  <c r="HF56" i="16"/>
  <c r="HF57" i="16" s="1"/>
  <c r="HE56" i="16"/>
  <c r="HE57" i="16" s="1"/>
  <c r="HD56" i="16"/>
  <c r="HD57" i="16" s="1"/>
  <c r="HC56" i="16"/>
  <c r="HC57" i="16" s="1"/>
  <c r="HB56" i="16"/>
  <c r="HB57" i="16" s="1"/>
  <c r="HA56" i="16"/>
  <c r="HA57" i="16" s="1"/>
  <c r="GZ56" i="16"/>
  <c r="GZ57" i="16" s="1"/>
  <c r="GY56" i="16"/>
  <c r="GY57" i="16" s="1"/>
  <c r="GX56" i="16"/>
  <c r="GX57" i="16" s="1"/>
  <c r="GW56" i="16"/>
  <c r="GW57" i="16" s="1"/>
  <c r="GV56" i="16"/>
  <c r="GV57" i="16" s="1"/>
  <c r="GU56" i="16"/>
  <c r="GU57" i="16" s="1"/>
  <c r="GT56" i="16"/>
  <c r="GT57" i="16" s="1"/>
  <c r="GS56" i="16"/>
  <c r="GS57" i="16" s="1"/>
  <c r="GR56" i="16"/>
  <c r="GR57" i="16" s="1"/>
  <c r="GQ56" i="16"/>
  <c r="GQ57" i="16" s="1"/>
  <c r="GP56" i="16"/>
  <c r="GP57" i="16" s="1"/>
  <c r="GO56" i="16"/>
  <c r="GO57" i="16" s="1"/>
  <c r="GN56" i="16"/>
  <c r="GN57" i="16" s="1"/>
  <c r="GM56" i="16"/>
  <c r="GM57" i="16" s="1"/>
  <c r="GL56" i="16"/>
  <c r="GL57" i="16" s="1"/>
  <c r="GI56" i="16"/>
  <c r="GI57" i="16" s="1"/>
  <c r="GH56" i="16"/>
  <c r="GH57" i="16" s="1"/>
  <c r="GG56" i="16"/>
  <c r="GG57" i="16" s="1"/>
  <c r="GF56" i="16"/>
  <c r="GF57" i="16" s="1"/>
  <c r="GE56" i="16"/>
  <c r="GE57" i="16" s="1"/>
  <c r="GD56" i="16"/>
  <c r="GD57" i="16" s="1"/>
  <c r="GC56" i="16"/>
  <c r="GC57" i="16" s="1"/>
  <c r="GB56" i="16"/>
  <c r="GB57" i="16" s="1"/>
  <c r="GA56" i="16"/>
  <c r="GA57" i="16" s="1"/>
  <c r="FZ56" i="16"/>
  <c r="FZ57" i="16" s="1"/>
  <c r="FY56" i="16"/>
  <c r="FY57" i="16" s="1"/>
  <c r="FX56" i="16"/>
  <c r="FX57" i="16" s="1"/>
  <c r="FW56" i="16"/>
  <c r="FW57" i="16" s="1"/>
  <c r="FV56" i="16"/>
  <c r="FV57" i="16" s="1"/>
  <c r="FU56" i="16"/>
  <c r="FU57" i="16" s="1"/>
  <c r="FT56" i="16"/>
  <c r="FT57" i="16" s="1"/>
  <c r="FS56" i="16"/>
  <c r="FS57" i="16" s="1"/>
  <c r="FR56" i="16"/>
  <c r="FR57" i="16" s="1"/>
  <c r="FQ56" i="16"/>
  <c r="FQ57" i="16" s="1"/>
  <c r="FP56" i="16"/>
  <c r="FP57" i="16" s="1"/>
  <c r="FO56" i="16"/>
  <c r="FO57" i="16" s="1"/>
  <c r="FN56" i="16"/>
  <c r="FN57" i="16" s="1"/>
  <c r="FM56" i="16"/>
  <c r="FM57" i="16" s="1"/>
  <c r="FL56" i="16"/>
  <c r="FL57" i="16" s="1"/>
  <c r="FK56" i="16"/>
  <c r="FK57" i="16" s="1"/>
  <c r="FJ56" i="16"/>
  <c r="FJ57" i="16" s="1"/>
  <c r="FI56" i="16"/>
  <c r="FI57" i="16" s="1"/>
  <c r="FH56" i="16"/>
  <c r="FH57" i="16" s="1"/>
  <c r="FG56" i="16"/>
  <c r="FG57" i="16" s="1"/>
  <c r="FF56" i="16"/>
  <c r="FF57" i="16" s="1"/>
  <c r="FC56" i="16"/>
  <c r="FC57" i="16" s="1"/>
  <c r="FB56" i="16"/>
  <c r="FB57" i="16" s="1"/>
  <c r="FA56" i="16"/>
  <c r="FA57" i="16" s="1"/>
  <c r="EZ56" i="16"/>
  <c r="EZ57" i="16" s="1"/>
  <c r="EY56" i="16"/>
  <c r="EY57" i="16" s="1"/>
  <c r="EX56" i="16"/>
  <c r="EX57" i="16" s="1"/>
  <c r="EW56" i="16"/>
  <c r="EW57" i="16" s="1"/>
  <c r="EV56" i="16"/>
  <c r="EV57" i="16" s="1"/>
  <c r="EU56" i="16"/>
  <c r="EU57" i="16" s="1"/>
  <c r="ET56" i="16"/>
  <c r="ET57" i="16" s="1"/>
  <c r="ES56" i="16"/>
  <c r="ES57" i="16" s="1"/>
  <c r="ER56" i="16"/>
  <c r="ER57" i="16" s="1"/>
  <c r="EQ56" i="16"/>
  <c r="EQ57" i="16" s="1"/>
  <c r="EP56" i="16"/>
  <c r="EP57" i="16" s="1"/>
  <c r="EO56" i="16"/>
  <c r="EO57" i="16" s="1"/>
  <c r="EN56" i="16"/>
  <c r="EN57" i="16" s="1"/>
  <c r="EM56" i="16"/>
  <c r="EM57" i="16" s="1"/>
  <c r="EL56" i="16"/>
  <c r="EL57" i="16" s="1"/>
  <c r="EK56" i="16"/>
  <c r="EK57" i="16" s="1"/>
  <c r="EJ56" i="16"/>
  <c r="EJ57" i="16" s="1"/>
  <c r="EI56" i="16"/>
  <c r="EI57" i="16" s="1"/>
  <c r="EH56" i="16"/>
  <c r="EH57" i="16" s="1"/>
  <c r="EG56" i="16"/>
  <c r="EG57" i="16" s="1"/>
  <c r="EF56" i="16"/>
  <c r="EF57" i="16" s="1"/>
  <c r="EE56" i="16"/>
  <c r="EE57" i="16" s="1"/>
  <c r="ED56" i="16"/>
  <c r="ED57" i="16" s="1"/>
  <c r="EC56" i="16"/>
  <c r="EC57" i="16" s="1"/>
  <c r="EB56" i="16"/>
  <c r="EB57" i="16" s="1"/>
  <c r="EA56" i="16"/>
  <c r="EA57" i="16" s="1"/>
  <c r="DZ56" i="16"/>
  <c r="DZ57" i="16" s="1"/>
  <c r="DW56" i="16"/>
  <c r="DW57" i="16" s="1"/>
  <c r="DV56" i="16"/>
  <c r="DV57" i="16" s="1"/>
  <c r="DU56" i="16"/>
  <c r="DU57" i="16" s="1"/>
  <c r="DT56" i="16"/>
  <c r="DT57" i="16" s="1"/>
  <c r="DS56" i="16"/>
  <c r="DS57" i="16" s="1"/>
  <c r="DR56" i="16"/>
  <c r="DR57" i="16" s="1"/>
  <c r="DQ56" i="16"/>
  <c r="DQ57" i="16" s="1"/>
  <c r="DP56" i="16"/>
  <c r="DP57" i="16" s="1"/>
  <c r="DO56" i="16"/>
  <c r="DO57" i="16" s="1"/>
  <c r="DN56" i="16"/>
  <c r="DN57" i="16" s="1"/>
  <c r="DM56" i="16"/>
  <c r="DM57" i="16" s="1"/>
  <c r="DL56" i="16"/>
  <c r="DL57" i="16" s="1"/>
  <c r="DK56" i="16"/>
  <c r="DK57" i="16" s="1"/>
  <c r="DJ56" i="16"/>
  <c r="DJ57" i="16" s="1"/>
  <c r="DI56" i="16"/>
  <c r="DI57" i="16" s="1"/>
  <c r="DH56" i="16"/>
  <c r="DH57" i="16" s="1"/>
  <c r="DG56" i="16"/>
  <c r="DG57" i="16" s="1"/>
  <c r="DF56" i="16"/>
  <c r="DF57" i="16" s="1"/>
  <c r="DE56" i="16"/>
  <c r="DE57" i="16" s="1"/>
  <c r="DD56" i="16"/>
  <c r="DD57" i="16" s="1"/>
  <c r="DC56" i="16"/>
  <c r="DC57" i="16" s="1"/>
  <c r="DB56" i="16"/>
  <c r="DB57" i="16" s="1"/>
  <c r="DA56" i="16"/>
  <c r="DA57" i="16" s="1"/>
  <c r="CZ56" i="16"/>
  <c r="CZ57" i="16" s="1"/>
  <c r="CY56" i="16"/>
  <c r="CY57" i="16" s="1"/>
  <c r="CX56" i="16"/>
  <c r="CX57" i="16" s="1"/>
  <c r="CW56" i="16"/>
  <c r="CW57" i="16" s="1"/>
  <c r="CV56" i="16"/>
  <c r="CV57" i="16" s="1"/>
  <c r="CU56" i="16"/>
  <c r="CU57" i="16" s="1"/>
  <c r="CT56" i="16"/>
  <c r="CT57" i="16" s="1"/>
  <c r="CQ56" i="16"/>
  <c r="CQ57" i="16" s="1"/>
  <c r="CP56" i="16"/>
  <c r="CP57" i="16" s="1"/>
  <c r="CO56" i="16"/>
  <c r="CO57" i="16" s="1"/>
  <c r="CN56" i="16"/>
  <c r="CN57" i="16" s="1"/>
  <c r="CM56" i="16"/>
  <c r="CM57" i="16" s="1"/>
  <c r="CL56" i="16"/>
  <c r="CL57" i="16" s="1"/>
  <c r="CK56" i="16"/>
  <c r="CK57" i="16" s="1"/>
  <c r="CJ56" i="16"/>
  <c r="CJ57" i="16" s="1"/>
  <c r="CI56" i="16"/>
  <c r="CI57" i="16" s="1"/>
  <c r="CH56" i="16"/>
  <c r="CH57" i="16" s="1"/>
  <c r="CG56" i="16"/>
  <c r="CG57" i="16" s="1"/>
  <c r="CF56" i="16"/>
  <c r="CF57" i="16" s="1"/>
  <c r="CE56" i="16"/>
  <c r="CE57" i="16" s="1"/>
  <c r="CD56" i="16"/>
  <c r="CD57" i="16" s="1"/>
  <c r="CC56" i="16"/>
  <c r="CC57" i="16" s="1"/>
  <c r="CB56" i="16"/>
  <c r="CB57" i="16" s="1"/>
  <c r="CA56" i="16"/>
  <c r="CA57" i="16" s="1"/>
  <c r="BZ56" i="16"/>
  <c r="BZ57" i="16" s="1"/>
  <c r="BY56" i="16"/>
  <c r="BY57" i="16" s="1"/>
  <c r="BX56" i="16"/>
  <c r="BX57" i="16" s="1"/>
  <c r="BW56" i="16"/>
  <c r="BW57" i="16" s="1"/>
  <c r="BV56" i="16"/>
  <c r="BV57" i="16" s="1"/>
  <c r="BU56" i="16"/>
  <c r="BU57" i="16" s="1"/>
  <c r="BT56" i="16"/>
  <c r="BT57" i="16" s="1"/>
  <c r="BS56" i="16"/>
  <c r="BS57" i="16" s="1"/>
  <c r="BR56" i="16"/>
  <c r="BR57" i="16" s="1"/>
  <c r="BQ56" i="16"/>
  <c r="BQ57" i="16" s="1"/>
  <c r="BP56" i="16"/>
  <c r="BP57" i="16" s="1"/>
  <c r="BO56" i="16"/>
  <c r="BO57" i="16" s="1"/>
  <c r="BN56" i="16"/>
  <c r="BN57" i="16" s="1"/>
  <c r="BK56" i="16"/>
  <c r="BK57" i="16" s="1"/>
  <c r="BJ56" i="16"/>
  <c r="BJ57" i="16" s="1"/>
  <c r="BI56" i="16"/>
  <c r="BI57" i="16" s="1"/>
  <c r="BH56" i="16"/>
  <c r="BH57" i="16" s="1"/>
  <c r="BG56" i="16"/>
  <c r="BG57" i="16" s="1"/>
  <c r="BF56" i="16"/>
  <c r="BF57" i="16" s="1"/>
  <c r="BE56" i="16"/>
  <c r="BE57" i="16" s="1"/>
  <c r="BD56" i="16"/>
  <c r="BD57" i="16" s="1"/>
  <c r="BC56" i="16"/>
  <c r="BC57" i="16" s="1"/>
  <c r="BB56" i="16"/>
  <c r="BB57" i="16" s="1"/>
  <c r="BA56" i="16"/>
  <c r="BA57" i="16" s="1"/>
  <c r="AZ56" i="16"/>
  <c r="AZ57" i="16" s="1"/>
  <c r="AY56" i="16"/>
  <c r="AY57" i="16" s="1"/>
  <c r="AX56" i="16"/>
  <c r="AX57" i="16" s="1"/>
  <c r="AW56" i="16"/>
  <c r="AW57" i="16" s="1"/>
  <c r="AV56" i="16"/>
  <c r="AV57" i="16" s="1"/>
  <c r="AU56" i="16"/>
  <c r="AU57" i="16" s="1"/>
  <c r="AT56" i="16"/>
  <c r="AT57" i="16" s="1"/>
  <c r="AS56" i="16"/>
  <c r="AS57" i="16" s="1"/>
  <c r="AR56" i="16"/>
  <c r="AR57" i="16" s="1"/>
  <c r="AQ56" i="16"/>
  <c r="AQ57" i="16" s="1"/>
  <c r="AP56" i="16"/>
  <c r="AP57" i="16" s="1"/>
  <c r="AO56" i="16"/>
  <c r="AO57" i="16" s="1"/>
  <c r="AN56" i="16"/>
  <c r="AN57" i="16" s="1"/>
  <c r="AM56" i="16"/>
  <c r="AM57" i="16" s="1"/>
  <c r="AL56" i="16"/>
  <c r="AL57" i="16" s="1"/>
  <c r="AK56" i="16"/>
  <c r="AK57" i="16" s="1"/>
  <c r="AJ56" i="16"/>
  <c r="AJ57" i="16" s="1"/>
  <c r="AI56" i="16"/>
  <c r="AI57" i="16" s="1"/>
  <c r="AH56" i="16"/>
  <c r="AH57" i="16" s="1"/>
  <c r="AE56" i="16"/>
  <c r="AE57" i="16" s="1"/>
  <c r="AD56" i="16"/>
  <c r="AD57" i="16" s="1"/>
  <c r="AC56" i="16"/>
  <c r="AC57" i="16" s="1"/>
  <c r="AB56" i="16"/>
  <c r="AB57" i="16" s="1"/>
  <c r="AA56" i="16"/>
  <c r="AA57" i="16" s="1"/>
  <c r="Z56" i="16"/>
  <c r="Z57" i="16" s="1"/>
  <c r="Y56" i="16"/>
  <c r="Y57" i="16" s="1"/>
  <c r="X56" i="16"/>
  <c r="X57" i="16" s="1"/>
  <c r="W56" i="16"/>
  <c r="W57" i="16" s="1"/>
  <c r="V56" i="16"/>
  <c r="V57" i="16" s="1"/>
  <c r="U56" i="16"/>
  <c r="U57" i="16" s="1"/>
  <c r="T56" i="16"/>
  <c r="T57" i="16" s="1"/>
  <c r="S56" i="16"/>
  <c r="S57" i="16" s="1"/>
  <c r="R56" i="16"/>
  <c r="R57" i="16" s="1"/>
  <c r="Q56" i="16"/>
  <c r="Q57" i="16" s="1"/>
  <c r="P56" i="16"/>
  <c r="P57" i="16" s="1"/>
  <c r="O56" i="16"/>
  <c r="O57" i="16" s="1"/>
  <c r="N56" i="16"/>
  <c r="N57" i="16" s="1"/>
  <c r="M56" i="16"/>
  <c r="M57" i="16" s="1"/>
  <c r="L56" i="16"/>
  <c r="L57" i="16" s="1"/>
  <c r="K56" i="16"/>
  <c r="K57" i="16" s="1"/>
  <c r="J56" i="16"/>
  <c r="J57" i="16" s="1"/>
  <c r="I56" i="16"/>
  <c r="I57" i="16" s="1"/>
  <c r="H56" i="16"/>
  <c r="H57" i="16" s="1"/>
  <c r="G56" i="16"/>
  <c r="G57" i="16" s="1"/>
  <c r="F56" i="16"/>
  <c r="F57" i="16" s="1"/>
  <c r="E56" i="16"/>
  <c r="E57" i="16" s="1"/>
  <c r="D56" i="16"/>
  <c r="D57" i="16" s="1"/>
  <c r="C56" i="16"/>
  <c r="C57" i="16" s="1"/>
  <c r="B56" i="16"/>
  <c r="B57" i="16" s="1"/>
  <c r="SQ53" i="16"/>
  <c r="SQ54" i="16" s="1"/>
  <c r="SP53" i="16"/>
  <c r="SP54" i="16" s="1"/>
  <c r="SO53" i="16"/>
  <c r="SO54" i="16" s="1"/>
  <c r="SN53" i="16"/>
  <c r="SN54" i="16" s="1"/>
  <c r="SM53" i="16"/>
  <c r="SM54" i="16" s="1"/>
  <c r="SL53" i="16"/>
  <c r="SL54" i="16" s="1"/>
  <c r="SK53" i="16"/>
  <c r="SK54" i="16" s="1"/>
  <c r="SJ53" i="16"/>
  <c r="SJ54" i="16" s="1"/>
  <c r="SI53" i="16"/>
  <c r="SI54" i="16" s="1"/>
  <c r="SH53" i="16"/>
  <c r="SH54" i="16" s="1"/>
  <c r="SG53" i="16"/>
  <c r="SG54" i="16" s="1"/>
  <c r="SF53" i="16"/>
  <c r="SF54" i="16" s="1"/>
  <c r="SE53" i="16"/>
  <c r="SE54" i="16" s="1"/>
  <c r="SD53" i="16"/>
  <c r="SD54" i="16" s="1"/>
  <c r="SC53" i="16"/>
  <c r="SC54" i="16" s="1"/>
  <c r="SB53" i="16"/>
  <c r="SB54" i="16" s="1"/>
  <c r="SA53" i="16"/>
  <c r="SA54" i="16" s="1"/>
  <c r="RZ53" i="16"/>
  <c r="RZ54" i="16" s="1"/>
  <c r="RY53" i="16"/>
  <c r="RY54" i="16" s="1"/>
  <c r="RX53" i="16"/>
  <c r="RX54" i="16" s="1"/>
  <c r="RW53" i="16"/>
  <c r="RW54" i="16" s="1"/>
  <c r="RV53" i="16"/>
  <c r="RV54" i="16" s="1"/>
  <c r="RU53" i="16"/>
  <c r="RU54" i="16" s="1"/>
  <c r="RT53" i="16"/>
  <c r="RT54" i="16" s="1"/>
  <c r="RS53" i="16"/>
  <c r="RS54" i="16" s="1"/>
  <c r="RR53" i="16"/>
  <c r="RR54" i="16" s="1"/>
  <c r="RQ53" i="16"/>
  <c r="RQ54" i="16" s="1"/>
  <c r="RP53" i="16"/>
  <c r="RP54" i="16" s="1"/>
  <c r="RO53" i="16"/>
  <c r="RO54" i="16" s="1"/>
  <c r="RN53" i="16"/>
  <c r="RN54" i="16" s="1"/>
  <c r="RK53" i="16"/>
  <c r="RK54" i="16" s="1"/>
  <c r="RJ53" i="16"/>
  <c r="RJ54" i="16" s="1"/>
  <c r="RI53" i="16"/>
  <c r="RI54" i="16" s="1"/>
  <c r="RH53" i="16"/>
  <c r="RH54" i="16" s="1"/>
  <c r="RG53" i="16"/>
  <c r="RG54" i="16" s="1"/>
  <c r="RF53" i="16"/>
  <c r="RF54" i="16" s="1"/>
  <c r="RE53" i="16"/>
  <c r="RE54" i="16" s="1"/>
  <c r="RD53" i="16"/>
  <c r="RD54" i="16" s="1"/>
  <c r="RC53" i="16"/>
  <c r="RC54" i="16" s="1"/>
  <c r="RB53" i="16"/>
  <c r="RB54" i="16" s="1"/>
  <c r="RA53" i="16"/>
  <c r="RA54" i="16" s="1"/>
  <c r="QZ53" i="16"/>
  <c r="QZ54" i="16" s="1"/>
  <c r="QY53" i="16"/>
  <c r="QY54" i="16" s="1"/>
  <c r="QX53" i="16"/>
  <c r="QX54" i="16" s="1"/>
  <c r="QW53" i="16"/>
  <c r="QW54" i="16" s="1"/>
  <c r="QV53" i="16"/>
  <c r="QV54" i="16" s="1"/>
  <c r="QU53" i="16"/>
  <c r="QU54" i="16" s="1"/>
  <c r="QT53" i="16"/>
  <c r="QT54" i="16" s="1"/>
  <c r="QS53" i="16"/>
  <c r="QS54" i="16" s="1"/>
  <c r="QR53" i="16"/>
  <c r="QR54" i="16" s="1"/>
  <c r="QQ53" i="16"/>
  <c r="QQ54" i="16" s="1"/>
  <c r="QP53" i="16"/>
  <c r="QP54" i="16" s="1"/>
  <c r="QO53" i="16"/>
  <c r="QO54" i="16" s="1"/>
  <c r="QN53" i="16"/>
  <c r="QN54" i="16" s="1"/>
  <c r="QM53" i="16"/>
  <c r="QM54" i="16" s="1"/>
  <c r="QL53" i="16"/>
  <c r="QL54" i="16" s="1"/>
  <c r="QK53" i="16"/>
  <c r="QK54" i="16" s="1"/>
  <c r="QJ53" i="16"/>
  <c r="QJ54" i="16" s="1"/>
  <c r="QI53" i="16"/>
  <c r="QI54" i="16" s="1"/>
  <c r="QH53" i="16"/>
  <c r="QH54" i="16" s="1"/>
  <c r="QE53" i="16"/>
  <c r="QE54" i="16" s="1"/>
  <c r="QD53" i="16"/>
  <c r="QD54" i="16" s="1"/>
  <c r="QC53" i="16"/>
  <c r="QC54" i="16" s="1"/>
  <c r="QB53" i="16"/>
  <c r="QB54" i="16" s="1"/>
  <c r="QA53" i="16"/>
  <c r="QA54" i="16" s="1"/>
  <c r="PZ53" i="16"/>
  <c r="PZ54" i="16" s="1"/>
  <c r="PY53" i="16"/>
  <c r="PY54" i="16" s="1"/>
  <c r="PX53" i="16"/>
  <c r="PX54" i="16" s="1"/>
  <c r="PW53" i="16"/>
  <c r="PW54" i="16" s="1"/>
  <c r="PV53" i="16"/>
  <c r="PV54" i="16" s="1"/>
  <c r="PU53" i="16"/>
  <c r="PU54" i="16" s="1"/>
  <c r="PT53" i="16"/>
  <c r="PT54" i="16" s="1"/>
  <c r="PS53" i="16"/>
  <c r="PS54" i="16" s="1"/>
  <c r="PR53" i="16"/>
  <c r="PR54" i="16" s="1"/>
  <c r="PQ53" i="16"/>
  <c r="PQ54" i="16" s="1"/>
  <c r="PP53" i="16"/>
  <c r="PP54" i="16" s="1"/>
  <c r="PO53" i="16"/>
  <c r="PO54" i="16" s="1"/>
  <c r="PN53" i="16"/>
  <c r="PN54" i="16" s="1"/>
  <c r="PM53" i="16"/>
  <c r="PM54" i="16" s="1"/>
  <c r="PL53" i="16"/>
  <c r="PL54" i="16" s="1"/>
  <c r="PK53" i="16"/>
  <c r="PK54" i="16" s="1"/>
  <c r="PJ53" i="16"/>
  <c r="PJ54" i="16" s="1"/>
  <c r="PI53" i="16"/>
  <c r="PI54" i="16" s="1"/>
  <c r="PH53" i="16"/>
  <c r="PH54" i="16" s="1"/>
  <c r="PG53" i="16"/>
  <c r="PG54" i="16" s="1"/>
  <c r="PF53" i="16"/>
  <c r="PF54" i="16" s="1"/>
  <c r="PE53" i="16"/>
  <c r="PE54" i="16" s="1"/>
  <c r="PD53" i="16"/>
  <c r="PD54" i="16" s="1"/>
  <c r="PC53" i="16"/>
  <c r="PC54" i="16" s="1"/>
  <c r="PB53" i="16"/>
  <c r="PB54" i="16" s="1"/>
  <c r="OY53" i="16"/>
  <c r="OY54" i="16" s="1"/>
  <c r="OX53" i="16"/>
  <c r="OX54" i="16" s="1"/>
  <c r="OW53" i="16"/>
  <c r="OW54" i="16" s="1"/>
  <c r="OV53" i="16"/>
  <c r="OV54" i="16" s="1"/>
  <c r="OU53" i="16"/>
  <c r="OU54" i="16" s="1"/>
  <c r="OT53" i="16"/>
  <c r="OT54" i="16" s="1"/>
  <c r="OS53" i="16"/>
  <c r="OS54" i="16" s="1"/>
  <c r="OR53" i="16"/>
  <c r="OR54" i="16" s="1"/>
  <c r="OQ53" i="16"/>
  <c r="OQ54" i="16" s="1"/>
  <c r="OP53" i="16"/>
  <c r="OP54" i="16" s="1"/>
  <c r="OO53" i="16"/>
  <c r="OO54" i="16" s="1"/>
  <c r="ON53" i="16"/>
  <c r="ON54" i="16" s="1"/>
  <c r="OM53" i="16"/>
  <c r="OM54" i="16" s="1"/>
  <c r="OL53" i="16"/>
  <c r="OL54" i="16" s="1"/>
  <c r="OK53" i="16"/>
  <c r="OK54" i="16" s="1"/>
  <c r="OJ53" i="16"/>
  <c r="OJ54" i="16" s="1"/>
  <c r="OI53" i="16"/>
  <c r="OI54" i="16" s="1"/>
  <c r="OH53" i="16"/>
  <c r="OH54" i="16" s="1"/>
  <c r="OG53" i="16"/>
  <c r="OG54" i="16" s="1"/>
  <c r="OF53" i="16"/>
  <c r="OF54" i="16" s="1"/>
  <c r="OE53" i="16"/>
  <c r="OE54" i="16" s="1"/>
  <c r="OD53" i="16"/>
  <c r="OD54" i="16" s="1"/>
  <c r="OC53" i="16"/>
  <c r="OC54" i="16" s="1"/>
  <c r="OB53" i="16"/>
  <c r="OB54" i="16" s="1"/>
  <c r="OA53" i="16"/>
  <c r="OA54" i="16" s="1"/>
  <c r="NZ53" i="16"/>
  <c r="NZ54" i="16" s="1"/>
  <c r="NY53" i="16"/>
  <c r="NY54" i="16" s="1"/>
  <c r="NX53" i="16"/>
  <c r="NX54" i="16" s="1"/>
  <c r="NW53" i="16"/>
  <c r="NW54" i="16" s="1"/>
  <c r="NV53" i="16"/>
  <c r="NV54" i="16" s="1"/>
  <c r="NU53" i="16"/>
  <c r="NU54" i="16" s="1"/>
  <c r="NT53" i="16"/>
  <c r="NT54" i="16" s="1"/>
  <c r="NS53" i="16"/>
  <c r="NS54" i="16" s="1"/>
  <c r="NR53" i="16"/>
  <c r="NR54" i="16" s="1"/>
  <c r="NQ53" i="16"/>
  <c r="NQ54" i="16" s="1"/>
  <c r="NP53" i="16"/>
  <c r="NP54" i="16" s="1"/>
  <c r="NO53" i="16"/>
  <c r="NO54" i="16" s="1"/>
  <c r="NN53" i="16"/>
  <c r="NN54" i="16" s="1"/>
  <c r="NM53" i="16"/>
  <c r="NM54" i="16" s="1"/>
  <c r="NL53" i="16"/>
  <c r="NL54" i="16" s="1"/>
  <c r="NK53" i="16"/>
  <c r="NK54" i="16" s="1"/>
  <c r="NJ53" i="16"/>
  <c r="NJ54" i="16" s="1"/>
  <c r="NI53" i="16"/>
  <c r="NI54" i="16" s="1"/>
  <c r="NH53" i="16"/>
  <c r="NH54" i="16" s="1"/>
  <c r="NG53" i="16"/>
  <c r="NG54" i="16" s="1"/>
  <c r="NF53" i="16"/>
  <c r="NF54" i="16" s="1"/>
  <c r="NE53" i="16"/>
  <c r="NE54" i="16" s="1"/>
  <c r="ND53" i="16"/>
  <c r="ND54" i="16" s="1"/>
  <c r="NC53" i="16"/>
  <c r="NC54" i="16" s="1"/>
  <c r="NB53" i="16"/>
  <c r="NB54" i="16" s="1"/>
  <c r="NA53" i="16"/>
  <c r="NA54" i="16" s="1"/>
  <c r="MZ53" i="16"/>
  <c r="MZ54" i="16" s="1"/>
  <c r="MY53" i="16"/>
  <c r="MY54" i="16" s="1"/>
  <c r="MX53" i="16"/>
  <c r="MX54" i="16" s="1"/>
  <c r="MW53" i="16"/>
  <c r="MW54" i="16" s="1"/>
  <c r="MV53" i="16"/>
  <c r="MV54" i="16" s="1"/>
  <c r="MU53" i="16"/>
  <c r="MU54" i="16" s="1"/>
  <c r="MT53" i="16"/>
  <c r="MT54" i="16" s="1"/>
  <c r="MS53" i="16"/>
  <c r="MS54" i="16" s="1"/>
  <c r="MR53" i="16"/>
  <c r="MR54" i="16" s="1"/>
  <c r="MQ53" i="16"/>
  <c r="MQ54" i="16" s="1"/>
  <c r="MP53" i="16"/>
  <c r="MP54" i="16" s="1"/>
  <c r="MM53" i="16"/>
  <c r="MM54" i="16" s="1"/>
  <c r="ML53" i="16"/>
  <c r="ML54" i="16" s="1"/>
  <c r="MK53" i="16"/>
  <c r="MK54" i="16" s="1"/>
  <c r="MJ53" i="16"/>
  <c r="MJ54" i="16" s="1"/>
  <c r="MI53" i="16"/>
  <c r="MI54" i="16" s="1"/>
  <c r="MH53" i="16"/>
  <c r="MH54" i="16" s="1"/>
  <c r="MG53" i="16"/>
  <c r="MG54" i="16" s="1"/>
  <c r="MF53" i="16"/>
  <c r="MF54" i="16" s="1"/>
  <c r="ME53" i="16"/>
  <c r="ME54" i="16" s="1"/>
  <c r="MD53" i="16"/>
  <c r="MD54" i="16" s="1"/>
  <c r="MC53" i="16"/>
  <c r="MC54" i="16" s="1"/>
  <c r="MB53" i="16"/>
  <c r="MB54" i="16" s="1"/>
  <c r="MA53" i="16"/>
  <c r="MA54" i="16" s="1"/>
  <c r="LZ53" i="16"/>
  <c r="LZ54" i="16" s="1"/>
  <c r="LY53" i="16"/>
  <c r="LY54" i="16" s="1"/>
  <c r="LX53" i="16"/>
  <c r="LX54" i="16" s="1"/>
  <c r="LW53" i="16"/>
  <c r="LW54" i="16" s="1"/>
  <c r="LV53" i="16"/>
  <c r="LV54" i="16" s="1"/>
  <c r="LU53" i="16"/>
  <c r="LU54" i="16" s="1"/>
  <c r="LT53" i="16"/>
  <c r="LT54" i="16" s="1"/>
  <c r="LS53" i="16"/>
  <c r="LS54" i="16" s="1"/>
  <c r="LR53" i="16"/>
  <c r="LR54" i="16" s="1"/>
  <c r="LQ53" i="16"/>
  <c r="LQ54" i="16" s="1"/>
  <c r="LP53" i="16"/>
  <c r="LP54" i="16" s="1"/>
  <c r="LO53" i="16"/>
  <c r="LO54" i="16" s="1"/>
  <c r="LN53" i="16"/>
  <c r="LN54" i="16" s="1"/>
  <c r="LM53" i="16"/>
  <c r="LM54" i="16" s="1"/>
  <c r="LL53" i="16"/>
  <c r="LL54" i="16" s="1"/>
  <c r="LK53" i="16"/>
  <c r="LK54" i="16" s="1"/>
  <c r="LJ53" i="16"/>
  <c r="LJ54" i="16" s="1"/>
  <c r="LG53" i="16"/>
  <c r="LG54" i="16" s="1"/>
  <c r="LF53" i="16"/>
  <c r="LF54" i="16" s="1"/>
  <c r="LE53" i="16"/>
  <c r="LE54" i="16" s="1"/>
  <c r="LD53" i="16"/>
  <c r="LD54" i="16" s="1"/>
  <c r="LC53" i="16"/>
  <c r="LC54" i="16" s="1"/>
  <c r="LB53" i="16"/>
  <c r="LB54" i="16" s="1"/>
  <c r="LA53" i="16"/>
  <c r="LA54" i="16" s="1"/>
  <c r="KZ53" i="16"/>
  <c r="KZ54" i="16" s="1"/>
  <c r="KY53" i="16"/>
  <c r="KY54" i="16" s="1"/>
  <c r="KX53" i="16"/>
  <c r="KX54" i="16" s="1"/>
  <c r="KW53" i="16"/>
  <c r="KW54" i="16" s="1"/>
  <c r="KV53" i="16"/>
  <c r="KV54" i="16" s="1"/>
  <c r="KU53" i="16"/>
  <c r="KU54" i="16" s="1"/>
  <c r="KT53" i="16"/>
  <c r="KT54" i="16" s="1"/>
  <c r="KS53" i="16"/>
  <c r="KS54" i="16" s="1"/>
  <c r="KR53" i="16"/>
  <c r="KR54" i="16" s="1"/>
  <c r="KQ53" i="16"/>
  <c r="KQ54" i="16" s="1"/>
  <c r="KP53" i="16"/>
  <c r="KP54" i="16" s="1"/>
  <c r="KO53" i="16"/>
  <c r="KO54" i="16" s="1"/>
  <c r="KN53" i="16"/>
  <c r="KN54" i="16" s="1"/>
  <c r="KM53" i="16"/>
  <c r="KM54" i="16" s="1"/>
  <c r="KL53" i="16"/>
  <c r="KL54" i="16" s="1"/>
  <c r="KK53" i="16"/>
  <c r="KK54" i="16" s="1"/>
  <c r="KJ53" i="16"/>
  <c r="KJ54" i="16" s="1"/>
  <c r="KI53" i="16"/>
  <c r="KI54" i="16" s="1"/>
  <c r="KH53" i="16"/>
  <c r="KH54" i="16" s="1"/>
  <c r="KG53" i="16"/>
  <c r="KG54" i="16" s="1"/>
  <c r="KF53" i="16"/>
  <c r="KF54" i="16" s="1"/>
  <c r="KE53" i="16"/>
  <c r="KE54" i="16" s="1"/>
  <c r="KD53" i="16"/>
  <c r="KD54" i="16" s="1"/>
  <c r="KA53" i="16"/>
  <c r="KA54" i="16" s="1"/>
  <c r="JZ53" i="16"/>
  <c r="JZ54" i="16" s="1"/>
  <c r="JY53" i="16"/>
  <c r="JY54" i="16" s="1"/>
  <c r="JX53" i="16"/>
  <c r="JX54" i="16" s="1"/>
  <c r="JW53" i="16"/>
  <c r="JW54" i="16" s="1"/>
  <c r="JV53" i="16"/>
  <c r="JV54" i="16" s="1"/>
  <c r="JU53" i="16"/>
  <c r="JU54" i="16" s="1"/>
  <c r="JT53" i="16"/>
  <c r="JT54" i="16" s="1"/>
  <c r="JS53" i="16"/>
  <c r="JS54" i="16" s="1"/>
  <c r="JR53" i="16"/>
  <c r="JR54" i="16" s="1"/>
  <c r="JQ53" i="16"/>
  <c r="JQ54" i="16" s="1"/>
  <c r="JP53" i="16"/>
  <c r="JP54" i="16" s="1"/>
  <c r="JO53" i="16"/>
  <c r="JO54" i="16" s="1"/>
  <c r="JN53" i="16"/>
  <c r="JN54" i="16" s="1"/>
  <c r="JM53" i="16"/>
  <c r="JM54" i="16" s="1"/>
  <c r="JL53" i="16"/>
  <c r="JL54" i="16" s="1"/>
  <c r="JK53" i="16"/>
  <c r="JK54" i="16" s="1"/>
  <c r="JJ53" i="16"/>
  <c r="JJ54" i="16" s="1"/>
  <c r="JI53" i="16"/>
  <c r="JI54" i="16" s="1"/>
  <c r="JH53" i="16"/>
  <c r="JH54" i="16" s="1"/>
  <c r="JG53" i="16"/>
  <c r="JG54" i="16" s="1"/>
  <c r="JF53" i="16"/>
  <c r="JF54" i="16" s="1"/>
  <c r="JE53" i="16"/>
  <c r="JE54" i="16" s="1"/>
  <c r="JD53" i="16"/>
  <c r="JD54" i="16" s="1"/>
  <c r="JC53" i="16"/>
  <c r="JC54" i="16" s="1"/>
  <c r="JB53" i="16"/>
  <c r="JB54" i="16" s="1"/>
  <c r="JA53" i="16"/>
  <c r="JA54" i="16" s="1"/>
  <c r="IZ53" i="16"/>
  <c r="IZ54" i="16" s="1"/>
  <c r="IY53" i="16"/>
  <c r="IY54" i="16" s="1"/>
  <c r="IX53" i="16"/>
  <c r="IX54" i="16" s="1"/>
  <c r="IU53" i="16"/>
  <c r="IU54" i="16" s="1"/>
  <c r="IT53" i="16"/>
  <c r="IT54" i="16" s="1"/>
  <c r="IS53" i="16"/>
  <c r="IS54" i="16" s="1"/>
  <c r="IR53" i="16"/>
  <c r="IR54" i="16" s="1"/>
  <c r="IQ53" i="16"/>
  <c r="IQ54" i="16" s="1"/>
  <c r="IP53" i="16"/>
  <c r="IP54" i="16" s="1"/>
  <c r="IO53" i="16"/>
  <c r="IO54" i="16" s="1"/>
  <c r="IN53" i="16"/>
  <c r="IN54" i="16" s="1"/>
  <c r="IM53" i="16"/>
  <c r="IM54" i="16" s="1"/>
  <c r="IL53" i="16"/>
  <c r="IL54" i="16" s="1"/>
  <c r="IK53" i="16"/>
  <c r="IK54" i="16" s="1"/>
  <c r="IJ53" i="16"/>
  <c r="IJ54" i="16" s="1"/>
  <c r="II53" i="16"/>
  <c r="II54" i="16" s="1"/>
  <c r="IH53" i="16"/>
  <c r="IH54" i="16" s="1"/>
  <c r="IG53" i="16"/>
  <c r="IG54" i="16" s="1"/>
  <c r="IF53" i="16"/>
  <c r="IF54" i="16" s="1"/>
  <c r="IE53" i="16"/>
  <c r="IE54" i="16" s="1"/>
  <c r="ID53" i="16"/>
  <c r="ID54" i="16" s="1"/>
  <c r="IC53" i="16"/>
  <c r="IC54" i="16" s="1"/>
  <c r="IB53" i="16"/>
  <c r="IB54" i="16" s="1"/>
  <c r="IA53" i="16"/>
  <c r="IA54" i="16" s="1"/>
  <c r="HZ53" i="16"/>
  <c r="HZ54" i="16" s="1"/>
  <c r="HY53" i="16"/>
  <c r="HY54" i="16" s="1"/>
  <c r="HX53" i="16"/>
  <c r="HX54" i="16" s="1"/>
  <c r="HW53" i="16"/>
  <c r="HW54" i="16" s="1"/>
  <c r="HV53" i="16"/>
  <c r="HV54" i="16" s="1"/>
  <c r="HU53" i="16"/>
  <c r="HU54" i="16" s="1"/>
  <c r="HT53" i="16"/>
  <c r="HT54" i="16" s="1"/>
  <c r="HS53" i="16"/>
  <c r="HS54" i="16" s="1"/>
  <c r="HR53" i="16"/>
  <c r="HR54" i="16" s="1"/>
  <c r="HO53" i="16"/>
  <c r="HO54" i="16" s="1"/>
  <c r="HN53" i="16"/>
  <c r="HN54" i="16" s="1"/>
  <c r="HM53" i="16"/>
  <c r="HM54" i="16" s="1"/>
  <c r="HL53" i="16"/>
  <c r="HL54" i="16" s="1"/>
  <c r="HK53" i="16"/>
  <c r="HK54" i="16" s="1"/>
  <c r="HJ53" i="16"/>
  <c r="HJ54" i="16" s="1"/>
  <c r="HI53" i="16"/>
  <c r="HI54" i="16" s="1"/>
  <c r="HH53" i="16"/>
  <c r="HH54" i="16" s="1"/>
  <c r="HG53" i="16"/>
  <c r="HG54" i="16" s="1"/>
  <c r="HF53" i="16"/>
  <c r="HF54" i="16" s="1"/>
  <c r="HE53" i="16"/>
  <c r="HE54" i="16" s="1"/>
  <c r="HD53" i="16"/>
  <c r="HD54" i="16" s="1"/>
  <c r="HC53" i="16"/>
  <c r="HC54" i="16" s="1"/>
  <c r="HB53" i="16"/>
  <c r="HB54" i="16" s="1"/>
  <c r="HA53" i="16"/>
  <c r="HA54" i="16" s="1"/>
  <c r="GZ53" i="16"/>
  <c r="GZ54" i="16" s="1"/>
  <c r="GY53" i="16"/>
  <c r="GY54" i="16" s="1"/>
  <c r="GX53" i="16"/>
  <c r="GX54" i="16" s="1"/>
  <c r="GW53" i="16"/>
  <c r="GW54" i="16" s="1"/>
  <c r="GV53" i="16"/>
  <c r="GV54" i="16" s="1"/>
  <c r="GU53" i="16"/>
  <c r="GU54" i="16" s="1"/>
  <c r="GT53" i="16"/>
  <c r="GT54" i="16" s="1"/>
  <c r="GS53" i="16"/>
  <c r="GS54" i="16" s="1"/>
  <c r="GR53" i="16"/>
  <c r="GR54" i="16" s="1"/>
  <c r="GQ53" i="16"/>
  <c r="GQ54" i="16" s="1"/>
  <c r="GP53" i="16"/>
  <c r="GP54" i="16" s="1"/>
  <c r="GO53" i="16"/>
  <c r="GO54" i="16" s="1"/>
  <c r="GN53" i="16"/>
  <c r="GN54" i="16" s="1"/>
  <c r="GM53" i="16"/>
  <c r="GM54" i="16" s="1"/>
  <c r="GL53" i="16"/>
  <c r="GL54" i="16" s="1"/>
  <c r="GI53" i="16"/>
  <c r="GI54" i="16" s="1"/>
  <c r="GH53" i="16"/>
  <c r="GH54" i="16" s="1"/>
  <c r="GG53" i="16"/>
  <c r="GG54" i="16" s="1"/>
  <c r="GF53" i="16"/>
  <c r="GF54" i="16" s="1"/>
  <c r="GE53" i="16"/>
  <c r="GE54" i="16" s="1"/>
  <c r="GD53" i="16"/>
  <c r="GD54" i="16" s="1"/>
  <c r="GC53" i="16"/>
  <c r="GC54" i="16" s="1"/>
  <c r="GB53" i="16"/>
  <c r="GB54" i="16" s="1"/>
  <c r="GA53" i="16"/>
  <c r="GA54" i="16" s="1"/>
  <c r="FZ53" i="16"/>
  <c r="FZ54" i="16" s="1"/>
  <c r="FY53" i="16"/>
  <c r="FY54" i="16" s="1"/>
  <c r="FX53" i="16"/>
  <c r="FX54" i="16" s="1"/>
  <c r="FW53" i="16"/>
  <c r="FW54" i="16" s="1"/>
  <c r="FV53" i="16"/>
  <c r="FV54" i="16" s="1"/>
  <c r="FU53" i="16"/>
  <c r="FU54" i="16" s="1"/>
  <c r="FT53" i="16"/>
  <c r="FT54" i="16" s="1"/>
  <c r="FS53" i="16"/>
  <c r="FS54" i="16" s="1"/>
  <c r="FR53" i="16"/>
  <c r="FR54" i="16" s="1"/>
  <c r="FQ53" i="16"/>
  <c r="FQ54" i="16" s="1"/>
  <c r="FP53" i="16"/>
  <c r="FP54" i="16" s="1"/>
  <c r="FO53" i="16"/>
  <c r="FO54" i="16" s="1"/>
  <c r="FN53" i="16"/>
  <c r="FN54" i="16" s="1"/>
  <c r="FM53" i="16"/>
  <c r="FM54" i="16" s="1"/>
  <c r="FL53" i="16"/>
  <c r="FL54" i="16" s="1"/>
  <c r="FK53" i="16"/>
  <c r="FK54" i="16" s="1"/>
  <c r="FJ53" i="16"/>
  <c r="FJ54" i="16" s="1"/>
  <c r="FI53" i="16"/>
  <c r="FI54" i="16" s="1"/>
  <c r="FH53" i="16"/>
  <c r="FH54" i="16" s="1"/>
  <c r="FG53" i="16"/>
  <c r="FG54" i="16" s="1"/>
  <c r="FF53" i="16"/>
  <c r="FF54" i="16" s="1"/>
  <c r="FC53" i="16"/>
  <c r="FC54" i="16" s="1"/>
  <c r="FB53" i="16"/>
  <c r="FB54" i="16" s="1"/>
  <c r="FA53" i="16"/>
  <c r="FA54" i="16" s="1"/>
  <c r="EZ53" i="16"/>
  <c r="EZ54" i="16" s="1"/>
  <c r="EY53" i="16"/>
  <c r="EY54" i="16" s="1"/>
  <c r="EX53" i="16"/>
  <c r="EX54" i="16" s="1"/>
  <c r="EW53" i="16"/>
  <c r="EW54" i="16" s="1"/>
  <c r="EV53" i="16"/>
  <c r="EV54" i="16" s="1"/>
  <c r="EU53" i="16"/>
  <c r="EU54" i="16" s="1"/>
  <c r="ET53" i="16"/>
  <c r="ET54" i="16" s="1"/>
  <c r="ES53" i="16"/>
  <c r="ES54" i="16" s="1"/>
  <c r="ER53" i="16"/>
  <c r="ER54" i="16" s="1"/>
  <c r="EQ53" i="16"/>
  <c r="EQ54" i="16" s="1"/>
  <c r="EP53" i="16"/>
  <c r="EP54" i="16" s="1"/>
  <c r="EO53" i="16"/>
  <c r="EO54" i="16" s="1"/>
  <c r="EN53" i="16"/>
  <c r="EN54" i="16" s="1"/>
  <c r="EM53" i="16"/>
  <c r="EM54" i="16" s="1"/>
  <c r="EL53" i="16"/>
  <c r="EL54" i="16" s="1"/>
  <c r="EK53" i="16"/>
  <c r="EK54" i="16" s="1"/>
  <c r="EJ53" i="16"/>
  <c r="EJ54" i="16" s="1"/>
  <c r="EI53" i="16"/>
  <c r="EI54" i="16" s="1"/>
  <c r="EH53" i="16"/>
  <c r="EH54" i="16" s="1"/>
  <c r="EG53" i="16"/>
  <c r="EG54" i="16" s="1"/>
  <c r="EF53" i="16"/>
  <c r="EF54" i="16" s="1"/>
  <c r="EE53" i="16"/>
  <c r="EE54" i="16" s="1"/>
  <c r="ED53" i="16"/>
  <c r="ED54" i="16" s="1"/>
  <c r="EC53" i="16"/>
  <c r="EC54" i="16" s="1"/>
  <c r="EB53" i="16"/>
  <c r="EB54" i="16" s="1"/>
  <c r="EA53" i="16"/>
  <c r="EA54" i="16" s="1"/>
  <c r="DZ53" i="16"/>
  <c r="DZ54" i="16" s="1"/>
  <c r="DW53" i="16"/>
  <c r="DW54" i="16" s="1"/>
  <c r="DV53" i="16"/>
  <c r="DV54" i="16" s="1"/>
  <c r="DU53" i="16"/>
  <c r="DU54" i="16" s="1"/>
  <c r="DT53" i="16"/>
  <c r="DT54" i="16" s="1"/>
  <c r="DS53" i="16"/>
  <c r="DS54" i="16" s="1"/>
  <c r="DR53" i="16"/>
  <c r="DR54" i="16" s="1"/>
  <c r="DQ53" i="16"/>
  <c r="DQ54" i="16" s="1"/>
  <c r="DP53" i="16"/>
  <c r="DP54" i="16" s="1"/>
  <c r="DO53" i="16"/>
  <c r="DO54" i="16" s="1"/>
  <c r="DN53" i="16"/>
  <c r="DN54" i="16" s="1"/>
  <c r="DM53" i="16"/>
  <c r="DM54" i="16" s="1"/>
  <c r="DL53" i="16"/>
  <c r="DL54" i="16" s="1"/>
  <c r="DK53" i="16"/>
  <c r="DK54" i="16" s="1"/>
  <c r="DJ53" i="16"/>
  <c r="DJ54" i="16" s="1"/>
  <c r="DI53" i="16"/>
  <c r="DI54" i="16" s="1"/>
  <c r="DH53" i="16"/>
  <c r="DH54" i="16" s="1"/>
  <c r="DG53" i="16"/>
  <c r="DG54" i="16" s="1"/>
  <c r="DF53" i="16"/>
  <c r="DF54" i="16" s="1"/>
  <c r="DE53" i="16"/>
  <c r="DE54" i="16" s="1"/>
  <c r="DD53" i="16"/>
  <c r="DD54" i="16" s="1"/>
  <c r="DC53" i="16"/>
  <c r="DC54" i="16" s="1"/>
  <c r="DB53" i="16"/>
  <c r="DB54" i="16" s="1"/>
  <c r="DA53" i="16"/>
  <c r="DA54" i="16" s="1"/>
  <c r="CZ53" i="16"/>
  <c r="CZ54" i="16" s="1"/>
  <c r="CY53" i="16"/>
  <c r="CY54" i="16" s="1"/>
  <c r="CX53" i="16"/>
  <c r="CX54" i="16" s="1"/>
  <c r="CW53" i="16"/>
  <c r="CW54" i="16" s="1"/>
  <c r="CV53" i="16"/>
  <c r="CV54" i="16" s="1"/>
  <c r="CU53" i="16"/>
  <c r="CU54" i="16" s="1"/>
  <c r="CT53" i="16"/>
  <c r="CT54" i="16" s="1"/>
  <c r="CQ53" i="16"/>
  <c r="CQ54" i="16" s="1"/>
  <c r="CP53" i="16"/>
  <c r="CP54" i="16" s="1"/>
  <c r="CO53" i="16"/>
  <c r="CO54" i="16" s="1"/>
  <c r="CN53" i="16"/>
  <c r="CN54" i="16" s="1"/>
  <c r="CM53" i="16"/>
  <c r="CM54" i="16" s="1"/>
  <c r="CL53" i="16"/>
  <c r="CL54" i="16" s="1"/>
  <c r="CK53" i="16"/>
  <c r="CK54" i="16" s="1"/>
  <c r="CJ53" i="16"/>
  <c r="CJ54" i="16" s="1"/>
  <c r="CI53" i="16"/>
  <c r="CI54" i="16" s="1"/>
  <c r="CH53" i="16"/>
  <c r="CH54" i="16" s="1"/>
  <c r="CG53" i="16"/>
  <c r="CG54" i="16" s="1"/>
  <c r="CF53" i="16"/>
  <c r="CF54" i="16" s="1"/>
  <c r="CE53" i="16"/>
  <c r="CE54" i="16" s="1"/>
  <c r="CD53" i="16"/>
  <c r="CD54" i="16" s="1"/>
  <c r="CC53" i="16"/>
  <c r="CC54" i="16" s="1"/>
  <c r="CB53" i="16"/>
  <c r="CB54" i="16" s="1"/>
  <c r="CA53" i="16"/>
  <c r="CA54" i="16" s="1"/>
  <c r="BZ53" i="16"/>
  <c r="BZ54" i="16" s="1"/>
  <c r="BY53" i="16"/>
  <c r="BY54" i="16" s="1"/>
  <c r="BX53" i="16"/>
  <c r="BX54" i="16" s="1"/>
  <c r="BW53" i="16"/>
  <c r="BW54" i="16" s="1"/>
  <c r="BV53" i="16"/>
  <c r="BV54" i="16" s="1"/>
  <c r="BU53" i="16"/>
  <c r="BU54" i="16" s="1"/>
  <c r="BT53" i="16"/>
  <c r="BT54" i="16" s="1"/>
  <c r="BS53" i="16"/>
  <c r="BS54" i="16" s="1"/>
  <c r="BR53" i="16"/>
  <c r="BR54" i="16" s="1"/>
  <c r="BQ53" i="16"/>
  <c r="BQ54" i="16" s="1"/>
  <c r="BP53" i="16"/>
  <c r="BP54" i="16" s="1"/>
  <c r="BO53" i="16"/>
  <c r="BO54" i="16" s="1"/>
  <c r="BN53" i="16"/>
  <c r="BN54" i="16" s="1"/>
  <c r="BK53" i="16"/>
  <c r="BK54" i="16" s="1"/>
  <c r="BJ53" i="16"/>
  <c r="BJ54" i="16" s="1"/>
  <c r="BI53" i="16"/>
  <c r="BI54" i="16" s="1"/>
  <c r="BH53" i="16"/>
  <c r="BH54" i="16" s="1"/>
  <c r="BG53" i="16"/>
  <c r="BG54" i="16" s="1"/>
  <c r="BF53" i="16"/>
  <c r="BF54" i="16" s="1"/>
  <c r="BE53" i="16"/>
  <c r="BE54" i="16" s="1"/>
  <c r="BD53" i="16"/>
  <c r="BD54" i="16" s="1"/>
  <c r="BC53" i="16"/>
  <c r="BC54" i="16" s="1"/>
  <c r="BB53" i="16"/>
  <c r="BB54" i="16" s="1"/>
  <c r="BA53" i="16"/>
  <c r="BA54" i="16" s="1"/>
  <c r="AZ53" i="16"/>
  <c r="AZ54" i="16" s="1"/>
  <c r="AY53" i="16"/>
  <c r="AY54" i="16" s="1"/>
  <c r="AX53" i="16"/>
  <c r="AX54" i="16" s="1"/>
  <c r="AW53" i="16"/>
  <c r="AW54" i="16" s="1"/>
  <c r="AV53" i="16"/>
  <c r="AV54" i="16" s="1"/>
  <c r="AU53" i="16"/>
  <c r="AU54" i="16" s="1"/>
  <c r="AT53" i="16"/>
  <c r="AT54" i="16" s="1"/>
  <c r="AS53" i="16"/>
  <c r="AS54" i="16" s="1"/>
  <c r="AR53" i="16"/>
  <c r="AR54" i="16" s="1"/>
  <c r="AQ53" i="16"/>
  <c r="AQ54" i="16" s="1"/>
  <c r="AP53" i="16"/>
  <c r="AP54" i="16" s="1"/>
  <c r="AO53" i="16"/>
  <c r="AO54" i="16" s="1"/>
  <c r="AN53" i="16"/>
  <c r="AN54" i="16" s="1"/>
  <c r="AM53" i="16"/>
  <c r="AM54" i="16" s="1"/>
  <c r="AL53" i="16"/>
  <c r="AL54" i="16" s="1"/>
  <c r="AK53" i="16"/>
  <c r="AK54" i="16" s="1"/>
  <c r="AJ53" i="16"/>
  <c r="AJ54" i="16" s="1"/>
  <c r="AI53" i="16"/>
  <c r="AI54" i="16" s="1"/>
  <c r="AH53" i="16"/>
  <c r="AH54" i="16" s="1"/>
  <c r="AE53" i="16"/>
  <c r="AE54" i="16" s="1"/>
  <c r="AD53" i="16"/>
  <c r="AD54" i="16" s="1"/>
  <c r="AC53" i="16"/>
  <c r="AC54" i="16" s="1"/>
  <c r="AB53" i="16"/>
  <c r="AB54" i="16" s="1"/>
  <c r="AA53" i="16"/>
  <c r="AA54" i="16" s="1"/>
  <c r="Z53" i="16"/>
  <c r="Z54" i="16" s="1"/>
  <c r="Y53" i="16"/>
  <c r="Y54" i="16" s="1"/>
  <c r="X53" i="16"/>
  <c r="X54" i="16" s="1"/>
  <c r="W53" i="16"/>
  <c r="W54" i="16" s="1"/>
  <c r="V53" i="16"/>
  <c r="V54" i="16" s="1"/>
  <c r="U53" i="16"/>
  <c r="U54" i="16" s="1"/>
  <c r="T53" i="16"/>
  <c r="T54" i="16" s="1"/>
  <c r="S53" i="16"/>
  <c r="S54" i="16" s="1"/>
  <c r="R53" i="16"/>
  <c r="R54" i="16" s="1"/>
  <c r="Q53" i="16"/>
  <c r="Q54" i="16" s="1"/>
  <c r="P53" i="16"/>
  <c r="P54" i="16" s="1"/>
  <c r="O53" i="16"/>
  <c r="O54" i="16" s="1"/>
  <c r="N53" i="16"/>
  <c r="N54" i="16" s="1"/>
  <c r="M53" i="16"/>
  <c r="M54" i="16" s="1"/>
  <c r="L53" i="16"/>
  <c r="L54" i="16" s="1"/>
  <c r="K53" i="16"/>
  <c r="K54" i="16" s="1"/>
  <c r="J53" i="16"/>
  <c r="J54" i="16" s="1"/>
  <c r="I53" i="16"/>
  <c r="I54" i="16" s="1"/>
  <c r="H53" i="16"/>
  <c r="H54" i="16" s="1"/>
  <c r="G53" i="16"/>
  <c r="G54" i="16" s="1"/>
  <c r="F53" i="16"/>
  <c r="F54" i="16" s="1"/>
  <c r="E53" i="16"/>
  <c r="E54" i="16" s="1"/>
  <c r="D53" i="16"/>
  <c r="D54" i="16" s="1"/>
  <c r="C53" i="16"/>
  <c r="C54" i="16" s="1"/>
  <c r="B53" i="16"/>
  <c r="B54" i="16" s="1"/>
  <c r="SQ50" i="16"/>
  <c r="SQ51" i="16" s="1"/>
  <c r="SP50" i="16"/>
  <c r="SP51" i="16" s="1"/>
  <c r="SO50" i="16"/>
  <c r="SO51" i="16" s="1"/>
  <c r="SN50" i="16"/>
  <c r="SN51" i="16" s="1"/>
  <c r="SM50" i="16"/>
  <c r="SM51" i="16" s="1"/>
  <c r="SL50" i="16"/>
  <c r="SL51" i="16" s="1"/>
  <c r="SK50" i="16"/>
  <c r="SK51" i="16" s="1"/>
  <c r="SJ50" i="16"/>
  <c r="SJ51" i="16" s="1"/>
  <c r="SI50" i="16"/>
  <c r="SI51" i="16" s="1"/>
  <c r="SH50" i="16"/>
  <c r="SH51" i="16" s="1"/>
  <c r="SG50" i="16"/>
  <c r="SG51" i="16" s="1"/>
  <c r="SF50" i="16"/>
  <c r="SF51" i="16" s="1"/>
  <c r="SE50" i="16"/>
  <c r="SE51" i="16" s="1"/>
  <c r="SD50" i="16"/>
  <c r="SD51" i="16" s="1"/>
  <c r="SC50" i="16"/>
  <c r="SC51" i="16" s="1"/>
  <c r="SB50" i="16"/>
  <c r="SB51" i="16" s="1"/>
  <c r="SA50" i="16"/>
  <c r="SA51" i="16" s="1"/>
  <c r="RZ50" i="16"/>
  <c r="RZ51" i="16" s="1"/>
  <c r="RY50" i="16"/>
  <c r="RY51" i="16" s="1"/>
  <c r="RX50" i="16"/>
  <c r="RX51" i="16" s="1"/>
  <c r="RW50" i="16"/>
  <c r="RW51" i="16" s="1"/>
  <c r="RV50" i="16"/>
  <c r="RV51" i="16" s="1"/>
  <c r="RU50" i="16"/>
  <c r="RU51" i="16" s="1"/>
  <c r="RT50" i="16"/>
  <c r="RT51" i="16" s="1"/>
  <c r="RS50" i="16"/>
  <c r="RS51" i="16" s="1"/>
  <c r="RR50" i="16"/>
  <c r="RR51" i="16" s="1"/>
  <c r="RQ50" i="16"/>
  <c r="RQ51" i="16" s="1"/>
  <c r="RP50" i="16"/>
  <c r="RP51" i="16" s="1"/>
  <c r="RO50" i="16"/>
  <c r="RO51" i="16" s="1"/>
  <c r="RN50" i="16"/>
  <c r="RN51" i="16" s="1"/>
  <c r="RK50" i="16"/>
  <c r="RK51" i="16" s="1"/>
  <c r="RJ50" i="16"/>
  <c r="RJ51" i="16" s="1"/>
  <c r="RI50" i="16"/>
  <c r="RI51" i="16" s="1"/>
  <c r="RH50" i="16"/>
  <c r="RH51" i="16" s="1"/>
  <c r="RG50" i="16"/>
  <c r="RG51" i="16" s="1"/>
  <c r="RF50" i="16"/>
  <c r="RF51" i="16" s="1"/>
  <c r="RE50" i="16"/>
  <c r="RE51" i="16" s="1"/>
  <c r="RD50" i="16"/>
  <c r="RD51" i="16" s="1"/>
  <c r="RC50" i="16"/>
  <c r="RC51" i="16" s="1"/>
  <c r="RB50" i="16"/>
  <c r="RB51" i="16" s="1"/>
  <c r="RA50" i="16"/>
  <c r="RA51" i="16" s="1"/>
  <c r="QZ50" i="16"/>
  <c r="QZ51" i="16" s="1"/>
  <c r="QY50" i="16"/>
  <c r="QY51" i="16" s="1"/>
  <c r="QX50" i="16"/>
  <c r="QX51" i="16" s="1"/>
  <c r="QW50" i="16"/>
  <c r="QW51" i="16" s="1"/>
  <c r="QV50" i="16"/>
  <c r="QV51" i="16" s="1"/>
  <c r="QU50" i="16"/>
  <c r="QU51" i="16" s="1"/>
  <c r="QT50" i="16"/>
  <c r="QT51" i="16" s="1"/>
  <c r="QS50" i="16"/>
  <c r="QS51" i="16" s="1"/>
  <c r="QR50" i="16"/>
  <c r="QR51" i="16" s="1"/>
  <c r="QQ50" i="16"/>
  <c r="QQ51" i="16" s="1"/>
  <c r="QP50" i="16"/>
  <c r="QP51" i="16" s="1"/>
  <c r="QO50" i="16"/>
  <c r="QO51" i="16" s="1"/>
  <c r="QN50" i="16"/>
  <c r="QN51" i="16" s="1"/>
  <c r="QM50" i="16"/>
  <c r="QM51" i="16" s="1"/>
  <c r="QL50" i="16"/>
  <c r="QL51" i="16" s="1"/>
  <c r="QK50" i="16"/>
  <c r="QK51" i="16" s="1"/>
  <c r="QJ50" i="16"/>
  <c r="QJ51" i="16" s="1"/>
  <c r="QI50" i="16"/>
  <c r="QI51" i="16" s="1"/>
  <c r="QH50" i="16"/>
  <c r="QH51" i="16" s="1"/>
  <c r="QE50" i="16"/>
  <c r="QE51" i="16" s="1"/>
  <c r="QD50" i="16"/>
  <c r="QD51" i="16" s="1"/>
  <c r="QC50" i="16"/>
  <c r="QC51" i="16" s="1"/>
  <c r="QB50" i="16"/>
  <c r="QB51" i="16" s="1"/>
  <c r="QA50" i="16"/>
  <c r="QA51" i="16" s="1"/>
  <c r="PZ50" i="16"/>
  <c r="PZ51" i="16" s="1"/>
  <c r="PY50" i="16"/>
  <c r="PY51" i="16" s="1"/>
  <c r="PX50" i="16"/>
  <c r="PX51" i="16" s="1"/>
  <c r="PW50" i="16"/>
  <c r="PW51" i="16" s="1"/>
  <c r="PV50" i="16"/>
  <c r="PV51" i="16" s="1"/>
  <c r="PU50" i="16"/>
  <c r="PU51" i="16" s="1"/>
  <c r="PT50" i="16"/>
  <c r="PT51" i="16" s="1"/>
  <c r="PS50" i="16"/>
  <c r="PS51" i="16" s="1"/>
  <c r="PR50" i="16"/>
  <c r="PR51" i="16" s="1"/>
  <c r="PQ50" i="16"/>
  <c r="PQ51" i="16" s="1"/>
  <c r="PP50" i="16"/>
  <c r="PP51" i="16" s="1"/>
  <c r="PO50" i="16"/>
  <c r="PO51" i="16" s="1"/>
  <c r="PN50" i="16"/>
  <c r="PN51" i="16" s="1"/>
  <c r="PM50" i="16"/>
  <c r="PM51" i="16" s="1"/>
  <c r="PL50" i="16"/>
  <c r="PL51" i="16" s="1"/>
  <c r="PK50" i="16"/>
  <c r="PK51" i="16" s="1"/>
  <c r="PJ50" i="16"/>
  <c r="PJ51" i="16" s="1"/>
  <c r="PI50" i="16"/>
  <c r="PI51" i="16" s="1"/>
  <c r="PH50" i="16"/>
  <c r="PH51" i="16" s="1"/>
  <c r="PG50" i="16"/>
  <c r="PG51" i="16" s="1"/>
  <c r="PF50" i="16"/>
  <c r="PF51" i="16" s="1"/>
  <c r="PE50" i="16"/>
  <c r="PE51" i="16" s="1"/>
  <c r="PD50" i="16"/>
  <c r="PD51" i="16" s="1"/>
  <c r="PC50" i="16"/>
  <c r="PC51" i="16" s="1"/>
  <c r="PB50" i="16"/>
  <c r="PB51" i="16" s="1"/>
  <c r="OY50" i="16"/>
  <c r="OY51" i="16" s="1"/>
  <c r="OX50" i="16"/>
  <c r="OX51" i="16" s="1"/>
  <c r="OW50" i="16"/>
  <c r="OW51" i="16" s="1"/>
  <c r="OV50" i="16"/>
  <c r="OV51" i="16" s="1"/>
  <c r="OU50" i="16"/>
  <c r="OU51" i="16" s="1"/>
  <c r="OT50" i="16"/>
  <c r="OT51" i="16" s="1"/>
  <c r="OS50" i="16"/>
  <c r="OS51" i="16" s="1"/>
  <c r="OR50" i="16"/>
  <c r="OR51" i="16" s="1"/>
  <c r="OQ50" i="16"/>
  <c r="OQ51" i="16" s="1"/>
  <c r="OP50" i="16"/>
  <c r="OP51" i="16" s="1"/>
  <c r="OO50" i="16"/>
  <c r="OO51" i="16" s="1"/>
  <c r="ON50" i="16"/>
  <c r="ON51" i="16" s="1"/>
  <c r="OM50" i="16"/>
  <c r="OM51" i="16" s="1"/>
  <c r="OL50" i="16"/>
  <c r="OL51" i="16" s="1"/>
  <c r="OK50" i="16"/>
  <c r="OK51" i="16" s="1"/>
  <c r="OJ50" i="16"/>
  <c r="OJ51" i="16" s="1"/>
  <c r="OI50" i="16"/>
  <c r="OI51" i="16" s="1"/>
  <c r="OH50" i="16"/>
  <c r="OH51" i="16" s="1"/>
  <c r="OG50" i="16"/>
  <c r="OG51" i="16" s="1"/>
  <c r="OF50" i="16"/>
  <c r="OF51" i="16" s="1"/>
  <c r="OE50" i="16"/>
  <c r="OE51" i="16" s="1"/>
  <c r="OD50" i="16"/>
  <c r="OD51" i="16" s="1"/>
  <c r="OC50" i="16"/>
  <c r="OC51" i="16" s="1"/>
  <c r="OB50" i="16"/>
  <c r="OB51" i="16" s="1"/>
  <c r="OA50" i="16"/>
  <c r="OA51" i="16" s="1"/>
  <c r="NZ50" i="16"/>
  <c r="NZ51" i="16" s="1"/>
  <c r="NY50" i="16"/>
  <c r="NY51" i="16" s="1"/>
  <c r="NX50" i="16"/>
  <c r="NX51" i="16" s="1"/>
  <c r="NW50" i="16"/>
  <c r="NW51" i="16" s="1"/>
  <c r="NV50" i="16"/>
  <c r="NV51" i="16" s="1"/>
  <c r="NU50" i="16"/>
  <c r="NU51" i="16" s="1"/>
  <c r="NT50" i="16"/>
  <c r="NT51" i="16" s="1"/>
  <c r="NS50" i="16"/>
  <c r="NS51" i="16" s="1"/>
  <c r="NR50" i="16"/>
  <c r="NR51" i="16" s="1"/>
  <c r="NQ50" i="16"/>
  <c r="NQ51" i="16" s="1"/>
  <c r="NP50" i="16"/>
  <c r="NP51" i="16" s="1"/>
  <c r="NO50" i="16"/>
  <c r="NO51" i="16" s="1"/>
  <c r="NN50" i="16"/>
  <c r="NN51" i="16" s="1"/>
  <c r="NM50" i="16"/>
  <c r="NM51" i="16" s="1"/>
  <c r="NL50" i="16"/>
  <c r="NL51" i="16" s="1"/>
  <c r="NK50" i="16"/>
  <c r="NK51" i="16" s="1"/>
  <c r="NJ50" i="16"/>
  <c r="NJ51" i="16" s="1"/>
  <c r="NI50" i="16"/>
  <c r="NI51" i="16" s="1"/>
  <c r="NH50" i="16"/>
  <c r="NH51" i="16" s="1"/>
  <c r="NG50" i="16"/>
  <c r="NG51" i="16" s="1"/>
  <c r="NF50" i="16"/>
  <c r="NF51" i="16" s="1"/>
  <c r="NE50" i="16"/>
  <c r="NE51" i="16" s="1"/>
  <c r="ND50" i="16"/>
  <c r="ND51" i="16" s="1"/>
  <c r="NC50" i="16"/>
  <c r="NC51" i="16" s="1"/>
  <c r="NB50" i="16"/>
  <c r="NB51" i="16" s="1"/>
  <c r="NA50" i="16"/>
  <c r="NA51" i="16" s="1"/>
  <c r="MZ50" i="16"/>
  <c r="MZ51" i="16" s="1"/>
  <c r="MY50" i="16"/>
  <c r="MY51" i="16" s="1"/>
  <c r="MX50" i="16"/>
  <c r="MX51" i="16" s="1"/>
  <c r="MW50" i="16"/>
  <c r="MW51" i="16" s="1"/>
  <c r="MV50" i="16"/>
  <c r="MV51" i="16" s="1"/>
  <c r="MU50" i="16"/>
  <c r="MU51" i="16" s="1"/>
  <c r="MT50" i="16"/>
  <c r="MT51" i="16" s="1"/>
  <c r="MS50" i="16"/>
  <c r="MS51" i="16" s="1"/>
  <c r="MR50" i="16"/>
  <c r="MR51" i="16" s="1"/>
  <c r="MQ50" i="16"/>
  <c r="MQ51" i="16" s="1"/>
  <c r="MP50" i="16"/>
  <c r="MP51" i="16" s="1"/>
  <c r="MM50" i="16"/>
  <c r="MM51" i="16" s="1"/>
  <c r="ML50" i="16"/>
  <c r="ML51" i="16" s="1"/>
  <c r="MK50" i="16"/>
  <c r="MK51" i="16" s="1"/>
  <c r="MJ50" i="16"/>
  <c r="MJ51" i="16" s="1"/>
  <c r="MI50" i="16"/>
  <c r="MI51" i="16" s="1"/>
  <c r="MH50" i="16"/>
  <c r="MH51" i="16" s="1"/>
  <c r="MG50" i="16"/>
  <c r="MG51" i="16" s="1"/>
  <c r="MF50" i="16"/>
  <c r="MF51" i="16" s="1"/>
  <c r="ME50" i="16"/>
  <c r="ME51" i="16" s="1"/>
  <c r="MD50" i="16"/>
  <c r="MD51" i="16" s="1"/>
  <c r="MC50" i="16"/>
  <c r="MC51" i="16" s="1"/>
  <c r="MB50" i="16"/>
  <c r="MB51" i="16" s="1"/>
  <c r="MA50" i="16"/>
  <c r="MA51" i="16" s="1"/>
  <c r="LZ50" i="16"/>
  <c r="LZ51" i="16" s="1"/>
  <c r="LY50" i="16"/>
  <c r="LY51" i="16" s="1"/>
  <c r="LX50" i="16"/>
  <c r="LX51" i="16" s="1"/>
  <c r="LW50" i="16"/>
  <c r="LW51" i="16" s="1"/>
  <c r="LV50" i="16"/>
  <c r="LV51" i="16" s="1"/>
  <c r="LU50" i="16"/>
  <c r="LU51" i="16" s="1"/>
  <c r="LT50" i="16"/>
  <c r="LT51" i="16" s="1"/>
  <c r="LS50" i="16"/>
  <c r="LS51" i="16" s="1"/>
  <c r="LR50" i="16"/>
  <c r="LR51" i="16" s="1"/>
  <c r="LQ50" i="16"/>
  <c r="LQ51" i="16" s="1"/>
  <c r="LP50" i="16"/>
  <c r="LP51" i="16" s="1"/>
  <c r="LO50" i="16"/>
  <c r="LO51" i="16" s="1"/>
  <c r="LN50" i="16"/>
  <c r="LN51" i="16" s="1"/>
  <c r="LM50" i="16"/>
  <c r="LM51" i="16" s="1"/>
  <c r="LL50" i="16"/>
  <c r="LL51" i="16" s="1"/>
  <c r="LK50" i="16"/>
  <c r="LK51" i="16" s="1"/>
  <c r="LJ50" i="16"/>
  <c r="LJ51" i="16" s="1"/>
  <c r="LG50" i="16"/>
  <c r="LG51" i="16" s="1"/>
  <c r="LF50" i="16"/>
  <c r="LF51" i="16" s="1"/>
  <c r="LE50" i="16"/>
  <c r="LE51" i="16" s="1"/>
  <c r="LD50" i="16"/>
  <c r="LD51" i="16" s="1"/>
  <c r="LC50" i="16"/>
  <c r="LC51" i="16" s="1"/>
  <c r="LB50" i="16"/>
  <c r="LB51" i="16" s="1"/>
  <c r="LA50" i="16"/>
  <c r="LA51" i="16" s="1"/>
  <c r="KZ50" i="16"/>
  <c r="KZ51" i="16" s="1"/>
  <c r="KY50" i="16"/>
  <c r="KY51" i="16" s="1"/>
  <c r="KX50" i="16"/>
  <c r="KX51" i="16" s="1"/>
  <c r="KW50" i="16"/>
  <c r="KW51" i="16" s="1"/>
  <c r="KV50" i="16"/>
  <c r="KV51" i="16" s="1"/>
  <c r="KU50" i="16"/>
  <c r="KU51" i="16" s="1"/>
  <c r="KT50" i="16"/>
  <c r="KT51" i="16" s="1"/>
  <c r="KS50" i="16"/>
  <c r="KS51" i="16" s="1"/>
  <c r="KR50" i="16"/>
  <c r="KR51" i="16" s="1"/>
  <c r="KQ50" i="16"/>
  <c r="KQ51" i="16" s="1"/>
  <c r="KP50" i="16"/>
  <c r="KP51" i="16" s="1"/>
  <c r="KO50" i="16"/>
  <c r="KO51" i="16" s="1"/>
  <c r="KN50" i="16"/>
  <c r="KN51" i="16" s="1"/>
  <c r="KM50" i="16"/>
  <c r="KM51" i="16" s="1"/>
  <c r="KL50" i="16"/>
  <c r="KL51" i="16" s="1"/>
  <c r="KK50" i="16"/>
  <c r="KK51" i="16" s="1"/>
  <c r="KJ50" i="16"/>
  <c r="KJ51" i="16" s="1"/>
  <c r="KI50" i="16"/>
  <c r="KI51" i="16" s="1"/>
  <c r="KH50" i="16"/>
  <c r="KH51" i="16" s="1"/>
  <c r="KG50" i="16"/>
  <c r="KG51" i="16" s="1"/>
  <c r="KF50" i="16"/>
  <c r="KF51" i="16" s="1"/>
  <c r="KE50" i="16"/>
  <c r="KE51" i="16" s="1"/>
  <c r="KD50" i="16"/>
  <c r="KD51" i="16" s="1"/>
  <c r="KA50" i="16"/>
  <c r="KA51" i="16" s="1"/>
  <c r="JZ50" i="16"/>
  <c r="JZ51" i="16" s="1"/>
  <c r="JY50" i="16"/>
  <c r="JY51" i="16" s="1"/>
  <c r="JX50" i="16"/>
  <c r="JX51" i="16" s="1"/>
  <c r="JW50" i="16"/>
  <c r="JW51" i="16" s="1"/>
  <c r="JV50" i="16"/>
  <c r="JV51" i="16" s="1"/>
  <c r="JU50" i="16"/>
  <c r="JU51" i="16" s="1"/>
  <c r="JT50" i="16"/>
  <c r="JT51" i="16" s="1"/>
  <c r="JS50" i="16"/>
  <c r="JS51" i="16" s="1"/>
  <c r="JR50" i="16"/>
  <c r="JR51" i="16" s="1"/>
  <c r="JQ50" i="16"/>
  <c r="JQ51" i="16" s="1"/>
  <c r="JP50" i="16"/>
  <c r="JP51" i="16" s="1"/>
  <c r="JO50" i="16"/>
  <c r="JO51" i="16" s="1"/>
  <c r="JN50" i="16"/>
  <c r="JN51" i="16" s="1"/>
  <c r="JM50" i="16"/>
  <c r="JM51" i="16" s="1"/>
  <c r="JL50" i="16"/>
  <c r="JL51" i="16" s="1"/>
  <c r="JK50" i="16"/>
  <c r="JK51" i="16" s="1"/>
  <c r="JJ50" i="16"/>
  <c r="JJ51" i="16" s="1"/>
  <c r="JI50" i="16"/>
  <c r="JI51" i="16" s="1"/>
  <c r="JH50" i="16"/>
  <c r="JH51" i="16" s="1"/>
  <c r="JG50" i="16"/>
  <c r="JG51" i="16" s="1"/>
  <c r="JF50" i="16"/>
  <c r="JF51" i="16" s="1"/>
  <c r="JE50" i="16"/>
  <c r="JE51" i="16" s="1"/>
  <c r="JD50" i="16"/>
  <c r="JD51" i="16" s="1"/>
  <c r="JC50" i="16"/>
  <c r="JC51" i="16" s="1"/>
  <c r="JB50" i="16"/>
  <c r="JB51" i="16" s="1"/>
  <c r="JA50" i="16"/>
  <c r="JA51" i="16" s="1"/>
  <c r="IZ50" i="16"/>
  <c r="IZ51" i="16" s="1"/>
  <c r="IY50" i="16"/>
  <c r="IY51" i="16" s="1"/>
  <c r="IX50" i="16"/>
  <c r="IX51" i="16" s="1"/>
  <c r="IU50" i="16"/>
  <c r="IU51" i="16" s="1"/>
  <c r="IT50" i="16"/>
  <c r="IT51" i="16" s="1"/>
  <c r="IS50" i="16"/>
  <c r="IS51" i="16" s="1"/>
  <c r="IR50" i="16"/>
  <c r="IR51" i="16" s="1"/>
  <c r="IQ50" i="16"/>
  <c r="IQ51" i="16" s="1"/>
  <c r="IP50" i="16"/>
  <c r="IP51" i="16" s="1"/>
  <c r="IO50" i="16"/>
  <c r="IO51" i="16" s="1"/>
  <c r="IN50" i="16"/>
  <c r="IN51" i="16" s="1"/>
  <c r="IM50" i="16"/>
  <c r="IM51" i="16" s="1"/>
  <c r="IL50" i="16"/>
  <c r="IL51" i="16" s="1"/>
  <c r="IK50" i="16"/>
  <c r="IK51" i="16" s="1"/>
  <c r="IJ50" i="16"/>
  <c r="IJ51" i="16" s="1"/>
  <c r="II50" i="16"/>
  <c r="II51" i="16" s="1"/>
  <c r="IH50" i="16"/>
  <c r="IH51" i="16" s="1"/>
  <c r="IG50" i="16"/>
  <c r="IG51" i="16" s="1"/>
  <c r="IF50" i="16"/>
  <c r="IF51" i="16" s="1"/>
  <c r="IE50" i="16"/>
  <c r="IE51" i="16" s="1"/>
  <c r="ID50" i="16"/>
  <c r="ID51" i="16" s="1"/>
  <c r="IC50" i="16"/>
  <c r="IC51" i="16" s="1"/>
  <c r="IB50" i="16"/>
  <c r="IB51" i="16" s="1"/>
  <c r="IA50" i="16"/>
  <c r="IA51" i="16" s="1"/>
  <c r="HZ50" i="16"/>
  <c r="HZ51" i="16" s="1"/>
  <c r="HY50" i="16"/>
  <c r="HY51" i="16" s="1"/>
  <c r="HX50" i="16"/>
  <c r="HX51" i="16" s="1"/>
  <c r="HW50" i="16"/>
  <c r="HW51" i="16" s="1"/>
  <c r="HV50" i="16"/>
  <c r="HV51" i="16" s="1"/>
  <c r="HU50" i="16"/>
  <c r="HU51" i="16" s="1"/>
  <c r="HT50" i="16"/>
  <c r="HT51" i="16" s="1"/>
  <c r="HS50" i="16"/>
  <c r="HS51" i="16" s="1"/>
  <c r="HR50" i="16"/>
  <c r="HR51" i="16" s="1"/>
  <c r="HO50" i="16"/>
  <c r="HO51" i="16" s="1"/>
  <c r="HN50" i="16"/>
  <c r="HN51" i="16" s="1"/>
  <c r="HM50" i="16"/>
  <c r="HM51" i="16" s="1"/>
  <c r="HL50" i="16"/>
  <c r="HL51" i="16" s="1"/>
  <c r="HK50" i="16"/>
  <c r="HK51" i="16" s="1"/>
  <c r="HJ50" i="16"/>
  <c r="HJ51" i="16" s="1"/>
  <c r="HI50" i="16"/>
  <c r="HI51" i="16" s="1"/>
  <c r="HH50" i="16"/>
  <c r="HH51" i="16" s="1"/>
  <c r="HG50" i="16"/>
  <c r="HG51" i="16" s="1"/>
  <c r="HF50" i="16"/>
  <c r="HF51" i="16" s="1"/>
  <c r="HE50" i="16"/>
  <c r="HE51" i="16" s="1"/>
  <c r="HD50" i="16"/>
  <c r="HD51" i="16" s="1"/>
  <c r="HC50" i="16"/>
  <c r="HC51" i="16" s="1"/>
  <c r="HB50" i="16"/>
  <c r="HB51" i="16" s="1"/>
  <c r="HA50" i="16"/>
  <c r="HA51" i="16" s="1"/>
  <c r="GZ50" i="16"/>
  <c r="GZ51" i="16" s="1"/>
  <c r="GY50" i="16"/>
  <c r="GY51" i="16" s="1"/>
  <c r="GX50" i="16"/>
  <c r="GX51" i="16" s="1"/>
  <c r="GW50" i="16"/>
  <c r="GW51" i="16" s="1"/>
  <c r="GV50" i="16"/>
  <c r="GV51" i="16" s="1"/>
  <c r="GU50" i="16"/>
  <c r="GU51" i="16" s="1"/>
  <c r="GT50" i="16"/>
  <c r="GT51" i="16" s="1"/>
  <c r="GS50" i="16"/>
  <c r="GS51" i="16" s="1"/>
  <c r="GR50" i="16"/>
  <c r="GR51" i="16" s="1"/>
  <c r="GQ50" i="16"/>
  <c r="GQ51" i="16" s="1"/>
  <c r="GP50" i="16"/>
  <c r="GP51" i="16" s="1"/>
  <c r="GO50" i="16"/>
  <c r="GO51" i="16" s="1"/>
  <c r="GN50" i="16"/>
  <c r="GN51" i="16" s="1"/>
  <c r="GM50" i="16"/>
  <c r="GM51" i="16" s="1"/>
  <c r="GL50" i="16"/>
  <c r="GL51" i="16" s="1"/>
  <c r="GI50" i="16"/>
  <c r="GI51" i="16" s="1"/>
  <c r="GH50" i="16"/>
  <c r="GH51" i="16" s="1"/>
  <c r="GG50" i="16"/>
  <c r="GG51" i="16" s="1"/>
  <c r="GF50" i="16"/>
  <c r="GF51" i="16" s="1"/>
  <c r="GE50" i="16"/>
  <c r="GE51" i="16" s="1"/>
  <c r="GD50" i="16"/>
  <c r="GD51" i="16" s="1"/>
  <c r="GC50" i="16"/>
  <c r="GC51" i="16" s="1"/>
  <c r="GB50" i="16"/>
  <c r="GB51" i="16" s="1"/>
  <c r="GA50" i="16"/>
  <c r="GA51" i="16" s="1"/>
  <c r="FZ50" i="16"/>
  <c r="FZ51" i="16" s="1"/>
  <c r="FY50" i="16"/>
  <c r="FY51" i="16" s="1"/>
  <c r="FX50" i="16"/>
  <c r="FX51" i="16" s="1"/>
  <c r="FW50" i="16"/>
  <c r="FW51" i="16" s="1"/>
  <c r="FV50" i="16"/>
  <c r="FV51" i="16" s="1"/>
  <c r="FU50" i="16"/>
  <c r="FU51" i="16" s="1"/>
  <c r="FT50" i="16"/>
  <c r="FT51" i="16" s="1"/>
  <c r="FS50" i="16"/>
  <c r="FS51" i="16" s="1"/>
  <c r="FR50" i="16"/>
  <c r="FR51" i="16" s="1"/>
  <c r="FQ50" i="16"/>
  <c r="FQ51" i="16" s="1"/>
  <c r="FP50" i="16"/>
  <c r="FP51" i="16" s="1"/>
  <c r="FO50" i="16"/>
  <c r="FO51" i="16" s="1"/>
  <c r="FN50" i="16"/>
  <c r="FN51" i="16" s="1"/>
  <c r="FM50" i="16"/>
  <c r="FM51" i="16" s="1"/>
  <c r="FL50" i="16"/>
  <c r="FL51" i="16" s="1"/>
  <c r="FK50" i="16"/>
  <c r="FK51" i="16" s="1"/>
  <c r="FJ50" i="16"/>
  <c r="FJ51" i="16" s="1"/>
  <c r="FI50" i="16"/>
  <c r="FI51" i="16" s="1"/>
  <c r="FH50" i="16"/>
  <c r="FH51" i="16" s="1"/>
  <c r="FG50" i="16"/>
  <c r="FG51" i="16" s="1"/>
  <c r="FF50" i="16"/>
  <c r="FF51" i="16" s="1"/>
  <c r="FC50" i="16"/>
  <c r="FC51" i="16" s="1"/>
  <c r="FB50" i="16"/>
  <c r="FB51" i="16" s="1"/>
  <c r="FA50" i="16"/>
  <c r="FA51" i="16" s="1"/>
  <c r="EZ50" i="16"/>
  <c r="EZ51" i="16" s="1"/>
  <c r="EY50" i="16"/>
  <c r="EY51" i="16" s="1"/>
  <c r="EX50" i="16"/>
  <c r="EX51" i="16" s="1"/>
  <c r="EW50" i="16"/>
  <c r="EW51" i="16" s="1"/>
  <c r="EV50" i="16"/>
  <c r="EV51" i="16" s="1"/>
  <c r="EU50" i="16"/>
  <c r="EU51" i="16" s="1"/>
  <c r="ET50" i="16"/>
  <c r="ET51" i="16" s="1"/>
  <c r="ES50" i="16"/>
  <c r="ES51" i="16" s="1"/>
  <c r="ER50" i="16"/>
  <c r="ER51" i="16" s="1"/>
  <c r="EQ50" i="16"/>
  <c r="EQ51" i="16" s="1"/>
  <c r="EP50" i="16"/>
  <c r="EP51" i="16" s="1"/>
  <c r="EO50" i="16"/>
  <c r="EO51" i="16" s="1"/>
  <c r="EN50" i="16"/>
  <c r="EN51" i="16" s="1"/>
  <c r="EM50" i="16"/>
  <c r="EM51" i="16" s="1"/>
  <c r="EL50" i="16"/>
  <c r="EL51" i="16" s="1"/>
  <c r="EK50" i="16"/>
  <c r="EK51" i="16" s="1"/>
  <c r="EJ50" i="16"/>
  <c r="EJ51" i="16" s="1"/>
  <c r="EI50" i="16"/>
  <c r="EI51" i="16" s="1"/>
  <c r="EH50" i="16"/>
  <c r="EH51" i="16" s="1"/>
  <c r="EG50" i="16"/>
  <c r="EG51" i="16" s="1"/>
  <c r="EF50" i="16"/>
  <c r="EF51" i="16" s="1"/>
  <c r="EE50" i="16"/>
  <c r="EE51" i="16" s="1"/>
  <c r="ED50" i="16"/>
  <c r="ED51" i="16" s="1"/>
  <c r="EC50" i="16"/>
  <c r="EC51" i="16" s="1"/>
  <c r="EB50" i="16"/>
  <c r="EB51" i="16" s="1"/>
  <c r="EA50" i="16"/>
  <c r="EA51" i="16" s="1"/>
  <c r="DZ50" i="16"/>
  <c r="DZ51" i="16" s="1"/>
  <c r="DW50" i="16"/>
  <c r="DW51" i="16" s="1"/>
  <c r="DV50" i="16"/>
  <c r="DV51" i="16" s="1"/>
  <c r="DU50" i="16"/>
  <c r="DU51" i="16" s="1"/>
  <c r="DT50" i="16"/>
  <c r="DT51" i="16" s="1"/>
  <c r="DS50" i="16"/>
  <c r="DS51" i="16" s="1"/>
  <c r="DR50" i="16"/>
  <c r="DR51" i="16" s="1"/>
  <c r="DQ50" i="16"/>
  <c r="DQ51" i="16" s="1"/>
  <c r="DP50" i="16"/>
  <c r="DP51" i="16" s="1"/>
  <c r="DO50" i="16"/>
  <c r="DO51" i="16" s="1"/>
  <c r="DN50" i="16"/>
  <c r="DN51" i="16" s="1"/>
  <c r="DM50" i="16"/>
  <c r="DM51" i="16" s="1"/>
  <c r="DL50" i="16"/>
  <c r="DL51" i="16" s="1"/>
  <c r="DK50" i="16"/>
  <c r="DK51" i="16" s="1"/>
  <c r="DJ50" i="16"/>
  <c r="DJ51" i="16" s="1"/>
  <c r="DI50" i="16"/>
  <c r="DI51" i="16" s="1"/>
  <c r="DH50" i="16"/>
  <c r="DH51" i="16" s="1"/>
  <c r="DG50" i="16"/>
  <c r="DG51" i="16" s="1"/>
  <c r="DF50" i="16"/>
  <c r="DF51" i="16" s="1"/>
  <c r="DE50" i="16"/>
  <c r="DE51" i="16" s="1"/>
  <c r="DD50" i="16"/>
  <c r="DD51" i="16" s="1"/>
  <c r="DC50" i="16"/>
  <c r="DC51" i="16" s="1"/>
  <c r="DB50" i="16"/>
  <c r="DB51" i="16" s="1"/>
  <c r="DA50" i="16"/>
  <c r="DA51" i="16" s="1"/>
  <c r="CZ50" i="16"/>
  <c r="CZ51" i="16" s="1"/>
  <c r="CY50" i="16"/>
  <c r="CY51" i="16" s="1"/>
  <c r="CX50" i="16"/>
  <c r="CX51" i="16" s="1"/>
  <c r="CW50" i="16"/>
  <c r="CW51" i="16" s="1"/>
  <c r="CV50" i="16"/>
  <c r="CV51" i="16" s="1"/>
  <c r="CU50" i="16"/>
  <c r="CU51" i="16" s="1"/>
  <c r="CT50" i="16"/>
  <c r="CT51" i="16" s="1"/>
  <c r="CQ50" i="16"/>
  <c r="CQ51" i="16" s="1"/>
  <c r="CP50" i="16"/>
  <c r="CP51" i="16" s="1"/>
  <c r="CO50" i="16"/>
  <c r="CO51" i="16" s="1"/>
  <c r="CN50" i="16"/>
  <c r="CN51" i="16" s="1"/>
  <c r="CM50" i="16"/>
  <c r="CM51" i="16" s="1"/>
  <c r="CL50" i="16"/>
  <c r="CL51" i="16" s="1"/>
  <c r="CK50" i="16"/>
  <c r="CK51" i="16" s="1"/>
  <c r="CJ50" i="16"/>
  <c r="CJ51" i="16" s="1"/>
  <c r="CI50" i="16"/>
  <c r="CI51" i="16" s="1"/>
  <c r="CH50" i="16"/>
  <c r="CH51" i="16" s="1"/>
  <c r="CG50" i="16"/>
  <c r="CG51" i="16" s="1"/>
  <c r="CF50" i="16"/>
  <c r="CF51" i="16" s="1"/>
  <c r="CE50" i="16"/>
  <c r="CE51" i="16" s="1"/>
  <c r="CD50" i="16"/>
  <c r="CD51" i="16" s="1"/>
  <c r="CC50" i="16"/>
  <c r="CC51" i="16" s="1"/>
  <c r="CB50" i="16"/>
  <c r="CB51" i="16" s="1"/>
  <c r="CA50" i="16"/>
  <c r="CA51" i="16" s="1"/>
  <c r="BZ50" i="16"/>
  <c r="BZ51" i="16" s="1"/>
  <c r="BY50" i="16"/>
  <c r="BY51" i="16" s="1"/>
  <c r="BX50" i="16"/>
  <c r="BX51" i="16" s="1"/>
  <c r="BW50" i="16"/>
  <c r="BW51" i="16" s="1"/>
  <c r="BV50" i="16"/>
  <c r="BV51" i="16" s="1"/>
  <c r="BU50" i="16"/>
  <c r="BU51" i="16" s="1"/>
  <c r="BT50" i="16"/>
  <c r="BT51" i="16" s="1"/>
  <c r="BS50" i="16"/>
  <c r="BS51" i="16" s="1"/>
  <c r="BR50" i="16"/>
  <c r="BR51" i="16" s="1"/>
  <c r="BQ50" i="16"/>
  <c r="BQ51" i="16" s="1"/>
  <c r="BP50" i="16"/>
  <c r="BP51" i="16" s="1"/>
  <c r="BO50" i="16"/>
  <c r="BO51" i="16" s="1"/>
  <c r="BN50" i="16"/>
  <c r="BN51" i="16" s="1"/>
  <c r="BK50" i="16"/>
  <c r="BK51" i="16" s="1"/>
  <c r="BJ50" i="16"/>
  <c r="BJ51" i="16" s="1"/>
  <c r="BI50" i="16"/>
  <c r="BI51" i="16" s="1"/>
  <c r="BH50" i="16"/>
  <c r="BH51" i="16" s="1"/>
  <c r="BG50" i="16"/>
  <c r="BG51" i="16" s="1"/>
  <c r="BF50" i="16"/>
  <c r="BF51" i="16" s="1"/>
  <c r="BE50" i="16"/>
  <c r="BE51" i="16" s="1"/>
  <c r="BD50" i="16"/>
  <c r="BD51" i="16" s="1"/>
  <c r="BC50" i="16"/>
  <c r="BC51" i="16" s="1"/>
  <c r="BB50" i="16"/>
  <c r="BB51" i="16" s="1"/>
  <c r="BA50" i="16"/>
  <c r="BA51" i="16" s="1"/>
  <c r="AZ50" i="16"/>
  <c r="AZ51" i="16" s="1"/>
  <c r="AY50" i="16"/>
  <c r="AY51" i="16" s="1"/>
  <c r="AX50" i="16"/>
  <c r="AX51" i="16" s="1"/>
  <c r="AW50" i="16"/>
  <c r="AW51" i="16" s="1"/>
  <c r="AV50" i="16"/>
  <c r="AV51" i="16" s="1"/>
  <c r="AU50" i="16"/>
  <c r="AU51" i="16" s="1"/>
  <c r="AT50" i="16"/>
  <c r="AT51" i="16" s="1"/>
  <c r="AS50" i="16"/>
  <c r="AS51" i="16" s="1"/>
  <c r="AR50" i="16"/>
  <c r="AR51" i="16" s="1"/>
  <c r="AQ50" i="16"/>
  <c r="AQ51" i="16" s="1"/>
  <c r="AP50" i="16"/>
  <c r="AP51" i="16" s="1"/>
  <c r="AO50" i="16"/>
  <c r="AO51" i="16" s="1"/>
  <c r="AN50" i="16"/>
  <c r="AN51" i="16" s="1"/>
  <c r="AM50" i="16"/>
  <c r="AM51" i="16" s="1"/>
  <c r="AL50" i="16"/>
  <c r="AL51" i="16" s="1"/>
  <c r="AK50" i="16"/>
  <c r="AK51" i="16" s="1"/>
  <c r="AJ50" i="16"/>
  <c r="AJ51" i="16" s="1"/>
  <c r="AI50" i="16"/>
  <c r="AI51" i="16" s="1"/>
  <c r="AH50" i="16"/>
  <c r="AH51" i="16" s="1"/>
  <c r="AE50" i="16"/>
  <c r="AE51" i="16" s="1"/>
  <c r="AD50" i="16"/>
  <c r="AD51" i="16" s="1"/>
  <c r="AC50" i="16"/>
  <c r="AC51" i="16" s="1"/>
  <c r="AB50" i="16"/>
  <c r="AB51" i="16" s="1"/>
  <c r="AA50" i="16"/>
  <c r="AA51" i="16" s="1"/>
  <c r="Z50" i="16"/>
  <c r="Z51" i="16" s="1"/>
  <c r="Y50" i="16"/>
  <c r="Y51" i="16" s="1"/>
  <c r="X50" i="16"/>
  <c r="X51" i="16" s="1"/>
  <c r="W50" i="16"/>
  <c r="W51" i="16" s="1"/>
  <c r="V50" i="16"/>
  <c r="V51" i="16" s="1"/>
  <c r="U50" i="16"/>
  <c r="U51" i="16" s="1"/>
  <c r="T50" i="16"/>
  <c r="T51" i="16" s="1"/>
  <c r="S50" i="16"/>
  <c r="S51" i="16" s="1"/>
  <c r="R50" i="16"/>
  <c r="R51" i="16" s="1"/>
  <c r="Q50" i="16"/>
  <c r="Q51" i="16" s="1"/>
  <c r="P50" i="16"/>
  <c r="P51" i="16" s="1"/>
  <c r="O50" i="16"/>
  <c r="O51" i="16" s="1"/>
  <c r="N50" i="16"/>
  <c r="N51" i="16" s="1"/>
  <c r="M50" i="16"/>
  <c r="M51" i="16" s="1"/>
  <c r="L50" i="16"/>
  <c r="L51" i="16" s="1"/>
  <c r="K50" i="16"/>
  <c r="K51" i="16" s="1"/>
  <c r="J50" i="16"/>
  <c r="J51" i="16" s="1"/>
  <c r="I50" i="16"/>
  <c r="I51" i="16" s="1"/>
  <c r="H50" i="16"/>
  <c r="H51" i="16" s="1"/>
  <c r="G50" i="16"/>
  <c r="G51" i="16" s="1"/>
  <c r="F50" i="16"/>
  <c r="F51" i="16" s="1"/>
  <c r="E50" i="16"/>
  <c r="E51" i="16" s="1"/>
  <c r="D50" i="16"/>
  <c r="D51" i="16" s="1"/>
  <c r="C50" i="16"/>
  <c r="C51" i="16" s="1"/>
  <c r="B50" i="16"/>
  <c r="B51" i="16" s="1"/>
  <c r="SQ47" i="16"/>
  <c r="SQ48" i="16" s="1"/>
  <c r="SP47" i="16"/>
  <c r="SP48" i="16" s="1"/>
  <c r="SO47" i="16"/>
  <c r="SO48" i="16" s="1"/>
  <c r="SN47" i="16"/>
  <c r="SN48" i="16" s="1"/>
  <c r="SM47" i="16"/>
  <c r="SM48" i="16" s="1"/>
  <c r="SL47" i="16"/>
  <c r="SL48" i="16" s="1"/>
  <c r="SK47" i="16"/>
  <c r="SK48" i="16" s="1"/>
  <c r="SJ47" i="16"/>
  <c r="SJ48" i="16" s="1"/>
  <c r="SI47" i="16"/>
  <c r="SI48" i="16" s="1"/>
  <c r="SH47" i="16"/>
  <c r="SH48" i="16" s="1"/>
  <c r="SG47" i="16"/>
  <c r="SG48" i="16" s="1"/>
  <c r="SF47" i="16"/>
  <c r="SF48" i="16" s="1"/>
  <c r="SE47" i="16"/>
  <c r="SE48" i="16" s="1"/>
  <c r="SD47" i="16"/>
  <c r="SD48" i="16" s="1"/>
  <c r="SC47" i="16"/>
  <c r="SC48" i="16" s="1"/>
  <c r="SB47" i="16"/>
  <c r="SB48" i="16" s="1"/>
  <c r="SA47" i="16"/>
  <c r="SA48" i="16" s="1"/>
  <c r="RZ47" i="16"/>
  <c r="RZ48" i="16" s="1"/>
  <c r="RY47" i="16"/>
  <c r="RY48" i="16" s="1"/>
  <c r="RX47" i="16"/>
  <c r="RX48" i="16" s="1"/>
  <c r="RW47" i="16"/>
  <c r="RW48" i="16" s="1"/>
  <c r="RV47" i="16"/>
  <c r="RV48" i="16" s="1"/>
  <c r="RU47" i="16"/>
  <c r="RU48" i="16" s="1"/>
  <c r="RT47" i="16"/>
  <c r="RT48" i="16" s="1"/>
  <c r="RS47" i="16"/>
  <c r="RS48" i="16" s="1"/>
  <c r="RR47" i="16"/>
  <c r="RR48" i="16" s="1"/>
  <c r="RQ47" i="16"/>
  <c r="RQ48" i="16" s="1"/>
  <c r="RP47" i="16"/>
  <c r="RP48" i="16" s="1"/>
  <c r="RO47" i="16"/>
  <c r="RO48" i="16" s="1"/>
  <c r="RN47" i="16"/>
  <c r="RN48" i="16" s="1"/>
  <c r="RK47" i="16"/>
  <c r="RK48" i="16" s="1"/>
  <c r="RJ47" i="16"/>
  <c r="RJ48" i="16" s="1"/>
  <c r="RI47" i="16"/>
  <c r="RI48" i="16" s="1"/>
  <c r="RH47" i="16"/>
  <c r="RH48" i="16" s="1"/>
  <c r="RG47" i="16"/>
  <c r="RG48" i="16" s="1"/>
  <c r="RF47" i="16"/>
  <c r="RF48" i="16" s="1"/>
  <c r="RE47" i="16"/>
  <c r="RE48" i="16" s="1"/>
  <c r="RD47" i="16"/>
  <c r="RD48" i="16" s="1"/>
  <c r="RC47" i="16"/>
  <c r="RC48" i="16" s="1"/>
  <c r="RB47" i="16"/>
  <c r="RB48" i="16" s="1"/>
  <c r="RA47" i="16"/>
  <c r="RA48" i="16" s="1"/>
  <c r="QZ47" i="16"/>
  <c r="QZ48" i="16" s="1"/>
  <c r="QY47" i="16"/>
  <c r="QY48" i="16" s="1"/>
  <c r="QX47" i="16"/>
  <c r="QX48" i="16" s="1"/>
  <c r="QW47" i="16"/>
  <c r="QW48" i="16" s="1"/>
  <c r="QV47" i="16"/>
  <c r="QV48" i="16" s="1"/>
  <c r="QU47" i="16"/>
  <c r="QU48" i="16" s="1"/>
  <c r="QT47" i="16"/>
  <c r="QT48" i="16" s="1"/>
  <c r="QS47" i="16"/>
  <c r="QS48" i="16" s="1"/>
  <c r="QR47" i="16"/>
  <c r="QR48" i="16" s="1"/>
  <c r="QQ47" i="16"/>
  <c r="QQ48" i="16" s="1"/>
  <c r="QP47" i="16"/>
  <c r="QP48" i="16" s="1"/>
  <c r="QO47" i="16"/>
  <c r="QO48" i="16" s="1"/>
  <c r="QN47" i="16"/>
  <c r="QN48" i="16" s="1"/>
  <c r="QM47" i="16"/>
  <c r="QM48" i="16" s="1"/>
  <c r="QL47" i="16"/>
  <c r="QL48" i="16" s="1"/>
  <c r="QK47" i="16"/>
  <c r="QK48" i="16" s="1"/>
  <c r="QJ47" i="16"/>
  <c r="QJ48" i="16" s="1"/>
  <c r="QI47" i="16"/>
  <c r="QI48" i="16" s="1"/>
  <c r="QH47" i="16"/>
  <c r="QH48" i="16" s="1"/>
  <c r="QE47" i="16"/>
  <c r="QE48" i="16" s="1"/>
  <c r="QD47" i="16"/>
  <c r="QD48" i="16" s="1"/>
  <c r="QC47" i="16"/>
  <c r="QC48" i="16" s="1"/>
  <c r="QB47" i="16"/>
  <c r="QB48" i="16" s="1"/>
  <c r="QA47" i="16"/>
  <c r="QA48" i="16" s="1"/>
  <c r="PZ47" i="16"/>
  <c r="PZ48" i="16" s="1"/>
  <c r="PY47" i="16"/>
  <c r="PY48" i="16" s="1"/>
  <c r="PX47" i="16"/>
  <c r="PX48" i="16" s="1"/>
  <c r="PW47" i="16"/>
  <c r="PW48" i="16" s="1"/>
  <c r="PV47" i="16"/>
  <c r="PV48" i="16" s="1"/>
  <c r="PU47" i="16"/>
  <c r="PU48" i="16" s="1"/>
  <c r="PT47" i="16"/>
  <c r="PT48" i="16" s="1"/>
  <c r="PS47" i="16"/>
  <c r="PS48" i="16" s="1"/>
  <c r="PR47" i="16"/>
  <c r="PR48" i="16" s="1"/>
  <c r="PQ47" i="16"/>
  <c r="PQ48" i="16" s="1"/>
  <c r="PP47" i="16"/>
  <c r="PP48" i="16" s="1"/>
  <c r="PO47" i="16"/>
  <c r="PO48" i="16" s="1"/>
  <c r="PN47" i="16"/>
  <c r="PN48" i="16" s="1"/>
  <c r="PM47" i="16"/>
  <c r="PM48" i="16" s="1"/>
  <c r="PL47" i="16"/>
  <c r="PL48" i="16" s="1"/>
  <c r="PK47" i="16"/>
  <c r="PK48" i="16" s="1"/>
  <c r="PJ47" i="16"/>
  <c r="PJ48" i="16" s="1"/>
  <c r="PI47" i="16"/>
  <c r="PI48" i="16" s="1"/>
  <c r="PH47" i="16"/>
  <c r="PH48" i="16" s="1"/>
  <c r="PG47" i="16"/>
  <c r="PG48" i="16" s="1"/>
  <c r="PF47" i="16"/>
  <c r="PF48" i="16" s="1"/>
  <c r="PE47" i="16"/>
  <c r="PE48" i="16" s="1"/>
  <c r="PD47" i="16"/>
  <c r="PD48" i="16" s="1"/>
  <c r="PC47" i="16"/>
  <c r="PC48" i="16" s="1"/>
  <c r="PB47" i="16"/>
  <c r="PB48" i="16" s="1"/>
  <c r="OY47" i="16"/>
  <c r="OY48" i="16" s="1"/>
  <c r="OX47" i="16"/>
  <c r="OX48" i="16" s="1"/>
  <c r="OW47" i="16"/>
  <c r="OW48" i="16" s="1"/>
  <c r="OV47" i="16"/>
  <c r="OV48" i="16" s="1"/>
  <c r="OU47" i="16"/>
  <c r="OU48" i="16" s="1"/>
  <c r="OT47" i="16"/>
  <c r="OT48" i="16" s="1"/>
  <c r="OS47" i="16"/>
  <c r="OS48" i="16" s="1"/>
  <c r="OR47" i="16"/>
  <c r="OR48" i="16" s="1"/>
  <c r="OQ47" i="16"/>
  <c r="OQ48" i="16" s="1"/>
  <c r="OP47" i="16"/>
  <c r="OP48" i="16" s="1"/>
  <c r="OO47" i="16"/>
  <c r="OO48" i="16" s="1"/>
  <c r="ON47" i="16"/>
  <c r="ON48" i="16" s="1"/>
  <c r="OM47" i="16"/>
  <c r="OM48" i="16" s="1"/>
  <c r="OL47" i="16"/>
  <c r="OL48" i="16" s="1"/>
  <c r="OK47" i="16"/>
  <c r="OK48" i="16" s="1"/>
  <c r="OJ47" i="16"/>
  <c r="OJ48" i="16" s="1"/>
  <c r="OI47" i="16"/>
  <c r="OI48" i="16" s="1"/>
  <c r="OH47" i="16"/>
  <c r="OH48" i="16" s="1"/>
  <c r="OG47" i="16"/>
  <c r="OG48" i="16" s="1"/>
  <c r="OF47" i="16"/>
  <c r="OF48" i="16" s="1"/>
  <c r="OE47" i="16"/>
  <c r="OE48" i="16" s="1"/>
  <c r="OD47" i="16"/>
  <c r="OD48" i="16" s="1"/>
  <c r="OC47" i="16"/>
  <c r="OC48" i="16" s="1"/>
  <c r="OB47" i="16"/>
  <c r="OB48" i="16" s="1"/>
  <c r="OA47" i="16"/>
  <c r="OA48" i="16" s="1"/>
  <c r="NZ47" i="16"/>
  <c r="NZ48" i="16" s="1"/>
  <c r="NY47" i="16"/>
  <c r="NY48" i="16" s="1"/>
  <c r="NX47" i="16"/>
  <c r="NX48" i="16" s="1"/>
  <c r="NW47" i="16"/>
  <c r="NW48" i="16" s="1"/>
  <c r="NV47" i="16"/>
  <c r="NV48" i="16" s="1"/>
  <c r="NU47" i="16"/>
  <c r="NU48" i="16" s="1"/>
  <c r="NT47" i="16"/>
  <c r="NT48" i="16" s="1"/>
  <c r="NS47" i="16"/>
  <c r="NS48" i="16" s="1"/>
  <c r="NR47" i="16"/>
  <c r="NR48" i="16" s="1"/>
  <c r="NQ47" i="16"/>
  <c r="NQ48" i="16" s="1"/>
  <c r="NP47" i="16"/>
  <c r="NP48" i="16" s="1"/>
  <c r="NO47" i="16"/>
  <c r="NO48" i="16" s="1"/>
  <c r="NN47" i="16"/>
  <c r="NN48" i="16" s="1"/>
  <c r="NM47" i="16"/>
  <c r="NM48" i="16" s="1"/>
  <c r="NL47" i="16"/>
  <c r="NL48" i="16" s="1"/>
  <c r="NK47" i="16"/>
  <c r="NK48" i="16" s="1"/>
  <c r="NJ47" i="16"/>
  <c r="NJ48" i="16" s="1"/>
  <c r="NI47" i="16"/>
  <c r="NI48" i="16" s="1"/>
  <c r="NH47" i="16"/>
  <c r="NH48" i="16" s="1"/>
  <c r="NG47" i="16"/>
  <c r="NG48" i="16" s="1"/>
  <c r="NF47" i="16"/>
  <c r="NF48" i="16" s="1"/>
  <c r="NE47" i="16"/>
  <c r="NE48" i="16" s="1"/>
  <c r="ND47" i="16"/>
  <c r="ND48" i="16" s="1"/>
  <c r="NC47" i="16"/>
  <c r="NC48" i="16" s="1"/>
  <c r="NB47" i="16"/>
  <c r="NB48" i="16" s="1"/>
  <c r="NA47" i="16"/>
  <c r="NA48" i="16" s="1"/>
  <c r="MZ47" i="16"/>
  <c r="MZ48" i="16" s="1"/>
  <c r="MY47" i="16"/>
  <c r="MY48" i="16" s="1"/>
  <c r="MX47" i="16"/>
  <c r="MX48" i="16" s="1"/>
  <c r="MW47" i="16"/>
  <c r="MW48" i="16" s="1"/>
  <c r="MV47" i="16"/>
  <c r="MV48" i="16" s="1"/>
  <c r="MU47" i="16"/>
  <c r="MU48" i="16" s="1"/>
  <c r="MT47" i="16"/>
  <c r="MT48" i="16" s="1"/>
  <c r="MS47" i="16"/>
  <c r="MS48" i="16" s="1"/>
  <c r="MR47" i="16"/>
  <c r="MR48" i="16" s="1"/>
  <c r="MQ47" i="16"/>
  <c r="MQ48" i="16" s="1"/>
  <c r="MP47" i="16"/>
  <c r="MP48" i="16" s="1"/>
  <c r="MM47" i="16"/>
  <c r="MM48" i="16" s="1"/>
  <c r="ML47" i="16"/>
  <c r="ML48" i="16" s="1"/>
  <c r="MK47" i="16"/>
  <c r="MK48" i="16" s="1"/>
  <c r="MJ47" i="16"/>
  <c r="MJ48" i="16" s="1"/>
  <c r="MI47" i="16"/>
  <c r="MI48" i="16" s="1"/>
  <c r="MH47" i="16"/>
  <c r="MH48" i="16" s="1"/>
  <c r="MG47" i="16"/>
  <c r="MG48" i="16" s="1"/>
  <c r="MF47" i="16"/>
  <c r="MF48" i="16" s="1"/>
  <c r="ME47" i="16"/>
  <c r="ME48" i="16" s="1"/>
  <c r="MD47" i="16"/>
  <c r="MD48" i="16" s="1"/>
  <c r="MC47" i="16"/>
  <c r="MC48" i="16" s="1"/>
  <c r="MB47" i="16"/>
  <c r="MB48" i="16" s="1"/>
  <c r="MA47" i="16"/>
  <c r="MA48" i="16" s="1"/>
  <c r="LZ47" i="16"/>
  <c r="LZ48" i="16" s="1"/>
  <c r="LY47" i="16"/>
  <c r="LY48" i="16" s="1"/>
  <c r="LX47" i="16"/>
  <c r="LX48" i="16" s="1"/>
  <c r="LW47" i="16"/>
  <c r="LW48" i="16" s="1"/>
  <c r="LV47" i="16"/>
  <c r="LV48" i="16" s="1"/>
  <c r="LU47" i="16"/>
  <c r="LU48" i="16" s="1"/>
  <c r="LT47" i="16"/>
  <c r="LT48" i="16" s="1"/>
  <c r="LS47" i="16"/>
  <c r="LS48" i="16" s="1"/>
  <c r="LR47" i="16"/>
  <c r="LR48" i="16" s="1"/>
  <c r="LQ47" i="16"/>
  <c r="LQ48" i="16" s="1"/>
  <c r="LP47" i="16"/>
  <c r="LP48" i="16" s="1"/>
  <c r="LO47" i="16"/>
  <c r="LO48" i="16" s="1"/>
  <c r="LN47" i="16"/>
  <c r="LN48" i="16" s="1"/>
  <c r="LM47" i="16"/>
  <c r="LM48" i="16" s="1"/>
  <c r="LL47" i="16"/>
  <c r="LL48" i="16" s="1"/>
  <c r="LK47" i="16"/>
  <c r="LK48" i="16" s="1"/>
  <c r="LJ47" i="16"/>
  <c r="LJ48" i="16" s="1"/>
  <c r="LG47" i="16"/>
  <c r="LG48" i="16" s="1"/>
  <c r="LF47" i="16"/>
  <c r="LF48" i="16" s="1"/>
  <c r="LE47" i="16"/>
  <c r="LE48" i="16" s="1"/>
  <c r="LD47" i="16"/>
  <c r="LD48" i="16" s="1"/>
  <c r="LC47" i="16"/>
  <c r="LC48" i="16" s="1"/>
  <c r="LB47" i="16"/>
  <c r="LB48" i="16" s="1"/>
  <c r="LA47" i="16"/>
  <c r="LA48" i="16" s="1"/>
  <c r="KZ47" i="16"/>
  <c r="KZ48" i="16" s="1"/>
  <c r="KY47" i="16"/>
  <c r="KY48" i="16" s="1"/>
  <c r="KX47" i="16"/>
  <c r="KX48" i="16" s="1"/>
  <c r="KW47" i="16"/>
  <c r="KW48" i="16" s="1"/>
  <c r="KV47" i="16"/>
  <c r="KV48" i="16" s="1"/>
  <c r="KU47" i="16"/>
  <c r="KU48" i="16" s="1"/>
  <c r="KT47" i="16"/>
  <c r="KT48" i="16" s="1"/>
  <c r="KS47" i="16"/>
  <c r="KS48" i="16" s="1"/>
  <c r="KR47" i="16"/>
  <c r="KR48" i="16" s="1"/>
  <c r="KQ47" i="16"/>
  <c r="KQ48" i="16" s="1"/>
  <c r="KP47" i="16"/>
  <c r="KP48" i="16" s="1"/>
  <c r="KO47" i="16"/>
  <c r="KO48" i="16" s="1"/>
  <c r="KN47" i="16"/>
  <c r="KN48" i="16" s="1"/>
  <c r="KM47" i="16"/>
  <c r="KM48" i="16" s="1"/>
  <c r="KL47" i="16"/>
  <c r="KL48" i="16" s="1"/>
  <c r="KK47" i="16"/>
  <c r="KK48" i="16" s="1"/>
  <c r="KJ47" i="16"/>
  <c r="KJ48" i="16" s="1"/>
  <c r="KI47" i="16"/>
  <c r="KI48" i="16" s="1"/>
  <c r="KH47" i="16"/>
  <c r="KH48" i="16" s="1"/>
  <c r="KG47" i="16"/>
  <c r="KG48" i="16" s="1"/>
  <c r="KF47" i="16"/>
  <c r="KF48" i="16" s="1"/>
  <c r="KE47" i="16"/>
  <c r="KE48" i="16" s="1"/>
  <c r="KD47" i="16"/>
  <c r="KD48" i="16" s="1"/>
  <c r="KA47" i="16"/>
  <c r="KA48" i="16" s="1"/>
  <c r="JZ47" i="16"/>
  <c r="JZ48" i="16" s="1"/>
  <c r="JY47" i="16"/>
  <c r="JY48" i="16" s="1"/>
  <c r="JX47" i="16"/>
  <c r="JX48" i="16" s="1"/>
  <c r="JW47" i="16"/>
  <c r="JW48" i="16" s="1"/>
  <c r="JV47" i="16"/>
  <c r="JV48" i="16" s="1"/>
  <c r="JU47" i="16"/>
  <c r="JU48" i="16" s="1"/>
  <c r="JT47" i="16"/>
  <c r="JT48" i="16" s="1"/>
  <c r="JS47" i="16"/>
  <c r="JS48" i="16" s="1"/>
  <c r="JR47" i="16"/>
  <c r="JR48" i="16" s="1"/>
  <c r="JQ47" i="16"/>
  <c r="JQ48" i="16" s="1"/>
  <c r="JP47" i="16"/>
  <c r="JP48" i="16" s="1"/>
  <c r="JO47" i="16"/>
  <c r="JO48" i="16" s="1"/>
  <c r="JN47" i="16"/>
  <c r="JN48" i="16" s="1"/>
  <c r="JM47" i="16"/>
  <c r="JM48" i="16" s="1"/>
  <c r="JL47" i="16"/>
  <c r="JL48" i="16" s="1"/>
  <c r="JK47" i="16"/>
  <c r="JK48" i="16" s="1"/>
  <c r="JJ47" i="16"/>
  <c r="JJ48" i="16" s="1"/>
  <c r="JI47" i="16"/>
  <c r="JI48" i="16" s="1"/>
  <c r="JH47" i="16"/>
  <c r="JH48" i="16" s="1"/>
  <c r="JG47" i="16"/>
  <c r="JG48" i="16" s="1"/>
  <c r="JF47" i="16"/>
  <c r="JF48" i="16" s="1"/>
  <c r="JE47" i="16"/>
  <c r="JE48" i="16" s="1"/>
  <c r="JD47" i="16"/>
  <c r="JD48" i="16" s="1"/>
  <c r="JC47" i="16"/>
  <c r="JC48" i="16" s="1"/>
  <c r="JB47" i="16"/>
  <c r="JB48" i="16" s="1"/>
  <c r="JA47" i="16"/>
  <c r="JA48" i="16" s="1"/>
  <c r="IZ47" i="16"/>
  <c r="IZ48" i="16" s="1"/>
  <c r="IY47" i="16"/>
  <c r="IY48" i="16" s="1"/>
  <c r="IX47" i="16"/>
  <c r="IX48" i="16" s="1"/>
  <c r="IU47" i="16"/>
  <c r="IU48" i="16" s="1"/>
  <c r="IT47" i="16"/>
  <c r="IT48" i="16" s="1"/>
  <c r="IS47" i="16"/>
  <c r="IS48" i="16" s="1"/>
  <c r="IR47" i="16"/>
  <c r="IR48" i="16" s="1"/>
  <c r="IQ47" i="16"/>
  <c r="IQ48" i="16" s="1"/>
  <c r="IP47" i="16"/>
  <c r="IP48" i="16" s="1"/>
  <c r="IO47" i="16"/>
  <c r="IO48" i="16" s="1"/>
  <c r="IN47" i="16"/>
  <c r="IN48" i="16" s="1"/>
  <c r="IM47" i="16"/>
  <c r="IM48" i="16" s="1"/>
  <c r="IL47" i="16"/>
  <c r="IL48" i="16" s="1"/>
  <c r="IK47" i="16"/>
  <c r="IK48" i="16" s="1"/>
  <c r="IJ47" i="16"/>
  <c r="IJ48" i="16" s="1"/>
  <c r="II47" i="16"/>
  <c r="II48" i="16" s="1"/>
  <c r="IH47" i="16"/>
  <c r="IH48" i="16" s="1"/>
  <c r="IG47" i="16"/>
  <c r="IG48" i="16" s="1"/>
  <c r="IF47" i="16"/>
  <c r="IF48" i="16" s="1"/>
  <c r="IE47" i="16"/>
  <c r="IE48" i="16" s="1"/>
  <c r="ID47" i="16"/>
  <c r="ID48" i="16" s="1"/>
  <c r="IC47" i="16"/>
  <c r="IC48" i="16" s="1"/>
  <c r="IB47" i="16"/>
  <c r="IB48" i="16" s="1"/>
  <c r="IA47" i="16"/>
  <c r="IA48" i="16" s="1"/>
  <c r="HZ47" i="16"/>
  <c r="HZ48" i="16" s="1"/>
  <c r="HY47" i="16"/>
  <c r="HY48" i="16" s="1"/>
  <c r="HX47" i="16"/>
  <c r="HX48" i="16" s="1"/>
  <c r="HW47" i="16"/>
  <c r="HW48" i="16" s="1"/>
  <c r="HV47" i="16"/>
  <c r="HV48" i="16" s="1"/>
  <c r="HU47" i="16"/>
  <c r="HU48" i="16" s="1"/>
  <c r="HT47" i="16"/>
  <c r="HT48" i="16" s="1"/>
  <c r="HS47" i="16"/>
  <c r="HS48" i="16" s="1"/>
  <c r="HR47" i="16"/>
  <c r="HR48" i="16" s="1"/>
  <c r="HO47" i="16"/>
  <c r="HO48" i="16" s="1"/>
  <c r="HN47" i="16"/>
  <c r="HN48" i="16" s="1"/>
  <c r="HM47" i="16"/>
  <c r="HM48" i="16" s="1"/>
  <c r="HL47" i="16"/>
  <c r="HL48" i="16" s="1"/>
  <c r="HK47" i="16"/>
  <c r="HK48" i="16" s="1"/>
  <c r="HJ47" i="16"/>
  <c r="HJ48" i="16" s="1"/>
  <c r="HI47" i="16"/>
  <c r="HI48" i="16" s="1"/>
  <c r="HH47" i="16"/>
  <c r="HH48" i="16" s="1"/>
  <c r="HG47" i="16"/>
  <c r="HG48" i="16" s="1"/>
  <c r="HF47" i="16"/>
  <c r="HF48" i="16" s="1"/>
  <c r="HE47" i="16"/>
  <c r="HE48" i="16" s="1"/>
  <c r="HD47" i="16"/>
  <c r="HD48" i="16" s="1"/>
  <c r="HC47" i="16"/>
  <c r="HC48" i="16" s="1"/>
  <c r="HB47" i="16"/>
  <c r="HB48" i="16" s="1"/>
  <c r="HA47" i="16"/>
  <c r="HA48" i="16" s="1"/>
  <c r="GZ47" i="16"/>
  <c r="GZ48" i="16" s="1"/>
  <c r="GY47" i="16"/>
  <c r="GY48" i="16" s="1"/>
  <c r="GX47" i="16"/>
  <c r="GX48" i="16" s="1"/>
  <c r="GW47" i="16"/>
  <c r="GW48" i="16" s="1"/>
  <c r="GV47" i="16"/>
  <c r="GV48" i="16" s="1"/>
  <c r="GU47" i="16"/>
  <c r="GU48" i="16" s="1"/>
  <c r="GT47" i="16"/>
  <c r="GT48" i="16" s="1"/>
  <c r="GS47" i="16"/>
  <c r="GS48" i="16" s="1"/>
  <c r="GR47" i="16"/>
  <c r="GR48" i="16" s="1"/>
  <c r="GQ47" i="16"/>
  <c r="GQ48" i="16" s="1"/>
  <c r="GP47" i="16"/>
  <c r="GP48" i="16" s="1"/>
  <c r="GO47" i="16"/>
  <c r="GO48" i="16" s="1"/>
  <c r="GN47" i="16"/>
  <c r="GN48" i="16" s="1"/>
  <c r="GM47" i="16"/>
  <c r="GM48" i="16" s="1"/>
  <c r="GL47" i="16"/>
  <c r="GL48" i="16" s="1"/>
  <c r="GI47" i="16"/>
  <c r="GI48" i="16" s="1"/>
  <c r="GH47" i="16"/>
  <c r="GH48" i="16" s="1"/>
  <c r="GG47" i="16"/>
  <c r="GG48" i="16" s="1"/>
  <c r="GF47" i="16"/>
  <c r="GF48" i="16" s="1"/>
  <c r="GE47" i="16"/>
  <c r="GE48" i="16" s="1"/>
  <c r="GD47" i="16"/>
  <c r="GD48" i="16" s="1"/>
  <c r="GC47" i="16"/>
  <c r="GC48" i="16" s="1"/>
  <c r="GB47" i="16"/>
  <c r="GB48" i="16" s="1"/>
  <c r="GA47" i="16"/>
  <c r="GA48" i="16" s="1"/>
  <c r="FZ47" i="16"/>
  <c r="FZ48" i="16" s="1"/>
  <c r="FY47" i="16"/>
  <c r="FY48" i="16" s="1"/>
  <c r="FX47" i="16"/>
  <c r="FX48" i="16" s="1"/>
  <c r="FW47" i="16"/>
  <c r="FW48" i="16" s="1"/>
  <c r="FV47" i="16"/>
  <c r="FV48" i="16" s="1"/>
  <c r="FU47" i="16"/>
  <c r="FU48" i="16" s="1"/>
  <c r="FT47" i="16"/>
  <c r="FT48" i="16" s="1"/>
  <c r="FS47" i="16"/>
  <c r="FS48" i="16" s="1"/>
  <c r="FR47" i="16"/>
  <c r="FR48" i="16" s="1"/>
  <c r="FQ47" i="16"/>
  <c r="FQ48" i="16" s="1"/>
  <c r="FP47" i="16"/>
  <c r="FP48" i="16" s="1"/>
  <c r="FO47" i="16"/>
  <c r="FO48" i="16" s="1"/>
  <c r="FN47" i="16"/>
  <c r="FN48" i="16" s="1"/>
  <c r="FM47" i="16"/>
  <c r="FM48" i="16" s="1"/>
  <c r="FL47" i="16"/>
  <c r="FL48" i="16" s="1"/>
  <c r="FK47" i="16"/>
  <c r="FK48" i="16" s="1"/>
  <c r="FJ47" i="16"/>
  <c r="FJ48" i="16" s="1"/>
  <c r="FI47" i="16"/>
  <c r="FI48" i="16" s="1"/>
  <c r="FH47" i="16"/>
  <c r="FH48" i="16" s="1"/>
  <c r="FG47" i="16"/>
  <c r="FG48" i="16" s="1"/>
  <c r="FF47" i="16"/>
  <c r="FF48" i="16" s="1"/>
  <c r="FC47" i="16"/>
  <c r="FC48" i="16" s="1"/>
  <c r="FB47" i="16"/>
  <c r="FB48" i="16" s="1"/>
  <c r="FA47" i="16"/>
  <c r="FA48" i="16" s="1"/>
  <c r="EZ47" i="16"/>
  <c r="EZ48" i="16" s="1"/>
  <c r="EY47" i="16"/>
  <c r="EY48" i="16" s="1"/>
  <c r="EX47" i="16"/>
  <c r="EX48" i="16" s="1"/>
  <c r="EW47" i="16"/>
  <c r="EW48" i="16" s="1"/>
  <c r="EV47" i="16"/>
  <c r="EV48" i="16" s="1"/>
  <c r="EU47" i="16"/>
  <c r="EU48" i="16" s="1"/>
  <c r="ET47" i="16"/>
  <c r="ET48" i="16" s="1"/>
  <c r="ES47" i="16"/>
  <c r="ES48" i="16" s="1"/>
  <c r="ER47" i="16"/>
  <c r="ER48" i="16" s="1"/>
  <c r="EQ47" i="16"/>
  <c r="EQ48" i="16" s="1"/>
  <c r="EP47" i="16"/>
  <c r="EP48" i="16" s="1"/>
  <c r="EO47" i="16"/>
  <c r="EO48" i="16" s="1"/>
  <c r="EN47" i="16"/>
  <c r="EN48" i="16" s="1"/>
  <c r="EM47" i="16"/>
  <c r="EM48" i="16" s="1"/>
  <c r="EL47" i="16"/>
  <c r="EL48" i="16" s="1"/>
  <c r="EK47" i="16"/>
  <c r="EK48" i="16" s="1"/>
  <c r="EJ47" i="16"/>
  <c r="EJ48" i="16" s="1"/>
  <c r="EI47" i="16"/>
  <c r="EI48" i="16" s="1"/>
  <c r="EH47" i="16"/>
  <c r="EH48" i="16" s="1"/>
  <c r="EG47" i="16"/>
  <c r="EG48" i="16" s="1"/>
  <c r="EF47" i="16"/>
  <c r="EF48" i="16" s="1"/>
  <c r="EE47" i="16"/>
  <c r="EE48" i="16" s="1"/>
  <c r="ED47" i="16"/>
  <c r="ED48" i="16" s="1"/>
  <c r="EC47" i="16"/>
  <c r="EC48" i="16" s="1"/>
  <c r="EB47" i="16"/>
  <c r="EB48" i="16" s="1"/>
  <c r="EA47" i="16"/>
  <c r="EA48" i="16" s="1"/>
  <c r="DZ47" i="16"/>
  <c r="DZ48" i="16" s="1"/>
  <c r="DW47" i="16"/>
  <c r="DW48" i="16" s="1"/>
  <c r="DV47" i="16"/>
  <c r="DV48" i="16" s="1"/>
  <c r="DU47" i="16"/>
  <c r="DU48" i="16" s="1"/>
  <c r="DT47" i="16"/>
  <c r="DT48" i="16" s="1"/>
  <c r="DS47" i="16"/>
  <c r="DS48" i="16" s="1"/>
  <c r="DR47" i="16"/>
  <c r="DR48" i="16" s="1"/>
  <c r="DQ47" i="16"/>
  <c r="DQ48" i="16" s="1"/>
  <c r="DP47" i="16"/>
  <c r="DP48" i="16" s="1"/>
  <c r="DO47" i="16"/>
  <c r="DO48" i="16" s="1"/>
  <c r="DN47" i="16"/>
  <c r="DN48" i="16" s="1"/>
  <c r="DM47" i="16"/>
  <c r="DM48" i="16" s="1"/>
  <c r="DL47" i="16"/>
  <c r="DL48" i="16" s="1"/>
  <c r="DK47" i="16"/>
  <c r="DK48" i="16" s="1"/>
  <c r="DJ47" i="16"/>
  <c r="DJ48" i="16" s="1"/>
  <c r="DI47" i="16"/>
  <c r="DI48" i="16" s="1"/>
  <c r="DH47" i="16"/>
  <c r="DH48" i="16" s="1"/>
  <c r="DG47" i="16"/>
  <c r="DG48" i="16" s="1"/>
  <c r="DF47" i="16"/>
  <c r="DF48" i="16" s="1"/>
  <c r="DE47" i="16"/>
  <c r="DE48" i="16" s="1"/>
  <c r="DD47" i="16"/>
  <c r="DD48" i="16" s="1"/>
  <c r="DC47" i="16"/>
  <c r="DC48" i="16" s="1"/>
  <c r="DB47" i="16"/>
  <c r="DB48" i="16" s="1"/>
  <c r="DA47" i="16"/>
  <c r="DA48" i="16" s="1"/>
  <c r="CZ47" i="16"/>
  <c r="CZ48" i="16" s="1"/>
  <c r="CY47" i="16"/>
  <c r="CY48" i="16" s="1"/>
  <c r="CX47" i="16"/>
  <c r="CX48" i="16" s="1"/>
  <c r="CW47" i="16"/>
  <c r="CW48" i="16" s="1"/>
  <c r="CV47" i="16"/>
  <c r="CV48" i="16" s="1"/>
  <c r="CU47" i="16"/>
  <c r="CU48" i="16" s="1"/>
  <c r="CT47" i="16"/>
  <c r="CT48" i="16" s="1"/>
  <c r="CQ47" i="16"/>
  <c r="CQ48" i="16" s="1"/>
  <c r="CP47" i="16"/>
  <c r="CP48" i="16" s="1"/>
  <c r="CO47" i="16"/>
  <c r="CO48" i="16" s="1"/>
  <c r="CN47" i="16"/>
  <c r="CN48" i="16" s="1"/>
  <c r="CM47" i="16"/>
  <c r="CM48" i="16" s="1"/>
  <c r="CL47" i="16"/>
  <c r="CL48" i="16" s="1"/>
  <c r="CK47" i="16"/>
  <c r="CK48" i="16" s="1"/>
  <c r="CJ47" i="16"/>
  <c r="CJ48" i="16" s="1"/>
  <c r="CI47" i="16"/>
  <c r="CI48" i="16" s="1"/>
  <c r="CH47" i="16"/>
  <c r="CH48" i="16" s="1"/>
  <c r="CG47" i="16"/>
  <c r="CG48" i="16" s="1"/>
  <c r="CF47" i="16"/>
  <c r="CF48" i="16" s="1"/>
  <c r="CE47" i="16"/>
  <c r="CE48" i="16" s="1"/>
  <c r="CD47" i="16"/>
  <c r="CD48" i="16" s="1"/>
  <c r="CC47" i="16"/>
  <c r="CC48" i="16" s="1"/>
  <c r="CB47" i="16"/>
  <c r="CB48" i="16" s="1"/>
  <c r="CA47" i="16"/>
  <c r="CA48" i="16" s="1"/>
  <c r="BZ47" i="16"/>
  <c r="BZ48" i="16" s="1"/>
  <c r="BY47" i="16"/>
  <c r="BY48" i="16" s="1"/>
  <c r="BX47" i="16"/>
  <c r="BX48" i="16" s="1"/>
  <c r="BW47" i="16"/>
  <c r="BW48" i="16" s="1"/>
  <c r="BV47" i="16"/>
  <c r="BV48" i="16" s="1"/>
  <c r="BU47" i="16"/>
  <c r="BU48" i="16" s="1"/>
  <c r="BT47" i="16"/>
  <c r="BT48" i="16" s="1"/>
  <c r="BS47" i="16"/>
  <c r="BS48" i="16" s="1"/>
  <c r="BR47" i="16"/>
  <c r="BR48" i="16" s="1"/>
  <c r="BQ47" i="16"/>
  <c r="BQ48" i="16" s="1"/>
  <c r="BP47" i="16"/>
  <c r="BP48" i="16" s="1"/>
  <c r="BO47" i="16"/>
  <c r="BO48" i="16" s="1"/>
  <c r="BN47" i="16"/>
  <c r="BN48" i="16" s="1"/>
  <c r="BK47" i="16"/>
  <c r="BK48" i="16" s="1"/>
  <c r="BJ47" i="16"/>
  <c r="BJ48" i="16" s="1"/>
  <c r="BI47" i="16"/>
  <c r="BI48" i="16" s="1"/>
  <c r="BH47" i="16"/>
  <c r="BH48" i="16" s="1"/>
  <c r="BG47" i="16"/>
  <c r="BG48" i="16" s="1"/>
  <c r="BF47" i="16"/>
  <c r="BF48" i="16" s="1"/>
  <c r="BE47" i="16"/>
  <c r="BE48" i="16" s="1"/>
  <c r="BD47" i="16"/>
  <c r="BD48" i="16" s="1"/>
  <c r="BC47" i="16"/>
  <c r="BC48" i="16" s="1"/>
  <c r="BB47" i="16"/>
  <c r="BB48" i="16" s="1"/>
  <c r="BA47" i="16"/>
  <c r="BA48" i="16" s="1"/>
  <c r="AZ47" i="16"/>
  <c r="AZ48" i="16" s="1"/>
  <c r="AY47" i="16"/>
  <c r="AY48" i="16" s="1"/>
  <c r="AX47" i="16"/>
  <c r="AX48" i="16" s="1"/>
  <c r="AW47" i="16"/>
  <c r="AW48" i="16" s="1"/>
  <c r="AV47" i="16"/>
  <c r="AV48" i="16" s="1"/>
  <c r="AU47" i="16"/>
  <c r="AU48" i="16" s="1"/>
  <c r="AT47" i="16"/>
  <c r="AT48" i="16" s="1"/>
  <c r="AS47" i="16"/>
  <c r="AS48" i="16" s="1"/>
  <c r="AR47" i="16"/>
  <c r="AR48" i="16" s="1"/>
  <c r="AQ47" i="16"/>
  <c r="AQ48" i="16" s="1"/>
  <c r="AP47" i="16"/>
  <c r="AP48" i="16" s="1"/>
  <c r="AO47" i="16"/>
  <c r="AO48" i="16" s="1"/>
  <c r="AN47" i="16"/>
  <c r="AN48" i="16" s="1"/>
  <c r="AM47" i="16"/>
  <c r="AM48" i="16" s="1"/>
  <c r="AL47" i="16"/>
  <c r="AL48" i="16" s="1"/>
  <c r="AK47" i="16"/>
  <c r="AK48" i="16" s="1"/>
  <c r="AJ47" i="16"/>
  <c r="AJ48" i="16" s="1"/>
  <c r="AI47" i="16"/>
  <c r="AI48" i="16" s="1"/>
  <c r="AH47" i="16"/>
  <c r="AH48" i="16" s="1"/>
  <c r="AE47" i="16"/>
  <c r="AE48" i="16" s="1"/>
  <c r="AD47" i="16"/>
  <c r="AD48" i="16" s="1"/>
  <c r="AC47" i="16"/>
  <c r="AC48" i="16" s="1"/>
  <c r="AB47" i="16"/>
  <c r="AB48" i="16" s="1"/>
  <c r="AA47" i="16"/>
  <c r="AA48" i="16" s="1"/>
  <c r="Z47" i="16"/>
  <c r="Z48" i="16" s="1"/>
  <c r="Y47" i="16"/>
  <c r="Y48" i="16" s="1"/>
  <c r="X47" i="16"/>
  <c r="X48" i="16" s="1"/>
  <c r="W47" i="16"/>
  <c r="W48" i="16" s="1"/>
  <c r="V47" i="16"/>
  <c r="V48" i="16" s="1"/>
  <c r="U47" i="16"/>
  <c r="U48" i="16" s="1"/>
  <c r="T47" i="16"/>
  <c r="T48" i="16" s="1"/>
  <c r="S47" i="16"/>
  <c r="S48" i="16" s="1"/>
  <c r="R47" i="16"/>
  <c r="R48" i="16" s="1"/>
  <c r="Q47" i="16"/>
  <c r="Q48" i="16" s="1"/>
  <c r="P47" i="16"/>
  <c r="P48" i="16" s="1"/>
  <c r="O47" i="16"/>
  <c r="O48" i="16" s="1"/>
  <c r="N47" i="16"/>
  <c r="N48" i="16" s="1"/>
  <c r="M47" i="16"/>
  <c r="M48" i="16" s="1"/>
  <c r="L47" i="16"/>
  <c r="L48" i="16" s="1"/>
  <c r="K47" i="16"/>
  <c r="K48" i="16" s="1"/>
  <c r="J47" i="16"/>
  <c r="J48" i="16" s="1"/>
  <c r="I47" i="16"/>
  <c r="I48" i="16" s="1"/>
  <c r="H47" i="16"/>
  <c r="H48" i="16" s="1"/>
  <c r="G47" i="16"/>
  <c r="G48" i="16" s="1"/>
  <c r="F47" i="16"/>
  <c r="F48" i="16" s="1"/>
  <c r="E47" i="16"/>
  <c r="E48" i="16" s="1"/>
  <c r="D47" i="16"/>
  <c r="D48" i="16" s="1"/>
  <c r="C47" i="16"/>
  <c r="C48" i="16" s="1"/>
  <c r="B47" i="16"/>
  <c r="B48" i="16" s="1"/>
  <c r="SQ56" i="21"/>
  <c r="SQ57" i="21" s="1"/>
  <c r="SP56" i="21"/>
  <c r="SP57" i="21" s="1"/>
  <c r="SO56" i="21"/>
  <c r="SO57" i="21" s="1"/>
  <c r="SN56" i="21"/>
  <c r="SN57" i="21" s="1"/>
  <c r="SM56" i="21"/>
  <c r="SM57" i="21" s="1"/>
  <c r="SL56" i="21"/>
  <c r="SL57" i="21" s="1"/>
  <c r="SK56" i="21"/>
  <c r="SK57" i="21" s="1"/>
  <c r="SJ56" i="21"/>
  <c r="SJ57" i="21" s="1"/>
  <c r="SI56" i="21"/>
  <c r="SI57" i="21" s="1"/>
  <c r="SH56" i="21"/>
  <c r="SH57" i="21" s="1"/>
  <c r="SG56" i="21"/>
  <c r="SG57" i="21" s="1"/>
  <c r="SF56" i="21"/>
  <c r="SF57" i="21" s="1"/>
  <c r="SE56" i="21"/>
  <c r="SE57" i="21" s="1"/>
  <c r="SD56" i="21"/>
  <c r="SD57" i="21" s="1"/>
  <c r="SC56" i="21"/>
  <c r="SC57" i="21" s="1"/>
  <c r="SB56" i="21"/>
  <c r="SB57" i="21" s="1"/>
  <c r="SA56" i="21"/>
  <c r="SA57" i="21" s="1"/>
  <c r="RZ56" i="21"/>
  <c r="RZ57" i="21" s="1"/>
  <c r="RY56" i="21"/>
  <c r="RY57" i="21" s="1"/>
  <c r="RX56" i="21"/>
  <c r="RX57" i="21" s="1"/>
  <c r="RW56" i="21"/>
  <c r="RW57" i="21" s="1"/>
  <c r="RV56" i="21"/>
  <c r="RV57" i="21" s="1"/>
  <c r="RU56" i="21"/>
  <c r="RU57" i="21" s="1"/>
  <c r="RT56" i="21"/>
  <c r="RT57" i="21" s="1"/>
  <c r="RS56" i="21"/>
  <c r="RS57" i="21" s="1"/>
  <c r="RR56" i="21"/>
  <c r="RR57" i="21" s="1"/>
  <c r="RQ56" i="21"/>
  <c r="RQ57" i="21" s="1"/>
  <c r="RP56" i="21"/>
  <c r="RP57" i="21" s="1"/>
  <c r="RO56" i="21"/>
  <c r="RO57" i="21" s="1"/>
  <c r="RN56" i="21"/>
  <c r="RN57" i="21" s="1"/>
  <c r="RM56" i="21"/>
  <c r="RM57" i="21" s="1"/>
  <c r="RL56" i="21"/>
  <c r="RL57" i="21" s="1"/>
  <c r="RK56" i="21"/>
  <c r="RK57" i="21" s="1"/>
  <c r="RJ56" i="21"/>
  <c r="RJ57" i="21" s="1"/>
  <c r="RI56" i="21"/>
  <c r="RI57" i="21" s="1"/>
  <c r="RH56" i="21"/>
  <c r="RH57" i="21" s="1"/>
  <c r="RG56" i="21"/>
  <c r="RG57" i="21" s="1"/>
  <c r="RF56" i="21"/>
  <c r="RF57" i="21" s="1"/>
  <c r="RE56" i="21"/>
  <c r="RE57" i="21" s="1"/>
  <c r="RD56" i="21"/>
  <c r="RD57" i="21" s="1"/>
  <c r="RC56" i="21"/>
  <c r="RC57" i="21" s="1"/>
  <c r="RB56" i="21"/>
  <c r="RB57" i="21" s="1"/>
  <c r="RA56" i="21"/>
  <c r="RA57" i="21" s="1"/>
  <c r="QZ56" i="21"/>
  <c r="QZ57" i="21" s="1"/>
  <c r="QY56" i="21"/>
  <c r="QY57" i="21" s="1"/>
  <c r="QX56" i="21"/>
  <c r="QX57" i="21" s="1"/>
  <c r="QW56" i="21"/>
  <c r="QW57" i="21" s="1"/>
  <c r="QV56" i="21"/>
  <c r="QV57" i="21" s="1"/>
  <c r="QU56" i="21"/>
  <c r="QU57" i="21" s="1"/>
  <c r="QT56" i="21"/>
  <c r="QT57" i="21" s="1"/>
  <c r="QS56" i="21"/>
  <c r="QS57" i="21" s="1"/>
  <c r="QR56" i="21"/>
  <c r="QR57" i="21" s="1"/>
  <c r="QQ56" i="21"/>
  <c r="QQ57" i="21" s="1"/>
  <c r="QP56" i="21"/>
  <c r="QP57" i="21" s="1"/>
  <c r="QO56" i="21"/>
  <c r="QO57" i="21" s="1"/>
  <c r="QN56" i="21"/>
  <c r="QN57" i="21" s="1"/>
  <c r="QM56" i="21"/>
  <c r="QM57" i="21" s="1"/>
  <c r="QL56" i="21"/>
  <c r="QL57" i="21" s="1"/>
  <c r="QK56" i="21"/>
  <c r="QK57" i="21" s="1"/>
  <c r="QJ56" i="21"/>
  <c r="QJ57" i="21" s="1"/>
  <c r="QI56" i="21"/>
  <c r="QI57" i="21" s="1"/>
  <c r="QH56" i="21"/>
  <c r="QH57" i="21" s="1"/>
  <c r="QG56" i="21"/>
  <c r="QG57" i="21" s="1"/>
  <c r="QF56" i="21"/>
  <c r="QF57" i="21" s="1"/>
  <c r="QE56" i="21"/>
  <c r="QE57" i="21" s="1"/>
  <c r="QD56" i="21"/>
  <c r="QD57" i="21" s="1"/>
  <c r="QC56" i="21"/>
  <c r="QC57" i="21" s="1"/>
  <c r="QB56" i="21"/>
  <c r="QB57" i="21" s="1"/>
  <c r="QA56" i="21"/>
  <c r="QA57" i="21" s="1"/>
  <c r="PZ56" i="21"/>
  <c r="PZ57" i="21" s="1"/>
  <c r="PY56" i="21"/>
  <c r="PY57" i="21" s="1"/>
  <c r="PX56" i="21"/>
  <c r="PX57" i="21" s="1"/>
  <c r="PW56" i="21"/>
  <c r="PW57" i="21" s="1"/>
  <c r="PV56" i="21"/>
  <c r="PV57" i="21" s="1"/>
  <c r="PU56" i="21"/>
  <c r="PU57" i="21" s="1"/>
  <c r="PT56" i="21"/>
  <c r="PT57" i="21" s="1"/>
  <c r="PS56" i="21"/>
  <c r="PS57" i="21" s="1"/>
  <c r="PR56" i="21"/>
  <c r="PR57" i="21" s="1"/>
  <c r="PQ56" i="21"/>
  <c r="PQ57" i="21" s="1"/>
  <c r="PP56" i="21"/>
  <c r="PP57" i="21" s="1"/>
  <c r="PO56" i="21"/>
  <c r="PO57" i="21" s="1"/>
  <c r="PN56" i="21"/>
  <c r="PN57" i="21" s="1"/>
  <c r="PM56" i="21"/>
  <c r="PM57" i="21" s="1"/>
  <c r="PL56" i="21"/>
  <c r="PL57" i="21" s="1"/>
  <c r="PK56" i="21"/>
  <c r="PK57" i="21" s="1"/>
  <c r="PJ56" i="21"/>
  <c r="PJ57" i="21" s="1"/>
  <c r="PI56" i="21"/>
  <c r="PI57" i="21" s="1"/>
  <c r="PH56" i="21"/>
  <c r="PH57" i="21" s="1"/>
  <c r="PG56" i="21"/>
  <c r="PG57" i="21" s="1"/>
  <c r="PF56" i="21"/>
  <c r="PF57" i="21" s="1"/>
  <c r="PE56" i="21"/>
  <c r="PE57" i="21" s="1"/>
  <c r="PD56" i="21"/>
  <c r="PD57" i="21" s="1"/>
  <c r="PC56" i="21"/>
  <c r="PC57" i="21" s="1"/>
  <c r="PB56" i="21"/>
  <c r="PB57" i="21" s="1"/>
  <c r="OY56" i="21"/>
  <c r="OY57" i="21" s="1"/>
  <c r="OX56" i="21"/>
  <c r="OX57" i="21" s="1"/>
  <c r="OW56" i="21"/>
  <c r="OW57" i="21" s="1"/>
  <c r="OV56" i="21"/>
  <c r="OV57" i="21" s="1"/>
  <c r="OU56" i="21"/>
  <c r="OU57" i="21" s="1"/>
  <c r="OT56" i="21"/>
  <c r="OT57" i="21" s="1"/>
  <c r="OS56" i="21"/>
  <c r="OS57" i="21" s="1"/>
  <c r="OR56" i="21"/>
  <c r="OR57" i="21" s="1"/>
  <c r="OQ56" i="21"/>
  <c r="OQ57" i="21" s="1"/>
  <c r="OP56" i="21"/>
  <c r="OP57" i="21" s="1"/>
  <c r="OO56" i="21"/>
  <c r="OO57" i="21" s="1"/>
  <c r="ON56" i="21"/>
  <c r="ON57" i="21" s="1"/>
  <c r="OM56" i="21"/>
  <c r="OM57" i="21" s="1"/>
  <c r="OL56" i="21"/>
  <c r="OL57" i="21" s="1"/>
  <c r="OK56" i="21"/>
  <c r="OK57" i="21" s="1"/>
  <c r="OJ56" i="21"/>
  <c r="OJ57" i="21" s="1"/>
  <c r="OI56" i="21"/>
  <c r="OI57" i="21" s="1"/>
  <c r="OH56" i="21"/>
  <c r="OH57" i="21" s="1"/>
  <c r="OG56" i="21"/>
  <c r="OG57" i="21" s="1"/>
  <c r="OF56" i="21"/>
  <c r="OF57" i="21" s="1"/>
  <c r="OE56" i="21"/>
  <c r="OE57" i="21" s="1"/>
  <c r="OD56" i="21"/>
  <c r="OD57" i="21" s="1"/>
  <c r="OC56" i="21"/>
  <c r="OC57" i="21" s="1"/>
  <c r="OB56" i="21"/>
  <c r="OB57" i="21" s="1"/>
  <c r="OA56" i="21"/>
  <c r="OA57" i="21" s="1"/>
  <c r="NZ56" i="21"/>
  <c r="NZ57" i="21" s="1"/>
  <c r="NY56" i="21"/>
  <c r="NY57" i="21" s="1"/>
  <c r="NX56" i="21"/>
  <c r="NX57" i="21" s="1"/>
  <c r="NW56" i="21"/>
  <c r="NW57" i="21" s="1"/>
  <c r="NV56" i="21"/>
  <c r="NV57" i="21" s="1"/>
  <c r="NU56" i="21"/>
  <c r="NU57" i="21" s="1"/>
  <c r="NT56" i="21"/>
  <c r="NT57" i="21" s="1"/>
  <c r="NS56" i="21"/>
  <c r="NS57" i="21" s="1"/>
  <c r="NR56" i="21"/>
  <c r="NR57" i="21" s="1"/>
  <c r="NQ56" i="21"/>
  <c r="NQ57" i="21" s="1"/>
  <c r="NP56" i="21"/>
  <c r="NP57" i="21" s="1"/>
  <c r="NO56" i="21"/>
  <c r="NO57" i="21" s="1"/>
  <c r="NN56" i="21"/>
  <c r="NN57" i="21" s="1"/>
  <c r="NM56" i="21"/>
  <c r="NM57" i="21" s="1"/>
  <c r="NL56" i="21"/>
  <c r="NL57" i="21" s="1"/>
  <c r="NK56" i="21"/>
  <c r="NK57" i="21" s="1"/>
  <c r="NJ56" i="21"/>
  <c r="NJ57" i="21" s="1"/>
  <c r="NI56" i="21"/>
  <c r="NI57" i="21" s="1"/>
  <c r="NH56" i="21"/>
  <c r="NH57" i="21" s="1"/>
  <c r="NG56" i="21"/>
  <c r="NG57" i="21" s="1"/>
  <c r="NF56" i="21"/>
  <c r="NF57" i="21" s="1"/>
  <c r="NE56" i="21"/>
  <c r="NE57" i="21" s="1"/>
  <c r="ND56" i="21"/>
  <c r="ND57" i="21" s="1"/>
  <c r="NC56" i="21"/>
  <c r="NC57" i="21" s="1"/>
  <c r="NB56" i="21"/>
  <c r="NB57" i="21" s="1"/>
  <c r="NA56" i="21"/>
  <c r="NA57" i="21" s="1"/>
  <c r="MZ56" i="21"/>
  <c r="MZ57" i="21" s="1"/>
  <c r="MY56" i="21"/>
  <c r="MY57" i="21" s="1"/>
  <c r="MX56" i="21"/>
  <c r="MX57" i="21" s="1"/>
  <c r="MW56" i="21"/>
  <c r="MW57" i="21" s="1"/>
  <c r="MV56" i="21"/>
  <c r="MV57" i="21" s="1"/>
  <c r="MU56" i="21"/>
  <c r="MU57" i="21" s="1"/>
  <c r="MT56" i="21"/>
  <c r="MT57" i="21" s="1"/>
  <c r="MS56" i="21"/>
  <c r="MS57" i="21" s="1"/>
  <c r="MR56" i="21"/>
  <c r="MR57" i="21" s="1"/>
  <c r="MQ56" i="21"/>
  <c r="MQ57" i="21" s="1"/>
  <c r="MP56" i="21"/>
  <c r="MP57" i="21" s="1"/>
  <c r="MO56" i="21"/>
  <c r="MO57" i="21" s="1"/>
  <c r="MN56" i="21"/>
  <c r="MN57" i="21" s="1"/>
  <c r="MM56" i="21"/>
  <c r="MM57" i="21" s="1"/>
  <c r="ML56" i="21"/>
  <c r="ML57" i="21" s="1"/>
  <c r="MK56" i="21"/>
  <c r="MK57" i="21" s="1"/>
  <c r="MJ56" i="21"/>
  <c r="MJ57" i="21" s="1"/>
  <c r="MI56" i="21"/>
  <c r="MI57" i="21" s="1"/>
  <c r="MH56" i="21"/>
  <c r="MH57" i="21" s="1"/>
  <c r="MG56" i="21"/>
  <c r="MG57" i="21" s="1"/>
  <c r="MF56" i="21"/>
  <c r="MF57" i="21" s="1"/>
  <c r="ME56" i="21"/>
  <c r="ME57" i="21" s="1"/>
  <c r="MD56" i="21"/>
  <c r="MD57" i="21" s="1"/>
  <c r="MC56" i="21"/>
  <c r="MC57" i="21" s="1"/>
  <c r="MB56" i="21"/>
  <c r="MB57" i="21" s="1"/>
  <c r="MA56" i="21"/>
  <c r="MA57" i="21" s="1"/>
  <c r="LZ56" i="21"/>
  <c r="LZ57" i="21" s="1"/>
  <c r="LY56" i="21"/>
  <c r="LY57" i="21" s="1"/>
  <c r="LX56" i="21"/>
  <c r="LX57" i="21" s="1"/>
  <c r="LW56" i="21"/>
  <c r="LW57" i="21" s="1"/>
  <c r="LV56" i="21"/>
  <c r="LV57" i="21" s="1"/>
  <c r="LU56" i="21"/>
  <c r="LU57" i="21" s="1"/>
  <c r="LT56" i="21"/>
  <c r="LT57" i="21" s="1"/>
  <c r="LS56" i="21"/>
  <c r="LS57" i="21" s="1"/>
  <c r="LR56" i="21"/>
  <c r="LR57" i="21" s="1"/>
  <c r="LQ56" i="21"/>
  <c r="LQ57" i="21" s="1"/>
  <c r="LP56" i="21"/>
  <c r="LP57" i="21" s="1"/>
  <c r="LO56" i="21"/>
  <c r="LO57" i="21" s="1"/>
  <c r="LN56" i="21"/>
  <c r="LN57" i="21" s="1"/>
  <c r="LM56" i="21"/>
  <c r="LM57" i="21" s="1"/>
  <c r="LL56" i="21"/>
  <c r="LL57" i="21" s="1"/>
  <c r="LK56" i="21"/>
  <c r="LK57" i="21" s="1"/>
  <c r="LJ56" i="21"/>
  <c r="LJ57" i="21" s="1"/>
  <c r="LI56" i="21"/>
  <c r="LI57" i="21" s="1"/>
  <c r="LH56" i="21"/>
  <c r="LH57" i="21" s="1"/>
  <c r="LG56" i="21"/>
  <c r="LG57" i="21" s="1"/>
  <c r="LF56" i="21"/>
  <c r="LF57" i="21" s="1"/>
  <c r="LE56" i="21"/>
  <c r="LE57" i="21" s="1"/>
  <c r="LD56" i="21"/>
  <c r="LD57" i="21" s="1"/>
  <c r="LC56" i="21"/>
  <c r="LC57" i="21" s="1"/>
  <c r="LB56" i="21"/>
  <c r="LB57" i="21" s="1"/>
  <c r="LA56" i="21"/>
  <c r="LA57" i="21" s="1"/>
  <c r="KZ56" i="21"/>
  <c r="KZ57" i="21" s="1"/>
  <c r="KY56" i="21"/>
  <c r="KY57" i="21" s="1"/>
  <c r="KX56" i="21"/>
  <c r="KX57" i="21" s="1"/>
  <c r="KW56" i="21"/>
  <c r="KW57" i="21" s="1"/>
  <c r="KV56" i="21"/>
  <c r="KV57" i="21" s="1"/>
  <c r="KU56" i="21"/>
  <c r="KU57" i="21" s="1"/>
  <c r="KT56" i="21"/>
  <c r="KT57" i="21" s="1"/>
  <c r="KS56" i="21"/>
  <c r="KS57" i="21" s="1"/>
  <c r="KR56" i="21"/>
  <c r="KR57" i="21" s="1"/>
  <c r="KQ56" i="21"/>
  <c r="KQ57" i="21" s="1"/>
  <c r="KP56" i="21"/>
  <c r="KP57" i="21" s="1"/>
  <c r="KO56" i="21"/>
  <c r="KO57" i="21" s="1"/>
  <c r="KN56" i="21"/>
  <c r="KN57" i="21" s="1"/>
  <c r="KM56" i="21"/>
  <c r="KM57" i="21" s="1"/>
  <c r="KL56" i="21"/>
  <c r="KL57" i="21" s="1"/>
  <c r="KK56" i="21"/>
  <c r="KK57" i="21" s="1"/>
  <c r="KJ56" i="21"/>
  <c r="KJ57" i="21" s="1"/>
  <c r="KI56" i="21"/>
  <c r="KI57" i="21" s="1"/>
  <c r="KH56" i="21"/>
  <c r="KH57" i="21" s="1"/>
  <c r="KG56" i="21"/>
  <c r="KG57" i="21" s="1"/>
  <c r="KF56" i="21"/>
  <c r="KF57" i="21" s="1"/>
  <c r="KE56" i="21"/>
  <c r="KE57" i="21" s="1"/>
  <c r="KD56" i="21"/>
  <c r="KD57" i="21" s="1"/>
  <c r="KC56" i="21"/>
  <c r="KC57" i="21" s="1"/>
  <c r="KB56" i="21"/>
  <c r="KB57" i="21" s="1"/>
  <c r="KA56" i="21"/>
  <c r="KA57" i="21" s="1"/>
  <c r="JZ56" i="21"/>
  <c r="JZ57" i="21" s="1"/>
  <c r="JY56" i="21"/>
  <c r="JY57" i="21" s="1"/>
  <c r="JX56" i="21"/>
  <c r="JX57" i="21" s="1"/>
  <c r="JW56" i="21"/>
  <c r="JW57" i="21" s="1"/>
  <c r="JV56" i="21"/>
  <c r="JV57" i="21" s="1"/>
  <c r="JU56" i="21"/>
  <c r="JU57" i="21" s="1"/>
  <c r="JT56" i="21"/>
  <c r="JT57" i="21" s="1"/>
  <c r="JS56" i="21"/>
  <c r="JS57" i="21" s="1"/>
  <c r="JR56" i="21"/>
  <c r="JR57" i="21" s="1"/>
  <c r="JQ56" i="21"/>
  <c r="JQ57" i="21" s="1"/>
  <c r="JP56" i="21"/>
  <c r="JP57" i="21" s="1"/>
  <c r="JO56" i="21"/>
  <c r="JO57" i="21" s="1"/>
  <c r="JN56" i="21"/>
  <c r="JN57" i="21" s="1"/>
  <c r="JM56" i="21"/>
  <c r="JM57" i="21" s="1"/>
  <c r="JL56" i="21"/>
  <c r="JL57" i="21" s="1"/>
  <c r="JK56" i="21"/>
  <c r="JK57" i="21" s="1"/>
  <c r="JJ56" i="21"/>
  <c r="JJ57" i="21" s="1"/>
  <c r="JI56" i="21"/>
  <c r="JI57" i="21" s="1"/>
  <c r="JH56" i="21"/>
  <c r="JH57" i="21" s="1"/>
  <c r="JG56" i="21"/>
  <c r="JG57" i="21" s="1"/>
  <c r="JF56" i="21"/>
  <c r="JF57" i="21" s="1"/>
  <c r="JE56" i="21"/>
  <c r="JE57" i="21" s="1"/>
  <c r="JD56" i="21"/>
  <c r="JD57" i="21" s="1"/>
  <c r="JC56" i="21"/>
  <c r="JC57" i="21" s="1"/>
  <c r="JB56" i="21"/>
  <c r="JB57" i="21" s="1"/>
  <c r="JA56" i="21"/>
  <c r="JA57" i="21" s="1"/>
  <c r="IZ56" i="21"/>
  <c r="IZ57" i="21" s="1"/>
  <c r="IY56" i="21"/>
  <c r="IY57" i="21" s="1"/>
  <c r="IX56" i="21"/>
  <c r="IX57" i="21" s="1"/>
  <c r="IW56" i="21"/>
  <c r="IW57" i="21" s="1"/>
  <c r="IV56" i="21"/>
  <c r="IV57" i="21" s="1"/>
  <c r="IU56" i="21"/>
  <c r="IU57" i="21" s="1"/>
  <c r="IT56" i="21"/>
  <c r="IT57" i="21" s="1"/>
  <c r="IS56" i="21"/>
  <c r="IS57" i="21" s="1"/>
  <c r="IR56" i="21"/>
  <c r="IR57" i="21" s="1"/>
  <c r="IQ56" i="21"/>
  <c r="IQ57" i="21" s="1"/>
  <c r="IP56" i="21"/>
  <c r="IP57" i="21" s="1"/>
  <c r="IO56" i="21"/>
  <c r="IO57" i="21" s="1"/>
  <c r="IN56" i="21"/>
  <c r="IN57" i="21" s="1"/>
  <c r="IM56" i="21"/>
  <c r="IM57" i="21" s="1"/>
  <c r="IL56" i="21"/>
  <c r="IL57" i="21" s="1"/>
  <c r="IK56" i="21"/>
  <c r="IK57" i="21" s="1"/>
  <c r="IJ56" i="21"/>
  <c r="IJ57" i="21" s="1"/>
  <c r="II56" i="21"/>
  <c r="II57" i="21" s="1"/>
  <c r="IH56" i="21"/>
  <c r="IH57" i="21" s="1"/>
  <c r="IG56" i="21"/>
  <c r="IG57" i="21" s="1"/>
  <c r="IF56" i="21"/>
  <c r="IF57" i="21" s="1"/>
  <c r="IE56" i="21"/>
  <c r="IE57" i="21" s="1"/>
  <c r="ID56" i="21"/>
  <c r="ID57" i="21" s="1"/>
  <c r="IC56" i="21"/>
  <c r="IC57" i="21" s="1"/>
  <c r="IB56" i="21"/>
  <c r="IB57" i="21" s="1"/>
  <c r="IA56" i="21"/>
  <c r="IA57" i="21" s="1"/>
  <c r="HZ56" i="21"/>
  <c r="HZ57" i="21" s="1"/>
  <c r="HY56" i="21"/>
  <c r="HY57" i="21" s="1"/>
  <c r="HX56" i="21"/>
  <c r="HX57" i="21" s="1"/>
  <c r="HW56" i="21"/>
  <c r="HW57" i="21" s="1"/>
  <c r="HV56" i="21"/>
  <c r="HV57" i="21" s="1"/>
  <c r="HU56" i="21"/>
  <c r="HU57" i="21" s="1"/>
  <c r="HT56" i="21"/>
  <c r="HT57" i="21" s="1"/>
  <c r="HS56" i="21"/>
  <c r="HS57" i="21" s="1"/>
  <c r="HR56" i="21"/>
  <c r="HR57" i="21" s="1"/>
  <c r="HQ56" i="21"/>
  <c r="HQ57" i="21" s="1"/>
  <c r="HP56" i="21"/>
  <c r="HP57" i="21" s="1"/>
  <c r="HO56" i="21"/>
  <c r="HO57" i="21" s="1"/>
  <c r="HN56" i="21"/>
  <c r="HN57" i="21" s="1"/>
  <c r="HM56" i="21"/>
  <c r="HM57" i="21" s="1"/>
  <c r="HL56" i="21"/>
  <c r="HL57" i="21" s="1"/>
  <c r="HK56" i="21"/>
  <c r="HK57" i="21" s="1"/>
  <c r="HJ56" i="21"/>
  <c r="HJ57" i="21" s="1"/>
  <c r="HI56" i="21"/>
  <c r="HI57" i="21" s="1"/>
  <c r="HH56" i="21"/>
  <c r="HH57" i="21" s="1"/>
  <c r="HG56" i="21"/>
  <c r="HG57" i="21" s="1"/>
  <c r="HF56" i="21"/>
  <c r="HF57" i="21" s="1"/>
  <c r="HE56" i="21"/>
  <c r="HE57" i="21" s="1"/>
  <c r="HD56" i="21"/>
  <c r="HD57" i="21" s="1"/>
  <c r="HC56" i="21"/>
  <c r="HC57" i="21" s="1"/>
  <c r="HB56" i="21"/>
  <c r="HB57" i="21" s="1"/>
  <c r="HA56" i="21"/>
  <c r="HA57" i="21" s="1"/>
  <c r="GZ56" i="21"/>
  <c r="GZ57" i="21" s="1"/>
  <c r="GY56" i="21"/>
  <c r="GY57" i="21" s="1"/>
  <c r="GX56" i="21"/>
  <c r="GX57" i="21" s="1"/>
  <c r="GW56" i="21"/>
  <c r="GW57" i="21" s="1"/>
  <c r="GV56" i="21"/>
  <c r="GV57" i="21" s="1"/>
  <c r="GU56" i="21"/>
  <c r="GU57" i="21" s="1"/>
  <c r="GT56" i="21"/>
  <c r="GT57" i="21" s="1"/>
  <c r="GS56" i="21"/>
  <c r="GS57" i="21" s="1"/>
  <c r="GR56" i="21"/>
  <c r="GR57" i="21" s="1"/>
  <c r="GQ56" i="21"/>
  <c r="GQ57" i="21" s="1"/>
  <c r="GP56" i="21"/>
  <c r="GP57" i="21" s="1"/>
  <c r="GO56" i="21"/>
  <c r="GO57" i="21" s="1"/>
  <c r="GN56" i="21"/>
  <c r="GN57" i="21" s="1"/>
  <c r="GM56" i="21"/>
  <c r="GM57" i="21" s="1"/>
  <c r="GL56" i="21"/>
  <c r="GL57" i="21" s="1"/>
  <c r="GK56" i="21"/>
  <c r="GK57" i="21" s="1"/>
  <c r="GJ56" i="21"/>
  <c r="GJ57" i="21" s="1"/>
  <c r="GI56" i="21"/>
  <c r="GI57" i="21" s="1"/>
  <c r="GH56" i="21"/>
  <c r="GH57" i="21" s="1"/>
  <c r="GG56" i="21"/>
  <c r="GG57" i="21" s="1"/>
  <c r="GF56" i="21"/>
  <c r="GF57" i="21" s="1"/>
  <c r="GE56" i="21"/>
  <c r="GE57" i="21" s="1"/>
  <c r="GD56" i="21"/>
  <c r="GD57" i="21" s="1"/>
  <c r="GC56" i="21"/>
  <c r="GC57" i="21" s="1"/>
  <c r="GB56" i="21"/>
  <c r="GB57" i="21" s="1"/>
  <c r="GA56" i="21"/>
  <c r="GA57" i="21" s="1"/>
  <c r="FZ56" i="21"/>
  <c r="FZ57" i="21" s="1"/>
  <c r="FY56" i="21"/>
  <c r="FY57" i="21" s="1"/>
  <c r="FX56" i="21"/>
  <c r="FX57" i="21" s="1"/>
  <c r="FW56" i="21"/>
  <c r="FW57" i="21" s="1"/>
  <c r="FV56" i="21"/>
  <c r="FV57" i="21" s="1"/>
  <c r="FU56" i="21"/>
  <c r="FU57" i="21" s="1"/>
  <c r="FT56" i="21"/>
  <c r="FT57" i="21" s="1"/>
  <c r="FS56" i="21"/>
  <c r="FS57" i="21" s="1"/>
  <c r="FR56" i="21"/>
  <c r="FR57" i="21" s="1"/>
  <c r="FQ56" i="21"/>
  <c r="FQ57" i="21" s="1"/>
  <c r="FP56" i="21"/>
  <c r="FP57" i="21" s="1"/>
  <c r="FO56" i="21"/>
  <c r="FO57" i="21" s="1"/>
  <c r="FN56" i="21"/>
  <c r="FN57" i="21" s="1"/>
  <c r="FM56" i="21"/>
  <c r="FM57" i="21" s="1"/>
  <c r="FL56" i="21"/>
  <c r="FL57" i="21" s="1"/>
  <c r="FK56" i="21"/>
  <c r="FK57" i="21" s="1"/>
  <c r="FJ56" i="21"/>
  <c r="FJ57" i="21" s="1"/>
  <c r="FI56" i="21"/>
  <c r="FI57" i="21" s="1"/>
  <c r="FH56" i="21"/>
  <c r="FH57" i="21" s="1"/>
  <c r="FG56" i="21"/>
  <c r="FG57" i="21" s="1"/>
  <c r="FF56" i="21"/>
  <c r="FF57" i="21" s="1"/>
  <c r="FE56" i="21"/>
  <c r="FE57" i="21" s="1"/>
  <c r="FD56" i="21"/>
  <c r="FD57" i="21" s="1"/>
  <c r="FC56" i="21"/>
  <c r="FC57" i="21" s="1"/>
  <c r="FB56" i="21"/>
  <c r="FB57" i="21" s="1"/>
  <c r="FA56" i="21"/>
  <c r="FA57" i="21" s="1"/>
  <c r="EZ56" i="21"/>
  <c r="EZ57" i="21" s="1"/>
  <c r="EY56" i="21"/>
  <c r="EY57" i="21" s="1"/>
  <c r="EX56" i="21"/>
  <c r="EX57" i="21" s="1"/>
  <c r="EW56" i="21"/>
  <c r="EW57" i="21" s="1"/>
  <c r="EV56" i="21"/>
  <c r="EV57" i="21" s="1"/>
  <c r="EU56" i="21"/>
  <c r="EU57" i="21" s="1"/>
  <c r="ET56" i="21"/>
  <c r="ET57" i="21" s="1"/>
  <c r="ES56" i="21"/>
  <c r="ES57" i="21" s="1"/>
  <c r="ER56" i="21"/>
  <c r="ER57" i="21" s="1"/>
  <c r="EQ56" i="21"/>
  <c r="EQ57" i="21" s="1"/>
  <c r="EP56" i="21"/>
  <c r="EP57" i="21" s="1"/>
  <c r="EO56" i="21"/>
  <c r="EO57" i="21" s="1"/>
  <c r="EN56" i="21"/>
  <c r="EN57" i="21" s="1"/>
  <c r="EM56" i="21"/>
  <c r="EM57" i="21" s="1"/>
  <c r="EL56" i="21"/>
  <c r="EL57" i="21" s="1"/>
  <c r="EK56" i="21"/>
  <c r="EK57" i="21" s="1"/>
  <c r="EJ56" i="21"/>
  <c r="EJ57" i="21" s="1"/>
  <c r="EI56" i="21"/>
  <c r="EI57" i="21" s="1"/>
  <c r="EH56" i="21"/>
  <c r="EH57" i="21" s="1"/>
  <c r="EG56" i="21"/>
  <c r="EG57" i="21" s="1"/>
  <c r="EF56" i="21"/>
  <c r="EF57" i="21" s="1"/>
  <c r="EE56" i="21"/>
  <c r="EE57" i="21" s="1"/>
  <c r="ED56" i="21"/>
  <c r="ED57" i="21" s="1"/>
  <c r="EC56" i="21"/>
  <c r="EC57" i="21" s="1"/>
  <c r="EB56" i="21"/>
  <c r="EB57" i="21" s="1"/>
  <c r="EA56" i="21"/>
  <c r="EA57" i="21" s="1"/>
  <c r="DZ56" i="21"/>
  <c r="DZ57" i="21" s="1"/>
  <c r="DY56" i="21"/>
  <c r="DY57" i="21" s="1"/>
  <c r="DX56" i="21"/>
  <c r="DX57" i="21" s="1"/>
  <c r="DW56" i="21"/>
  <c r="DW57" i="21" s="1"/>
  <c r="DV56" i="21"/>
  <c r="DV57" i="21" s="1"/>
  <c r="DU56" i="21"/>
  <c r="DU57" i="21" s="1"/>
  <c r="DT56" i="21"/>
  <c r="DT57" i="21" s="1"/>
  <c r="DS56" i="21"/>
  <c r="DS57" i="21" s="1"/>
  <c r="DR56" i="21"/>
  <c r="DR57" i="21" s="1"/>
  <c r="DQ56" i="21"/>
  <c r="DQ57" i="21" s="1"/>
  <c r="DP56" i="21"/>
  <c r="DP57" i="21" s="1"/>
  <c r="DO56" i="21"/>
  <c r="DO57" i="21" s="1"/>
  <c r="DN56" i="21"/>
  <c r="DN57" i="21" s="1"/>
  <c r="DM56" i="21"/>
  <c r="DM57" i="21" s="1"/>
  <c r="DL56" i="21"/>
  <c r="DL57" i="21" s="1"/>
  <c r="DK56" i="21"/>
  <c r="DK57" i="21" s="1"/>
  <c r="DJ56" i="21"/>
  <c r="DJ57" i="21" s="1"/>
  <c r="DI56" i="21"/>
  <c r="DI57" i="21" s="1"/>
  <c r="DH56" i="21"/>
  <c r="DH57" i="21" s="1"/>
  <c r="DG56" i="21"/>
  <c r="DG57" i="21" s="1"/>
  <c r="DF56" i="21"/>
  <c r="DF57" i="21" s="1"/>
  <c r="DE56" i="21"/>
  <c r="DE57" i="21" s="1"/>
  <c r="DD56" i="21"/>
  <c r="DD57" i="21" s="1"/>
  <c r="DC56" i="21"/>
  <c r="DC57" i="21" s="1"/>
  <c r="DB56" i="21"/>
  <c r="DB57" i="21" s="1"/>
  <c r="DA56" i="21"/>
  <c r="DA57" i="21" s="1"/>
  <c r="CZ56" i="21"/>
  <c r="CZ57" i="21" s="1"/>
  <c r="CY56" i="21"/>
  <c r="CY57" i="21" s="1"/>
  <c r="CX56" i="21"/>
  <c r="CX57" i="21" s="1"/>
  <c r="CW56" i="21"/>
  <c r="CW57" i="21" s="1"/>
  <c r="CV56" i="21"/>
  <c r="CV57" i="21" s="1"/>
  <c r="CU56" i="21"/>
  <c r="CU57" i="21" s="1"/>
  <c r="CT56" i="21"/>
  <c r="CT57" i="21" s="1"/>
  <c r="CS56" i="21"/>
  <c r="CS57" i="21" s="1"/>
  <c r="CR56" i="21"/>
  <c r="CR57" i="21" s="1"/>
  <c r="CQ56" i="21"/>
  <c r="CQ57" i="21" s="1"/>
  <c r="CP56" i="21"/>
  <c r="CP57" i="21" s="1"/>
  <c r="CO56" i="21"/>
  <c r="CO57" i="21" s="1"/>
  <c r="CN56" i="21"/>
  <c r="CN57" i="21" s="1"/>
  <c r="CM56" i="21"/>
  <c r="CM57" i="21" s="1"/>
  <c r="CL56" i="21"/>
  <c r="CL57" i="21" s="1"/>
  <c r="CK56" i="21"/>
  <c r="CK57" i="21" s="1"/>
  <c r="CJ56" i="21"/>
  <c r="CJ57" i="21" s="1"/>
  <c r="CI56" i="21"/>
  <c r="CI57" i="21" s="1"/>
  <c r="CH56" i="21"/>
  <c r="CH57" i="21" s="1"/>
  <c r="CG56" i="21"/>
  <c r="CG57" i="21" s="1"/>
  <c r="CF56" i="21"/>
  <c r="CF57" i="21" s="1"/>
  <c r="CE56" i="21"/>
  <c r="CE57" i="21" s="1"/>
  <c r="CD56" i="21"/>
  <c r="CD57" i="21" s="1"/>
  <c r="CC56" i="21"/>
  <c r="CC57" i="21" s="1"/>
  <c r="CB56" i="21"/>
  <c r="CB57" i="21" s="1"/>
  <c r="CA56" i="21"/>
  <c r="CA57" i="21" s="1"/>
  <c r="BZ56" i="21"/>
  <c r="BZ57" i="21" s="1"/>
  <c r="BY56" i="21"/>
  <c r="BY57" i="21" s="1"/>
  <c r="BX56" i="21"/>
  <c r="BX57" i="21" s="1"/>
  <c r="BW56" i="21"/>
  <c r="BW57" i="21" s="1"/>
  <c r="BV56" i="21"/>
  <c r="BV57" i="21" s="1"/>
  <c r="BU56" i="21"/>
  <c r="BU57" i="21" s="1"/>
  <c r="BT56" i="21"/>
  <c r="BT57" i="21" s="1"/>
  <c r="BS56" i="21"/>
  <c r="BS57" i="21" s="1"/>
  <c r="BR56" i="21"/>
  <c r="BR57" i="21" s="1"/>
  <c r="BQ56" i="21"/>
  <c r="BQ57" i="21" s="1"/>
  <c r="BP56" i="21"/>
  <c r="BP57" i="21" s="1"/>
  <c r="BO56" i="21"/>
  <c r="BO57" i="21" s="1"/>
  <c r="BN56" i="21"/>
  <c r="BN57" i="21" s="1"/>
  <c r="BM56" i="21"/>
  <c r="BM57" i="21" s="1"/>
  <c r="BL56" i="21"/>
  <c r="BL57" i="21" s="1"/>
  <c r="BK56" i="21"/>
  <c r="BK57" i="21" s="1"/>
  <c r="BJ56" i="21"/>
  <c r="BJ57" i="21" s="1"/>
  <c r="BI56" i="21"/>
  <c r="BI57" i="21" s="1"/>
  <c r="BH56" i="21"/>
  <c r="BH57" i="21" s="1"/>
  <c r="BG56" i="21"/>
  <c r="BG57" i="21" s="1"/>
  <c r="BF56" i="21"/>
  <c r="BF57" i="21" s="1"/>
  <c r="BE56" i="21"/>
  <c r="BE57" i="21" s="1"/>
  <c r="BD56" i="21"/>
  <c r="BD57" i="21" s="1"/>
  <c r="BC56" i="21"/>
  <c r="BC57" i="21" s="1"/>
  <c r="BB56" i="21"/>
  <c r="BB57" i="21" s="1"/>
  <c r="BA56" i="21"/>
  <c r="BA57" i="21" s="1"/>
  <c r="AZ56" i="21"/>
  <c r="AZ57" i="21" s="1"/>
  <c r="AY56" i="21"/>
  <c r="AY57" i="21" s="1"/>
  <c r="AX56" i="21"/>
  <c r="AX57" i="21" s="1"/>
  <c r="AW56" i="21"/>
  <c r="AW57" i="21" s="1"/>
  <c r="AV56" i="21"/>
  <c r="AV57" i="21" s="1"/>
  <c r="AU56" i="21"/>
  <c r="AU57" i="21" s="1"/>
  <c r="AT56" i="21"/>
  <c r="AT57" i="21" s="1"/>
  <c r="AS56" i="21"/>
  <c r="AS57" i="21" s="1"/>
  <c r="AR56" i="21"/>
  <c r="AR57" i="21" s="1"/>
  <c r="AQ56" i="21"/>
  <c r="AQ57" i="21" s="1"/>
  <c r="AP56" i="21"/>
  <c r="AP57" i="21" s="1"/>
  <c r="AO56" i="21"/>
  <c r="AO57" i="21" s="1"/>
  <c r="AN56" i="21"/>
  <c r="AN57" i="21" s="1"/>
  <c r="AM56" i="21"/>
  <c r="AM57" i="21" s="1"/>
  <c r="AL56" i="21"/>
  <c r="AL57" i="21" s="1"/>
  <c r="AK56" i="21"/>
  <c r="AK57" i="21" s="1"/>
  <c r="AJ56" i="21"/>
  <c r="AJ57" i="21" s="1"/>
  <c r="AI56" i="21"/>
  <c r="AI57" i="21" s="1"/>
  <c r="AH56" i="21"/>
  <c r="AH57" i="21" s="1"/>
  <c r="AG56" i="21"/>
  <c r="AG57" i="21" s="1"/>
  <c r="AF56" i="21"/>
  <c r="AF57" i="21" s="1"/>
  <c r="AE56" i="21"/>
  <c r="AE57" i="21" s="1"/>
  <c r="AD56" i="21"/>
  <c r="AD57" i="21" s="1"/>
  <c r="AC56" i="21"/>
  <c r="AC57" i="21" s="1"/>
  <c r="AB56" i="21"/>
  <c r="AB57" i="21" s="1"/>
  <c r="AA56" i="21"/>
  <c r="AA57" i="21" s="1"/>
  <c r="Z56" i="21"/>
  <c r="Z57" i="21" s="1"/>
  <c r="Y56" i="21"/>
  <c r="Y57" i="21" s="1"/>
  <c r="X56" i="21"/>
  <c r="X57" i="21" s="1"/>
  <c r="W56" i="21"/>
  <c r="W57" i="21" s="1"/>
  <c r="V56" i="21"/>
  <c r="V57" i="21" s="1"/>
  <c r="U56" i="21"/>
  <c r="U57" i="21" s="1"/>
  <c r="T56" i="21"/>
  <c r="T57" i="21" s="1"/>
  <c r="S56" i="21"/>
  <c r="S57" i="21" s="1"/>
  <c r="R56" i="21"/>
  <c r="R57" i="21" s="1"/>
  <c r="Q56" i="21"/>
  <c r="Q57" i="21" s="1"/>
  <c r="P56" i="21"/>
  <c r="P57" i="21" s="1"/>
  <c r="O56" i="21"/>
  <c r="O57" i="21" s="1"/>
  <c r="N56" i="21"/>
  <c r="N57" i="21" s="1"/>
  <c r="M56" i="21"/>
  <c r="M57" i="21" s="1"/>
  <c r="L56" i="21"/>
  <c r="L57" i="21" s="1"/>
  <c r="K56" i="21"/>
  <c r="K57" i="21" s="1"/>
  <c r="J56" i="21"/>
  <c r="J57" i="21" s="1"/>
  <c r="I56" i="21"/>
  <c r="I57" i="21" s="1"/>
  <c r="H56" i="21"/>
  <c r="H57" i="21" s="1"/>
  <c r="G56" i="21"/>
  <c r="G57" i="21" s="1"/>
  <c r="F56" i="21"/>
  <c r="F57" i="21" s="1"/>
  <c r="E56" i="21"/>
  <c r="E57" i="21" s="1"/>
  <c r="D56" i="21"/>
  <c r="D57" i="21" s="1"/>
  <c r="C56" i="21"/>
  <c r="C57" i="21" s="1"/>
  <c r="B56" i="21"/>
  <c r="B57" i="21" s="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C61" i="21"/>
  <c r="B61" i="21"/>
  <c r="D61" i="20"/>
  <c r="E61" i="20"/>
  <c r="F61" i="20"/>
  <c r="G61" i="20"/>
  <c r="H61" i="20"/>
  <c r="I61" i="20"/>
  <c r="J61" i="20"/>
  <c r="K61" i="20"/>
  <c r="L61" i="20"/>
  <c r="M61" i="20"/>
  <c r="N61" i="20"/>
  <c r="O61" i="20"/>
  <c r="P61" i="20"/>
  <c r="Q61" i="20"/>
  <c r="C61" i="20"/>
  <c r="B61" i="20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B61" i="18"/>
  <c r="C61" i="18"/>
  <c r="SQ56" i="20"/>
  <c r="SQ57" i="20" s="1"/>
  <c r="SP56" i="20"/>
  <c r="SP57" i="20" s="1"/>
  <c r="SO56" i="20"/>
  <c r="SO57" i="20" s="1"/>
  <c r="SN56" i="20"/>
  <c r="SN57" i="20" s="1"/>
  <c r="SM56" i="20"/>
  <c r="SM57" i="20" s="1"/>
  <c r="SL56" i="20"/>
  <c r="SL57" i="20" s="1"/>
  <c r="SK56" i="20"/>
  <c r="SK57" i="20" s="1"/>
  <c r="SJ56" i="20"/>
  <c r="SJ57" i="20" s="1"/>
  <c r="SI56" i="20"/>
  <c r="SI57" i="20" s="1"/>
  <c r="SH56" i="20"/>
  <c r="SH57" i="20" s="1"/>
  <c r="SG56" i="20"/>
  <c r="SG57" i="20" s="1"/>
  <c r="SF56" i="20"/>
  <c r="SF57" i="20" s="1"/>
  <c r="SE56" i="20"/>
  <c r="SE57" i="20" s="1"/>
  <c r="SD56" i="20"/>
  <c r="SD57" i="20" s="1"/>
  <c r="SC56" i="20"/>
  <c r="SC57" i="20" s="1"/>
  <c r="SB56" i="20"/>
  <c r="SB57" i="20" s="1"/>
  <c r="SA56" i="20"/>
  <c r="SA57" i="20" s="1"/>
  <c r="RZ56" i="20"/>
  <c r="RZ57" i="20" s="1"/>
  <c r="RY56" i="20"/>
  <c r="RY57" i="20" s="1"/>
  <c r="RX56" i="20"/>
  <c r="RX57" i="20" s="1"/>
  <c r="RW56" i="20"/>
  <c r="RW57" i="20" s="1"/>
  <c r="RV56" i="20"/>
  <c r="RV57" i="20" s="1"/>
  <c r="RU56" i="20"/>
  <c r="RU57" i="20" s="1"/>
  <c r="RT56" i="20"/>
  <c r="RT57" i="20" s="1"/>
  <c r="RS56" i="20"/>
  <c r="RS57" i="20" s="1"/>
  <c r="RR56" i="20"/>
  <c r="RR57" i="20" s="1"/>
  <c r="RQ56" i="20"/>
  <c r="RQ57" i="20" s="1"/>
  <c r="RP56" i="20"/>
  <c r="RP57" i="20" s="1"/>
  <c r="RO56" i="20"/>
  <c r="RO57" i="20" s="1"/>
  <c r="RN56" i="20"/>
  <c r="RN57" i="20" s="1"/>
  <c r="RM56" i="20"/>
  <c r="RM57" i="20" s="1"/>
  <c r="RL56" i="20"/>
  <c r="RL57" i="20" s="1"/>
  <c r="RK56" i="20"/>
  <c r="RK57" i="20" s="1"/>
  <c r="RJ56" i="20"/>
  <c r="RJ57" i="20" s="1"/>
  <c r="RI56" i="20"/>
  <c r="RI57" i="20" s="1"/>
  <c r="RH56" i="20"/>
  <c r="RH57" i="20" s="1"/>
  <c r="RG56" i="20"/>
  <c r="RG57" i="20" s="1"/>
  <c r="RF56" i="20"/>
  <c r="RF57" i="20" s="1"/>
  <c r="RE56" i="20"/>
  <c r="RE57" i="20" s="1"/>
  <c r="RD56" i="20"/>
  <c r="RD57" i="20" s="1"/>
  <c r="RC56" i="20"/>
  <c r="RC57" i="20" s="1"/>
  <c r="RB56" i="20"/>
  <c r="RB57" i="20" s="1"/>
  <c r="RA56" i="20"/>
  <c r="RA57" i="20" s="1"/>
  <c r="QZ56" i="20"/>
  <c r="QZ57" i="20" s="1"/>
  <c r="QY56" i="20"/>
  <c r="QY57" i="20" s="1"/>
  <c r="QX56" i="20"/>
  <c r="QX57" i="20" s="1"/>
  <c r="QW56" i="20"/>
  <c r="QW57" i="20" s="1"/>
  <c r="QV56" i="20"/>
  <c r="QV57" i="20" s="1"/>
  <c r="QU56" i="20"/>
  <c r="QU57" i="20" s="1"/>
  <c r="QT56" i="20"/>
  <c r="QT57" i="20" s="1"/>
  <c r="QS56" i="20"/>
  <c r="QS57" i="20" s="1"/>
  <c r="QR56" i="20"/>
  <c r="QR57" i="20" s="1"/>
  <c r="QQ56" i="20"/>
  <c r="QQ57" i="20" s="1"/>
  <c r="QP56" i="20"/>
  <c r="QP57" i="20" s="1"/>
  <c r="QO56" i="20"/>
  <c r="QO57" i="20" s="1"/>
  <c r="QN56" i="20"/>
  <c r="QN57" i="20" s="1"/>
  <c r="QM56" i="20"/>
  <c r="QM57" i="20" s="1"/>
  <c r="QL56" i="20"/>
  <c r="QL57" i="20" s="1"/>
  <c r="QK56" i="20"/>
  <c r="QK57" i="20" s="1"/>
  <c r="QJ56" i="20"/>
  <c r="QJ57" i="20" s="1"/>
  <c r="QI56" i="20"/>
  <c r="QI57" i="20" s="1"/>
  <c r="QH56" i="20"/>
  <c r="QH57" i="20" s="1"/>
  <c r="QG56" i="20"/>
  <c r="QG57" i="20" s="1"/>
  <c r="QF56" i="20"/>
  <c r="QF57" i="20" s="1"/>
  <c r="QE56" i="20"/>
  <c r="QE57" i="20" s="1"/>
  <c r="QD56" i="20"/>
  <c r="QD57" i="20" s="1"/>
  <c r="QC56" i="20"/>
  <c r="QC57" i="20" s="1"/>
  <c r="QB56" i="20"/>
  <c r="QB57" i="20" s="1"/>
  <c r="QA56" i="20"/>
  <c r="QA57" i="20" s="1"/>
  <c r="PZ56" i="20"/>
  <c r="PZ57" i="20" s="1"/>
  <c r="PY56" i="20"/>
  <c r="PY57" i="20" s="1"/>
  <c r="PX56" i="20"/>
  <c r="PX57" i="20" s="1"/>
  <c r="PW56" i="20"/>
  <c r="PW57" i="20" s="1"/>
  <c r="PV56" i="20"/>
  <c r="PV57" i="20" s="1"/>
  <c r="PU56" i="20"/>
  <c r="PU57" i="20" s="1"/>
  <c r="PT56" i="20"/>
  <c r="PT57" i="20" s="1"/>
  <c r="PS56" i="20"/>
  <c r="PS57" i="20" s="1"/>
  <c r="PR56" i="20"/>
  <c r="PR57" i="20" s="1"/>
  <c r="PQ56" i="20"/>
  <c r="PQ57" i="20" s="1"/>
  <c r="PP56" i="20"/>
  <c r="PP57" i="20" s="1"/>
  <c r="PO56" i="20"/>
  <c r="PO57" i="20" s="1"/>
  <c r="PN56" i="20"/>
  <c r="PN57" i="20" s="1"/>
  <c r="PM56" i="20"/>
  <c r="PM57" i="20" s="1"/>
  <c r="PL56" i="20"/>
  <c r="PL57" i="20" s="1"/>
  <c r="PK56" i="20"/>
  <c r="PK57" i="20" s="1"/>
  <c r="PJ56" i="20"/>
  <c r="PJ57" i="20" s="1"/>
  <c r="PI56" i="20"/>
  <c r="PI57" i="20" s="1"/>
  <c r="PH56" i="20"/>
  <c r="PH57" i="20" s="1"/>
  <c r="PG56" i="20"/>
  <c r="PG57" i="20" s="1"/>
  <c r="PF56" i="20"/>
  <c r="PF57" i="20" s="1"/>
  <c r="PE56" i="20"/>
  <c r="PE57" i="20" s="1"/>
  <c r="PD56" i="20"/>
  <c r="PD57" i="20" s="1"/>
  <c r="PC56" i="20"/>
  <c r="PC57" i="20" s="1"/>
  <c r="PB56" i="20"/>
  <c r="PB57" i="20" s="1"/>
  <c r="PA56" i="20"/>
  <c r="PA57" i="20" s="1"/>
  <c r="OZ56" i="20"/>
  <c r="OZ57" i="20" s="1"/>
  <c r="OY56" i="20"/>
  <c r="OY57" i="20" s="1"/>
  <c r="OX56" i="20"/>
  <c r="OX57" i="20" s="1"/>
  <c r="OW56" i="20"/>
  <c r="OW57" i="20" s="1"/>
  <c r="OV56" i="20"/>
  <c r="OV57" i="20" s="1"/>
  <c r="OU56" i="20"/>
  <c r="OU57" i="20" s="1"/>
  <c r="OT56" i="20"/>
  <c r="OT57" i="20" s="1"/>
  <c r="OS56" i="20"/>
  <c r="OS57" i="20" s="1"/>
  <c r="OR56" i="20"/>
  <c r="OR57" i="20" s="1"/>
  <c r="OQ56" i="20"/>
  <c r="OQ57" i="20" s="1"/>
  <c r="OP56" i="20"/>
  <c r="OP57" i="20" s="1"/>
  <c r="OO56" i="20"/>
  <c r="OO57" i="20" s="1"/>
  <c r="ON56" i="20"/>
  <c r="ON57" i="20" s="1"/>
  <c r="OM56" i="20"/>
  <c r="OM57" i="20" s="1"/>
  <c r="OL56" i="20"/>
  <c r="OL57" i="20" s="1"/>
  <c r="OK56" i="20"/>
  <c r="OK57" i="20" s="1"/>
  <c r="OJ56" i="20"/>
  <c r="OJ57" i="20" s="1"/>
  <c r="OI56" i="20"/>
  <c r="OI57" i="20" s="1"/>
  <c r="OH56" i="20"/>
  <c r="OH57" i="20" s="1"/>
  <c r="OG56" i="20"/>
  <c r="OG57" i="20" s="1"/>
  <c r="OF56" i="20"/>
  <c r="OF57" i="20" s="1"/>
  <c r="OE56" i="20"/>
  <c r="OE57" i="20" s="1"/>
  <c r="OD56" i="20"/>
  <c r="OD57" i="20" s="1"/>
  <c r="OC56" i="20"/>
  <c r="OC57" i="20" s="1"/>
  <c r="OB56" i="20"/>
  <c r="OB57" i="20" s="1"/>
  <c r="OA56" i="20"/>
  <c r="OA57" i="20" s="1"/>
  <c r="NZ56" i="20"/>
  <c r="NZ57" i="20" s="1"/>
  <c r="NY56" i="20"/>
  <c r="NY57" i="20" s="1"/>
  <c r="NX56" i="20"/>
  <c r="NX57" i="20" s="1"/>
  <c r="NW56" i="20"/>
  <c r="NW57" i="20" s="1"/>
  <c r="NV56" i="20"/>
  <c r="NV57" i="20" s="1"/>
  <c r="NU56" i="20"/>
  <c r="NU57" i="20" s="1"/>
  <c r="NT56" i="20"/>
  <c r="NT57" i="20" s="1"/>
  <c r="NS56" i="20"/>
  <c r="NS57" i="20" s="1"/>
  <c r="NR56" i="20"/>
  <c r="NR57" i="20" s="1"/>
  <c r="NQ56" i="20"/>
  <c r="NQ57" i="20" s="1"/>
  <c r="NP56" i="20"/>
  <c r="NP57" i="20" s="1"/>
  <c r="NO56" i="20"/>
  <c r="NO57" i="20" s="1"/>
  <c r="NN56" i="20"/>
  <c r="NN57" i="20" s="1"/>
  <c r="NM56" i="20"/>
  <c r="NM57" i="20" s="1"/>
  <c r="NL56" i="20"/>
  <c r="NL57" i="20" s="1"/>
  <c r="NK56" i="20"/>
  <c r="NK57" i="20" s="1"/>
  <c r="NJ56" i="20"/>
  <c r="NJ57" i="20" s="1"/>
  <c r="NI56" i="20"/>
  <c r="NI57" i="20" s="1"/>
  <c r="NH56" i="20"/>
  <c r="NH57" i="20" s="1"/>
  <c r="NG56" i="20"/>
  <c r="NG57" i="20" s="1"/>
  <c r="NF56" i="20"/>
  <c r="NF57" i="20" s="1"/>
  <c r="NE56" i="20"/>
  <c r="NE57" i="20" s="1"/>
  <c r="ND56" i="20"/>
  <c r="ND57" i="20" s="1"/>
  <c r="NC56" i="20"/>
  <c r="NC57" i="20" s="1"/>
  <c r="NB56" i="20"/>
  <c r="NB57" i="20" s="1"/>
  <c r="NA56" i="20"/>
  <c r="NA57" i="20" s="1"/>
  <c r="MZ56" i="20"/>
  <c r="MZ57" i="20" s="1"/>
  <c r="MY56" i="20"/>
  <c r="MY57" i="20" s="1"/>
  <c r="MX56" i="20"/>
  <c r="MX57" i="20" s="1"/>
  <c r="MW56" i="20"/>
  <c r="MW57" i="20" s="1"/>
  <c r="MV56" i="20"/>
  <c r="MV57" i="20" s="1"/>
  <c r="MU56" i="20"/>
  <c r="MU57" i="20" s="1"/>
  <c r="MT56" i="20"/>
  <c r="MT57" i="20" s="1"/>
  <c r="MS56" i="20"/>
  <c r="MS57" i="20" s="1"/>
  <c r="MR56" i="20"/>
  <c r="MR57" i="20" s="1"/>
  <c r="MQ56" i="20"/>
  <c r="MQ57" i="20" s="1"/>
  <c r="MP56" i="20"/>
  <c r="MP57" i="20" s="1"/>
  <c r="MO56" i="20"/>
  <c r="MO57" i="20" s="1"/>
  <c r="MN56" i="20"/>
  <c r="MN57" i="20" s="1"/>
  <c r="MM56" i="20"/>
  <c r="MM57" i="20" s="1"/>
  <c r="ML56" i="20"/>
  <c r="ML57" i="20" s="1"/>
  <c r="MK56" i="20"/>
  <c r="MK57" i="20" s="1"/>
  <c r="MJ56" i="20"/>
  <c r="MJ57" i="20" s="1"/>
  <c r="MI56" i="20"/>
  <c r="MI57" i="20" s="1"/>
  <c r="MH56" i="20"/>
  <c r="MH57" i="20" s="1"/>
  <c r="MG56" i="20"/>
  <c r="MG57" i="20" s="1"/>
  <c r="MF56" i="20"/>
  <c r="MF57" i="20" s="1"/>
  <c r="ME56" i="20"/>
  <c r="ME57" i="20" s="1"/>
  <c r="MD56" i="20"/>
  <c r="MD57" i="20" s="1"/>
  <c r="MC56" i="20"/>
  <c r="MC57" i="20" s="1"/>
  <c r="MB56" i="20"/>
  <c r="MB57" i="20" s="1"/>
  <c r="MA56" i="20"/>
  <c r="MA57" i="20" s="1"/>
  <c r="LZ56" i="20"/>
  <c r="LZ57" i="20" s="1"/>
  <c r="LY56" i="20"/>
  <c r="LY57" i="20" s="1"/>
  <c r="LX56" i="20"/>
  <c r="LX57" i="20" s="1"/>
  <c r="LW56" i="20"/>
  <c r="LW57" i="20" s="1"/>
  <c r="LV56" i="20"/>
  <c r="LV57" i="20" s="1"/>
  <c r="LU56" i="20"/>
  <c r="LU57" i="20" s="1"/>
  <c r="LT56" i="20"/>
  <c r="LT57" i="20" s="1"/>
  <c r="LS56" i="20"/>
  <c r="LS57" i="20" s="1"/>
  <c r="LR56" i="20"/>
  <c r="LR57" i="20" s="1"/>
  <c r="LQ56" i="20"/>
  <c r="LQ57" i="20" s="1"/>
  <c r="LP56" i="20"/>
  <c r="LP57" i="20" s="1"/>
  <c r="LO56" i="20"/>
  <c r="LO57" i="20" s="1"/>
  <c r="LN56" i="20"/>
  <c r="LN57" i="20" s="1"/>
  <c r="LM56" i="20"/>
  <c r="LM57" i="20" s="1"/>
  <c r="LL56" i="20"/>
  <c r="LL57" i="20" s="1"/>
  <c r="LK56" i="20"/>
  <c r="LK57" i="20" s="1"/>
  <c r="LJ56" i="20"/>
  <c r="LJ57" i="20" s="1"/>
  <c r="LI56" i="20"/>
  <c r="LI57" i="20" s="1"/>
  <c r="LH56" i="20"/>
  <c r="LH57" i="20" s="1"/>
  <c r="LG56" i="20"/>
  <c r="LG57" i="20" s="1"/>
  <c r="LF56" i="20"/>
  <c r="LF57" i="20" s="1"/>
  <c r="LE56" i="20"/>
  <c r="LE57" i="20" s="1"/>
  <c r="LD56" i="20"/>
  <c r="LD57" i="20" s="1"/>
  <c r="LC56" i="20"/>
  <c r="LC57" i="20" s="1"/>
  <c r="LB56" i="20"/>
  <c r="LB57" i="20" s="1"/>
  <c r="LA56" i="20"/>
  <c r="LA57" i="20" s="1"/>
  <c r="KZ56" i="20"/>
  <c r="KZ57" i="20" s="1"/>
  <c r="KY56" i="20"/>
  <c r="KY57" i="20" s="1"/>
  <c r="KX56" i="20"/>
  <c r="KX57" i="20" s="1"/>
  <c r="KW56" i="20"/>
  <c r="KW57" i="20" s="1"/>
  <c r="KV56" i="20"/>
  <c r="KV57" i="20" s="1"/>
  <c r="KU56" i="20"/>
  <c r="KU57" i="20" s="1"/>
  <c r="KT56" i="20"/>
  <c r="KT57" i="20" s="1"/>
  <c r="KS56" i="20"/>
  <c r="KS57" i="20" s="1"/>
  <c r="KR56" i="20"/>
  <c r="KR57" i="20" s="1"/>
  <c r="KQ56" i="20"/>
  <c r="KQ57" i="20" s="1"/>
  <c r="KP56" i="20"/>
  <c r="KP57" i="20" s="1"/>
  <c r="KO56" i="20"/>
  <c r="KO57" i="20" s="1"/>
  <c r="KN56" i="20"/>
  <c r="KN57" i="20" s="1"/>
  <c r="KM56" i="20"/>
  <c r="KM57" i="20" s="1"/>
  <c r="KL56" i="20"/>
  <c r="KL57" i="20" s="1"/>
  <c r="KK56" i="20"/>
  <c r="KK57" i="20" s="1"/>
  <c r="KJ56" i="20"/>
  <c r="KJ57" i="20" s="1"/>
  <c r="KI56" i="20"/>
  <c r="KI57" i="20" s="1"/>
  <c r="KH56" i="20"/>
  <c r="KH57" i="20" s="1"/>
  <c r="KG56" i="20"/>
  <c r="KG57" i="20" s="1"/>
  <c r="KF56" i="20"/>
  <c r="KF57" i="20" s="1"/>
  <c r="KE56" i="20"/>
  <c r="KE57" i="20" s="1"/>
  <c r="KD56" i="20"/>
  <c r="KD57" i="20" s="1"/>
  <c r="KC56" i="20"/>
  <c r="KC57" i="20" s="1"/>
  <c r="KB56" i="20"/>
  <c r="KB57" i="20" s="1"/>
  <c r="KA56" i="20"/>
  <c r="KA57" i="20" s="1"/>
  <c r="JZ56" i="20"/>
  <c r="JZ57" i="20" s="1"/>
  <c r="JY56" i="20"/>
  <c r="JY57" i="20" s="1"/>
  <c r="JX56" i="20"/>
  <c r="JX57" i="20" s="1"/>
  <c r="JW56" i="20"/>
  <c r="JW57" i="20" s="1"/>
  <c r="JV56" i="20"/>
  <c r="JV57" i="20" s="1"/>
  <c r="JU56" i="20"/>
  <c r="JU57" i="20" s="1"/>
  <c r="JT56" i="20"/>
  <c r="JT57" i="20" s="1"/>
  <c r="JS56" i="20"/>
  <c r="JS57" i="20" s="1"/>
  <c r="JR56" i="20"/>
  <c r="JR57" i="20" s="1"/>
  <c r="JQ56" i="20"/>
  <c r="JQ57" i="20" s="1"/>
  <c r="JP56" i="20"/>
  <c r="JP57" i="20" s="1"/>
  <c r="JO56" i="20"/>
  <c r="JO57" i="20" s="1"/>
  <c r="JN56" i="20"/>
  <c r="JN57" i="20" s="1"/>
  <c r="JM56" i="20"/>
  <c r="JM57" i="20" s="1"/>
  <c r="JL56" i="20"/>
  <c r="JL57" i="20" s="1"/>
  <c r="JK56" i="20"/>
  <c r="JK57" i="20" s="1"/>
  <c r="JJ56" i="20"/>
  <c r="JJ57" i="20" s="1"/>
  <c r="JI56" i="20"/>
  <c r="JI57" i="20" s="1"/>
  <c r="JH56" i="20"/>
  <c r="JH57" i="20" s="1"/>
  <c r="JG56" i="20"/>
  <c r="JG57" i="20" s="1"/>
  <c r="JF56" i="20"/>
  <c r="JF57" i="20" s="1"/>
  <c r="JE56" i="20"/>
  <c r="JE57" i="20" s="1"/>
  <c r="JD56" i="20"/>
  <c r="JD57" i="20" s="1"/>
  <c r="JC56" i="20"/>
  <c r="JC57" i="20" s="1"/>
  <c r="JB56" i="20"/>
  <c r="JB57" i="20" s="1"/>
  <c r="JA56" i="20"/>
  <c r="JA57" i="20" s="1"/>
  <c r="IZ56" i="20"/>
  <c r="IZ57" i="20" s="1"/>
  <c r="IY56" i="20"/>
  <c r="IY57" i="20" s="1"/>
  <c r="IX56" i="20"/>
  <c r="IX57" i="20" s="1"/>
  <c r="IW56" i="20"/>
  <c r="IW57" i="20" s="1"/>
  <c r="IV56" i="20"/>
  <c r="IV57" i="20" s="1"/>
  <c r="IU56" i="20"/>
  <c r="IU57" i="20" s="1"/>
  <c r="IT56" i="20"/>
  <c r="IT57" i="20" s="1"/>
  <c r="IS56" i="20"/>
  <c r="IS57" i="20" s="1"/>
  <c r="IR56" i="20"/>
  <c r="IR57" i="20" s="1"/>
  <c r="IQ56" i="20"/>
  <c r="IQ57" i="20" s="1"/>
  <c r="IP56" i="20"/>
  <c r="IP57" i="20" s="1"/>
  <c r="IO56" i="20"/>
  <c r="IO57" i="20" s="1"/>
  <c r="IN56" i="20"/>
  <c r="IN57" i="20" s="1"/>
  <c r="IM56" i="20"/>
  <c r="IM57" i="20" s="1"/>
  <c r="IL56" i="20"/>
  <c r="IL57" i="20" s="1"/>
  <c r="IK56" i="20"/>
  <c r="IK57" i="20" s="1"/>
  <c r="IJ56" i="20"/>
  <c r="IJ57" i="20" s="1"/>
  <c r="II56" i="20"/>
  <c r="II57" i="20" s="1"/>
  <c r="IH56" i="20"/>
  <c r="IH57" i="20" s="1"/>
  <c r="IG56" i="20"/>
  <c r="IG57" i="20" s="1"/>
  <c r="IF56" i="20"/>
  <c r="IF57" i="20" s="1"/>
  <c r="IE56" i="20"/>
  <c r="IE57" i="20" s="1"/>
  <c r="ID56" i="20"/>
  <c r="ID57" i="20" s="1"/>
  <c r="IC56" i="20"/>
  <c r="IC57" i="20" s="1"/>
  <c r="IB56" i="20"/>
  <c r="IB57" i="20" s="1"/>
  <c r="IA56" i="20"/>
  <c r="IA57" i="20" s="1"/>
  <c r="HZ56" i="20"/>
  <c r="HZ57" i="20" s="1"/>
  <c r="HY56" i="20"/>
  <c r="HY57" i="20" s="1"/>
  <c r="HX56" i="20"/>
  <c r="HX57" i="20" s="1"/>
  <c r="HW56" i="20"/>
  <c r="HW57" i="20" s="1"/>
  <c r="HV56" i="20"/>
  <c r="HV57" i="20" s="1"/>
  <c r="HU56" i="20"/>
  <c r="HU57" i="20" s="1"/>
  <c r="HT56" i="20"/>
  <c r="HT57" i="20" s="1"/>
  <c r="HS56" i="20"/>
  <c r="HS57" i="20" s="1"/>
  <c r="HR56" i="20"/>
  <c r="HR57" i="20" s="1"/>
  <c r="HQ56" i="20"/>
  <c r="HQ57" i="20" s="1"/>
  <c r="HP56" i="20"/>
  <c r="HP57" i="20" s="1"/>
  <c r="HO56" i="20"/>
  <c r="HO57" i="20" s="1"/>
  <c r="HN56" i="20"/>
  <c r="HN57" i="20" s="1"/>
  <c r="HM56" i="20"/>
  <c r="HM57" i="20" s="1"/>
  <c r="HL56" i="20"/>
  <c r="HL57" i="20" s="1"/>
  <c r="HK56" i="20"/>
  <c r="HK57" i="20" s="1"/>
  <c r="HJ56" i="20"/>
  <c r="HJ57" i="20" s="1"/>
  <c r="HI56" i="20"/>
  <c r="HI57" i="20" s="1"/>
  <c r="HH56" i="20"/>
  <c r="HH57" i="20" s="1"/>
  <c r="HG56" i="20"/>
  <c r="HG57" i="20" s="1"/>
  <c r="HF56" i="20"/>
  <c r="HF57" i="20" s="1"/>
  <c r="HE56" i="20"/>
  <c r="HE57" i="20" s="1"/>
  <c r="HD56" i="20"/>
  <c r="HD57" i="20" s="1"/>
  <c r="HC56" i="20"/>
  <c r="HC57" i="20" s="1"/>
  <c r="HB56" i="20"/>
  <c r="HB57" i="20" s="1"/>
  <c r="HA56" i="20"/>
  <c r="HA57" i="20" s="1"/>
  <c r="GZ56" i="20"/>
  <c r="GZ57" i="20" s="1"/>
  <c r="GY56" i="20"/>
  <c r="GY57" i="20" s="1"/>
  <c r="GX56" i="20"/>
  <c r="GX57" i="20" s="1"/>
  <c r="GW56" i="20"/>
  <c r="GW57" i="20" s="1"/>
  <c r="GV56" i="20"/>
  <c r="GV57" i="20" s="1"/>
  <c r="GU56" i="20"/>
  <c r="GU57" i="20" s="1"/>
  <c r="GT56" i="20"/>
  <c r="GT57" i="20" s="1"/>
  <c r="GS56" i="20"/>
  <c r="GS57" i="20" s="1"/>
  <c r="GR56" i="20"/>
  <c r="GR57" i="20" s="1"/>
  <c r="GQ56" i="20"/>
  <c r="GQ57" i="20" s="1"/>
  <c r="GP56" i="20"/>
  <c r="GP57" i="20" s="1"/>
  <c r="GO56" i="20"/>
  <c r="GO57" i="20" s="1"/>
  <c r="GN56" i="20"/>
  <c r="GN57" i="20" s="1"/>
  <c r="GM56" i="20"/>
  <c r="GM57" i="20" s="1"/>
  <c r="GL56" i="20"/>
  <c r="GL57" i="20" s="1"/>
  <c r="GK56" i="20"/>
  <c r="GK57" i="20" s="1"/>
  <c r="GJ56" i="20"/>
  <c r="GJ57" i="20" s="1"/>
  <c r="GI56" i="20"/>
  <c r="GI57" i="20" s="1"/>
  <c r="GH56" i="20"/>
  <c r="GH57" i="20" s="1"/>
  <c r="GG56" i="20"/>
  <c r="GG57" i="20" s="1"/>
  <c r="GF56" i="20"/>
  <c r="GF57" i="20" s="1"/>
  <c r="GE56" i="20"/>
  <c r="GE57" i="20" s="1"/>
  <c r="GD56" i="20"/>
  <c r="GD57" i="20" s="1"/>
  <c r="GC56" i="20"/>
  <c r="GC57" i="20" s="1"/>
  <c r="GB56" i="20"/>
  <c r="GB57" i="20" s="1"/>
  <c r="GA56" i="20"/>
  <c r="GA57" i="20" s="1"/>
  <c r="FZ56" i="20"/>
  <c r="FZ57" i="20" s="1"/>
  <c r="FY56" i="20"/>
  <c r="FY57" i="20" s="1"/>
  <c r="FX56" i="20"/>
  <c r="FX57" i="20" s="1"/>
  <c r="FW56" i="20"/>
  <c r="FW57" i="20" s="1"/>
  <c r="FV56" i="20"/>
  <c r="FV57" i="20" s="1"/>
  <c r="FU56" i="20"/>
  <c r="FU57" i="20" s="1"/>
  <c r="FT56" i="20"/>
  <c r="FT57" i="20" s="1"/>
  <c r="FS56" i="20"/>
  <c r="FS57" i="20" s="1"/>
  <c r="FR56" i="20"/>
  <c r="FR57" i="20" s="1"/>
  <c r="FQ56" i="20"/>
  <c r="FQ57" i="20" s="1"/>
  <c r="FP56" i="20"/>
  <c r="FP57" i="20" s="1"/>
  <c r="FO56" i="20"/>
  <c r="FO57" i="20" s="1"/>
  <c r="FN56" i="20"/>
  <c r="FN57" i="20" s="1"/>
  <c r="FM56" i="20"/>
  <c r="FM57" i="20" s="1"/>
  <c r="FL56" i="20"/>
  <c r="FL57" i="20" s="1"/>
  <c r="FK56" i="20"/>
  <c r="FK57" i="20" s="1"/>
  <c r="FJ56" i="20"/>
  <c r="FJ57" i="20" s="1"/>
  <c r="FI56" i="20"/>
  <c r="FI57" i="20" s="1"/>
  <c r="FH56" i="20"/>
  <c r="FH57" i="20" s="1"/>
  <c r="FG56" i="20"/>
  <c r="FG57" i="20" s="1"/>
  <c r="FF56" i="20"/>
  <c r="FF57" i="20" s="1"/>
  <c r="FE56" i="20"/>
  <c r="FE57" i="20" s="1"/>
  <c r="FD56" i="20"/>
  <c r="FD57" i="20" s="1"/>
  <c r="FC56" i="20"/>
  <c r="FC57" i="20" s="1"/>
  <c r="FB56" i="20"/>
  <c r="FB57" i="20" s="1"/>
  <c r="FA56" i="20"/>
  <c r="FA57" i="20" s="1"/>
  <c r="EZ56" i="20"/>
  <c r="EZ57" i="20" s="1"/>
  <c r="EY56" i="20"/>
  <c r="EY57" i="20" s="1"/>
  <c r="EX56" i="20"/>
  <c r="EX57" i="20" s="1"/>
  <c r="EW56" i="20"/>
  <c r="EW57" i="20" s="1"/>
  <c r="EV56" i="20"/>
  <c r="EV57" i="20" s="1"/>
  <c r="EU56" i="20"/>
  <c r="EU57" i="20" s="1"/>
  <c r="ET56" i="20"/>
  <c r="ET57" i="20" s="1"/>
  <c r="ES56" i="20"/>
  <c r="ES57" i="20" s="1"/>
  <c r="ER56" i="20"/>
  <c r="ER57" i="20" s="1"/>
  <c r="EQ56" i="20"/>
  <c r="EQ57" i="20" s="1"/>
  <c r="EP56" i="20"/>
  <c r="EP57" i="20" s="1"/>
  <c r="EO56" i="20"/>
  <c r="EO57" i="20" s="1"/>
  <c r="EN56" i="20"/>
  <c r="EN57" i="20" s="1"/>
  <c r="EM56" i="20"/>
  <c r="EM57" i="20" s="1"/>
  <c r="EL56" i="20"/>
  <c r="EL57" i="20" s="1"/>
  <c r="EK56" i="20"/>
  <c r="EK57" i="20" s="1"/>
  <c r="EJ56" i="20"/>
  <c r="EJ57" i="20" s="1"/>
  <c r="EI56" i="20"/>
  <c r="EI57" i="20" s="1"/>
  <c r="EH56" i="20"/>
  <c r="EH57" i="20" s="1"/>
  <c r="EG56" i="20"/>
  <c r="EG57" i="20" s="1"/>
  <c r="EF56" i="20"/>
  <c r="EF57" i="20" s="1"/>
  <c r="EE56" i="20"/>
  <c r="EE57" i="20" s="1"/>
  <c r="ED56" i="20"/>
  <c r="ED57" i="20" s="1"/>
  <c r="EC56" i="20"/>
  <c r="EC57" i="20" s="1"/>
  <c r="EB56" i="20"/>
  <c r="EB57" i="20" s="1"/>
  <c r="EA56" i="20"/>
  <c r="EA57" i="20" s="1"/>
  <c r="DZ56" i="20"/>
  <c r="DZ57" i="20" s="1"/>
  <c r="DY56" i="20"/>
  <c r="DY57" i="20" s="1"/>
  <c r="DX56" i="20"/>
  <c r="DX57" i="20" s="1"/>
  <c r="DW56" i="20"/>
  <c r="DW57" i="20" s="1"/>
  <c r="DV56" i="20"/>
  <c r="DV57" i="20" s="1"/>
  <c r="DU56" i="20"/>
  <c r="DU57" i="20" s="1"/>
  <c r="DT56" i="20"/>
  <c r="DT57" i="20" s="1"/>
  <c r="DS56" i="20"/>
  <c r="DS57" i="20" s="1"/>
  <c r="DR56" i="20"/>
  <c r="DR57" i="20" s="1"/>
  <c r="DQ56" i="20"/>
  <c r="DQ57" i="20" s="1"/>
  <c r="DP56" i="20"/>
  <c r="DP57" i="20" s="1"/>
  <c r="DO56" i="20"/>
  <c r="DO57" i="20" s="1"/>
  <c r="DN56" i="20"/>
  <c r="DN57" i="20" s="1"/>
  <c r="DM56" i="20"/>
  <c r="DM57" i="20" s="1"/>
  <c r="DL56" i="20"/>
  <c r="DL57" i="20" s="1"/>
  <c r="DK56" i="20"/>
  <c r="DK57" i="20" s="1"/>
  <c r="DJ56" i="20"/>
  <c r="DJ57" i="20" s="1"/>
  <c r="DI56" i="20"/>
  <c r="DI57" i="20" s="1"/>
  <c r="DH56" i="20"/>
  <c r="DH57" i="20" s="1"/>
  <c r="DG56" i="20"/>
  <c r="DG57" i="20" s="1"/>
  <c r="DF56" i="20"/>
  <c r="DF57" i="20" s="1"/>
  <c r="DE56" i="20"/>
  <c r="DE57" i="20" s="1"/>
  <c r="DD56" i="20"/>
  <c r="DD57" i="20" s="1"/>
  <c r="DC56" i="20"/>
  <c r="DC57" i="20" s="1"/>
  <c r="DB56" i="20"/>
  <c r="DB57" i="20" s="1"/>
  <c r="DA56" i="20"/>
  <c r="DA57" i="20" s="1"/>
  <c r="CZ56" i="20"/>
  <c r="CZ57" i="20" s="1"/>
  <c r="CY56" i="20"/>
  <c r="CY57" i="20" s="1"/>
  <c r="CX56" i="20"/>
  <c r="CX57" i="20" s="1"/>
  <c r="CW56" i="20"/>
  <c r="CW57" i="20" s="1"/>
  <c r="CV56" i="20"/>
  <c r="CV57" i="20" s="1"/>
  <c r="CU56" i="20"/>
  <c r="CU57" i="20" s="1"/>
  <c r="CT56" i="20"/>
  <c r="CT57" i="20" s="1"/>
  <c r="CS56" i="20"/>
  <c r="CS57" i="20" s="1"/>
  <c r="CR56" i="20"/>
  <c r="CR57" i="20" s="1"/>
  <c r="CQ56" i="20"/>
  <c r="CQ57" i="20" s="1"/>
  <c r="CP56" i="20"/>
  <c r="CP57" i="20" s="1"/>
  <c r="CO56" i="20"/>
  <c r="CO57" i="20" s="1"/>
  <c r="CN56" i="20"/>
  <c r="CN57" i="20" s="1"/>
  <c r="CM56" i="20"/>
  <c r="CM57" i="20" s="1"/>
  <c r="CL56" i="20"/>
  <c r="CL57" i="20" s="1"/>
  <c r="CK56" i="20"/>
  <c r="CK57" i="20" s="1"/>
  <c r="CJ56" i="20"/>
  <c r="CJ57" i="20" s="1"/>
  <c r="CI56" i="20"/>
  <c r="CI57" i="20" s="1"/>
  <c r="CH56" i="20"/>
  <c r="CH57" i="20" s="1"/>
  <c r="CG56" i="20"/>
  <c r="CG57" i="20" s="1"/>
  <c r="CF56" i="20"/>
  <c r="CF57" i="20" s="1"/>
  <c r="CE56" i="20"/>
  <c r="CE57" i="20" s="1"/>
  <c r="CD56" i="20"/>
  <c r="CD57" i="20" s="1"/>
  <c r="CC56" i="20"/>
  <c r="CC57" i="20" s="1"/>
  <c r="CB56" i="20"/>
  <c r="CB57" i="20" s="1"/>
  <c r="CA56" i="20"/>
  <c r="CA57" i="20" s="1"/>
  <c r="BZ56" i="20"/>
  <c r="BZ57" i="20" s="1"/>
  <c r="BY56" i="20"/>
  <c r="BY57" i="20" s="1"/>
  <c r="BX56" i="20"/>
  <c r="BX57" i="20" s="1"/>
  <c r="BW56" i="20"/>
  <c r="BW57" i="20" s="1"/>
  <c r="BV56" i="20"/>
  <c r="BV57" i="20" s="1"/>
  <c r="BU56" i="20"/>
  <c r="BU57" i="20" s="1"/>
  <c r="BT56" i="20"/>
  <c r="BT57" i="20" s="1"/>
  <c r="BS56" i="20"/>
  <c r="BS57" i="20" s="1"/>
  <c r="BR56" i="20"/>
  <c r="BR57" i="20" s="1"/>
  <c r="BQ56" i="20"/>
  <c r="BQ57" i="20" s="1"/>
  <c r="BP56" i="20"/>
  <c r="BP57" i="20" s="1"/>
  <c r="BO56" i="20"/>
  <c r="BO57" i="20" s="1"/>
  <c r="BN56" i="20"/>
  <c r="BN57" i="20" s="1"/>
  <c r="BM56" i="20"/>
  <c r="BM57" i="20" s="1"/>
  <c r="BL56" i="20"/>
  <c r="BL57" i="20" s="1"/>
  <c r="BK56" i="20"/>
  <c r="BK57" i="20" s="1"/>
  <c r="BJ56" i="20"/>
  <c r="BJ57" i="20" s="1"/>
  <c r="BI56" i="20"/>
  <c r="BI57" i="20" s="1"/>
  <c r="BH56" i="20"/>
  <c r="BH57" i="20" s="1"/>
  <c r="BG56" i="20"/>
  <c r="BG57" i="20" s="1"/>
  <c r="BF56" i="20"/>
  <c r="BF57" i="20" s="1"/>
  <c r="BE56" i="20"/>
  <c r="BE57" i="20" s="1"/>
  <c r="BD56" i="20"/>
  <c r="BD57" i="20" s="1"/>
  <c r="BC56" i="20"/>
  <c r="BC57" i="20" s="1"/>
  <c r="BB56" i="20"/>
  <c r="BB57" i="20" s="1"/>
  <c r="BA56" i="20"/>
  <c r="BA57" i="20" s="1"/>
  <c r="AZ56" i="20"/>
  <c r="AZ57" i="20" s="1"/>
  <c r="AY56" i="20"/>
  <c r="AY57" i="20" s="1"/>
  <c r="AX56" i="20"/>
  <c r="AX57" i="20" s="1"/>
  <c r="AW56" i="20"/>
  <c r="AW57" i="20" s="1"/>
  <c r="AV56" i="20"/>
  <c r="AV57" i="20" s="1"/>
  <c r="AU56" i="20"/>
  <c r="AU57" i="20" s="1"/>
  <c r="AT56" i="20"/>
  <c r="AT57" i="20" s="1"/>
  <c r="AS56" i="20"/>
  <c r="AS57" i="20" s="1"/>
  <c r="AR56" i="20"/>
  <c r="AR57" i="20" s="1"/>
  <c r="AQ56" i="20"/>
  <c r="AQ57" i="20" s="1"/>
  <c r="AP56" i="20"/>
  <c r="AP57" i="20" s="1"/>
  <c r="AO56" i="20"/>
  <c r="AO57" i="20" s="1"/>
  <c r="AN56" i="20"/>
  <c r="AN57" i="20" s="1"/>
  <c r="AM56" i="20"/>
  <c r="AM57" i="20" s="1"/>
  <c r="AL56" i="20"/>
  <c r="AL57" i="20" s="1"/>
  <c r="AK56" i="20"/>
  <c r="AK57" i="20" s="1"/>
  <c r="AJ56" i="20"/>
  <c r="AJ57" i="20" s="1"/>
  <c r="AI56" i="20"/>
  <c r="AI57" i="20" s="1"/>
  <c r="AH56" i="20"/>
  <c r="AH57" i="20" s="1"/>
  <c r="AG56" i="20"/>
  <c r="AG57" i="20" s="1"/>
  <c r="AF56" i="20"/>
  <c r="AF57" i="20" s="1"/>
  <c r="AE56" i="20"/>
  <c r="AE57" i="20" s="1"/>
  <c r="AD56" i="20"/>
  <c r="AD57" i="20" s="1"/>
  <c r="AC56" i="20"/>
  <c r="AC57" i="20" s="1"/>
  <c r="AB56" i="20"/>
  <c r="AB57" i="20" s="1"/>
  <c r="AA56" i="20"/>
  <c r="AA57" i="20" s="1"/>
  <c r="Z56" i="20"/>
  <c r="Z57" i="20" s="1"/>
  <c r="Y56" i="20"/>
  <c r="Y57" i="20" s="1"/>
  <c r="X56" i="20"/>
  <c r="X57" i="20" s="1"/>
  <c r="W56" i="20"/>
  <c r="W57" i="20" s="1"/>
  <c r="V56" i="20"/>
  <c r="V57" i="20" s="1"/>
  <c r="U56" i="20"/>
  <c r="U57" i="20" s="1"/>
  <c r="T56" i="20"/>
  <c r="S56" i="20"/>
  <c r="S57" i="20" s="1"/>
  <c r="R56" i="20"/>
  <c r="R57" i="20" s="1"/>
  <c r="Q56" i="20"/>
  <c r="Q57" i="20" s="1"/>
  <c r="P56" i="20"/>
  <c r="P57" i="20" s="1"/>
  <c r="O56" i="20"/>
  <c r="O57" i="20" s="1"/>
  <c r="N56" i="20"/>
  <c r="N57" i="20" s="1"/>
  <c r="M56" i="20"/>
  <c r="M57" i="20" s="1"/>
  <c r="L56" i="20"/>
  <c r="L57" i="20" s="1"/>
  <c r="K56" i="20"/>
  <c r="K57" i="20" s="1"/>
  <c r="J56" i="20"/>
  <c r="J57" i="20" s="1"/>
  <c r="I56" i="20"/>
  <c r="I57" i="20" s="1"/>
  <c r="H56" i="20"/>
  <c r="H57" i="20" s="1"/>
  <c r="G56" i="20"/>
  <c r="G57" i="20" s="1"/>
  <c r="F56" i="20"/>
  <c r="F57" i="20" s="1"/>
  <c r="E56" i="20"/>
  <c r="E57" i="20" s="1"/>
  <c r="D56" i="20"/>
  <c r="D57" i="20" s="1"/>
  <c r="C56" i="20"/>
  <c r="C57" i="20" s="1"/>
  <c r="B56" i="20"/>
  <c r="B57" i="20" s="1"/>
  <c r="SQ53" i="20"/>
  <c r="SQ54" i="20" s="1"/>
  <c r="SP53" i="20"/>
  <c r="SP54" i="20" s="1"/>
  <c r="SO53" i="20"/>
  <c r="SO54" i="20" s="1"/>
  <c r="SN53" i="20"/>
  <c r="SN54" i="20" s="1"/>
  <c r="SM53" i="20"/>
  <c r="SM54" i="20" s="1"/>
  <c r="SL53" i="20"/>
  <c r="SL54" i="20" s="1"/>
  <c r="SK53" i="20"/>
  <c r="SK54" i="20" s="1"/>
  <c r="SJ53" i="20"/>
  <c r="SJ54" i="20" s="1"/>
  <c r="SI53" i="20"/>
  <c r="SI54" i="20" s="1"/>
  <c r="SH53" i="20"/>
  <c r="SH54" i="20" s="1"/>
  <c r="SG53" i="20"/>
  <c r="SG54" i="20" s="1"/>
  <c r="SF53" i="20"/>
  <c r="SF54" i="20" s="1"/>
  <c r="SE53" i="20"/>
  <c r="SE54" i="20" s="1"/>
  <c r="SD53" i="20"/>
  <c r="SD54" i="20" s="1"/>
  <c r="SC53" i="20"/>
  <c r="SC54" i="20" s="1"/>
  <c r="SB53" i="20"/>
  <c r="SB54" i="20" s="1"/>
  <c r="SA53" i="20"/>
  <c r="SA54" i="20" s="1"/>
  <c r="RZ53" i="20"/>
  <c r="RZ54" i="20" s="1"/>
  <c r="RY53" i="20"/>
  <c r="RY54" i="20" s="1"/>
  <c r="RX53" i="20"/>
  <c r="RX54" i="20" s="1"/>
  <c r="RW53" i="20"/>
  <c r="RW54" i="20" s="1"/>
  <c r="RV53" i="20"/>
  <c r="RV54" i="20" s="1"/>
  <c r="RU53" i="20"/>
  <c r="RU54" i="20" s="1"/>
  <c r="RT53" i="20"/>
  <c r="RT54" i="20" s="1"/>
  <c r="RS53" i="20"/>
  <c r="RS54" i="20" s="1"/>
  <c r="RR53" i="20"/>
  <c r="RR54" i="20" s="1"/>
  <c r="RQ53" i="20"/>
  <c r="RQ54" i="20" s="1"/>
  <c r="RP53" i="20"/>
  <c r="RP54" i="20" s="1"/>
  <c r="RO53" i="20"/>
  <c r="RO54" i="20" s="1"/>
  <c r="RN53" i="20"/>
  <c r="RN54" i="20" s="1"/>
  <c r="RM53" i="20"/>
  <c r="RM54" i="20" s="1"/>
  <c r="RL53" i="20"/>
  <c r="RL54" i="20" s="1"/>
  <c r="RK53" i="20"/>
  <c r="RK54" i="20" s="1"/>
  <c r="RJ53" i="20"/>
  <c r="RJ54" i="20" s="1"/>
  <c r="RI53" i="20"/>
  <c r="RI54" i="20" s="1"/>
  <c r="RH53" i="20"/>
  <c r="RH54" i="20" s="1"/>
  <c r="RG53" i="20"/>
  <c r="RG54" i="20" s="1"/>
  <c r="RF53" i="20"/>
  <c r="RF54" i="20" s="1"/>
  <c r="RE53" i="20"/>
  <c r="RE54" i="20" s="1"/>
  <c r="RD53" i="20"/>
  <c r="RD54" i="20" s="1"/>
  <c r="RC53" i="20"/>
  <c r="RC54" i="20" s="1"/>
  <c r="RB53" i="20"/>
  <c r="RB54" i="20" s="1"/>
  <c r="RA53" i="20"/>
  <c r="RA54" i="20" s="1"/>
  <c r="QZ53" i="20"/>
  <c r="QZ54" i="20" s="1"/>
  <c r="QY53" i="20"/>
  <c r="QY54" i="20" s="1"/>
  <c r="QX53" i="20"/>
  <c r="QX54" i="20" s="1"/>
  <c r="QW53" i="20"/>
  <c r="QW54" i="20" s="1"/>
  <c r="QV53" i="20"/>
  <c r="QV54" i="20" s="1"/>
  <c r="QU53" i="20"/>
  <c r="QU54" i="20" s="1"/>
  <c r="QT53" i="20"/>
  <c r="QT54" i="20" s="1"/>
  <c r="QS53" i="20"/>
  <c r="QS54" i="20" s="1"/>
  <c r="QR53" i="20"/>
  <c r="QR54" i="20" s="1"/>
  <c r="QQ53" i="20"/>
  <c r="QQ54" i="20" s="1"/>
  <c r="QP53" i="20"/>
  <c r="QP54" i="20" s="1"/>
  <c r="QO53" i="20"/>
  <c r="QO54" i="20" s="1"/>
  <c r="QN53" i="20"/>
  <c r="QN54" i="20" s="1"/>
  <c r="QM53" i="20"/>
  <c r="QM54" i="20" s="1"/>
  <c r="QL53" i="20"/>
  <c r="QL54" i="20" s="1"/>
  <c r="QK53" i="20"/>
  <c r="QK54" i="20" s="1"/>
  <c r="QJ53" i="20"/>
  <c r="QJ54" i="20" s="1"/>
  <c r="QI53" i="20"/>
  <c r="QI54" i="20" s="1"/>
  <c r="QH53" i="20"/>
  <c r="QH54" i="20" s="1"/>
  <c r="QG53" i="20"/>
  <c r="QG54" i="20" s="1"/>
  <c r="QF53" i="20"/>
  <c r="QF54" i="20" s="1"/>
  <c r="QE53" i="20"/>
  <c r="QE54" i="20" s="1"/>
  <c r="QD53" i="20"/>
  <c r="QD54" i="20" s="1"/>
  <c r="QC53" i="20"/>
  <c r="QC54" i="20" s="1"/>
  <c r="QB53" i="20"/>
  <c r="QB54" i="20" s="1"/>
  <c r="QA53" i="20"/>
  <c r="QA54" i="20" s="1"/>
  <c r="PZ53" i="20"/>
  <c r="PZ54" i="20" s="1"/>
  <c r="PY53" i="20"/>
  <c r="PY54" i="20" s="1"/>
  <c r="PX53" i="20"/>
  <c r="PX54" i="20" s="1"/>
  <c r="PW53" i="20"/>
  <c r="PW54" i="20" s="1"/>
  <c r="PV53" i="20"/>
  <c r="PV54" i="20" s="1"/>
  <c r="PU53" i="20"/>
  <c r="PU54" i="20" s="1"/>
  <c r="PT53" i="20"/>
  <c r="PT54" i="20" s="1"/>
  <c r="PS53" i="20"/>
  <c r="PS54" i="20" s="1"/>
  <c r="PR53" i="20"/>
  <c r="PR54" i="20" s="1"/>
  <c r="PQ53" i="20"/>
  <c r="PQ54" i="20" s="1"/>
  <c r="PP53" i="20"/>
  <c r="PP54" i="20" s="1"/>
  <c r="PO53" i="20"/>
  <c r="PO54" i="20" s="1"/>
  <c r="PN53" i="20"/>
  <c r="PN54" i="20" s="1"/>
  <c r="PM53" i="20"/>
  <c r="PM54" i="20" s="1"/>
  <c r="PL53" i="20"/>
  <c r="PL54" i="20" s="1"/>
  <c r="PK53" i="20"/>
  <c r="PK54" i="20" s="1"/>
  <c r="PJ53" i="20"/>
  <c r="PJ54" i="20" s="1"/>
  <c r="PI53" i="20"/>
  <c r="PI54" i="20" s="1"/>
  <c r="PH53" i="20"/>
  <c r="PH54" i="20" s="1"/>
  <c r="PG53" i="20"/>
  <c r="PG54" i="20" s="1"/>
  <c r="PF53" i="20"/>
  <c r="PF54" i="20" s="1"/>
  <c r="PE53" i="20"/>
  <c r="PE54" i="20" s="1"/>
  <c r="PD53" i="20"/>
  <c r="PD54" i="20" s="1"/>
  <c r="PC53" i="20"/>
  <c r="PC54" i="20" s="1"/>
  <c r="PB53" i="20"/>
  <c r="PB54" i="20" s="1"/>
  <c r="PA53" i="20"/>
  <c r="PA54" i="20" s="1"/>
  <c r="OZ53" i="20"/>
  <c r="OZ54" i="20" s="1"/>
  <c r="OY53" i="20"/>
  <c r="OY54" i="20" s="1"/>
  <c r="OX53" i="20"/>
  <c r="OX54" i="20" s="1"/>
  <c r="OW53" i="20"/>
  <c r="OW54" i="20" s="1"/>
  <c r="OV53" i="20"/>
  <c r="OV54" i="20" s="1"/>
  <c r="OU53" i="20"/>
  <c r="OU54" i="20" s="1"/>
  <c r="OT53" i="20"/>
  <c r="OT54" i="20" s="1"/>
  <c r="OS53" i="20"/>
  <c r="OS54" i="20" s="1"/>
  <c r="OR53" i="20"/>
  <c r="OR54" i="20" s="1"/>
  <c r="OQ53" i="20"/>
  <c r="OQ54" i="20" s="1"/>
  <c r="OP53" i="20"/>
  <c r="OP54" i="20" s="1"/>
  <c r="OO53" i="20"/>
  <c r="OO54" i="20" s="1"/>
  <c r="ON53" i="20"/>
  <c r="ON54" i="20" s="1"/>
  <c r="OM53" i="20"/>
  <c r="OM54" i="20" s="1"/>
  <c r="OL53" i="20"/>
  <c r="OL54" i="20" s="1"/>
  <c r="OK53" i="20"/>
  <c r="OK54" i="20" s="1"/>
  <c r="OJ53" i="20"/>
  <c r="OJ54" i="20" s="1"/>
  <c r="OI53" i="20"/>
  <c r="OI54" i="20" s="1"/>
  <c r="OH53" i="20"/>
  <c r="OH54" i="20" s="1"/>
  <c r="OG53" i="20"/>
  <c r="OG54" i="20" s="1"/>
  <c r="OF53" i="20"/>
  <c r="OF54" i="20" s="1"/>
  <c r="OE53" i="20"/>
  <c r="OE54" i="20" s="1"/>
  <c r="OD53" i="20"/>
  <c r="OD54" i="20" s="1"/>
  <c r="OC53" i="20"/>
  <c r="OC54" i="20" s="1"/>
  <c r="OB53" i="20"/>
  <c r="OB54" i="20" s="1"/>
  <c r="OA53" i="20"/>
  <c r="OA54" i="20" s="1"/>
  <c r="NZ53" i="20"/>
  <c r="NZ54" i="20" s="1"/>
  <c r="NY53" i="20"/>
  <c r="NY54" i="20" s="1"/>
  <c r="NX53" i="20"/>
  <c r="NX54" i="20" s="1"/>
  <c r="NW53" i="20"/>
  <c r="NW54" i="20" s="1"/>
  <c r="NV53" i="20"/>
  <c r="NV54" i="20" s="1"/>
  <c r="NU53" i="20"/>
  <c r="NU54" i="20" s="1"/>
  <c r="NT53" i="20"/>
  <c r="NT54" i="20" s="1"/>
  <c r="NS53" i="20"/>
  <c r="NS54" i="20" s="1"/>
  <c r="NR53" i="20"/>
  <c r="NR54" i="20" s="1"/>
  <c r="NQ53" i="20"/>
  <c r="NQ54" i="20" s="1"/>
  <c r="NP53" i="20"/>
  <c r="NP54" i="20" s="1"/>
  <c r="NO53" i="20"/>
  <c r="NO54" i="20" s="1"/>
  <c r="NN53" i="20"/>
  <c r="NN54" i="20" s="1"/>
  <c r="NM53" i="20"/>
  <c r="NM54" i="20" s="1"/>
  <c r="NL53" i="20"/>
  <c r="NL54" i="20" s="1"/>
  <c r="NK53" i="20"/>
  <c r="NK54" i="20" s="1"/>
  <c r="NJ53" i="20"/>
  <c r="NJ54" i="20" s="1"/>
  <c r="NI53" i="20"/>
  <c r="NI54" i="20" s="1"/>
  <c r="NH53" i="20"/>
  <c r="NH54" i="20" s="1"/>
  <c r="NG53" i="20"/>
  <c r="NG54" i="20" s="1"/>
  <c r="NF53" i="20"/>
  <c r="NF54" i="20" s="1"/>
  <c r="NE53" i="20"/>
  <c r="NE54" i="20" s="1"/>
  <c r="ND53" i="20"/>
  <c r="ND54" i="20" s="1"/>
  <c r="NC53" i="20"/>
  <c r="NC54" i="20" s="1"/>
  <c r="NB53" i="20"/>
  <c r="NB54" i="20" s="1"/>
  <c r="NA53" i="20"/>
  <c r="NA54" i="20" s="1"/>
  <c r="MZ53" i="20"/>
  <c r="MZ54" i="20" s="1"/>
  <c r="MY53" i="20"/>
  <c r="MY54" i="20" s="1"/>
  <c r="MX53" i="20"/>
  <c r="MX54" i="20" s="1"/>
  <c r="MW53" i="20"/>
  <c r="MW54" i="20" s="1"/>
  <c r="MV53" i="20"/>
  <c r="MV54" i="20" s="1"/>
  <c r="MU53" i="20"/>
  <c r="MU54" i="20" s="1"/>
  <c r="MT53" i="20"/>
  <c r="MT54" i="20" s="1"/>
  <c r="MS53" i="20"/>
  <c r="MS54" i="20" s="1"/>
  <c r="MR53" i="20"/>
  <c r="MR54" i="20" s="1"/>
  <c r="MQ53" i="20"/>
  <c r="MQ54" i="20" s="1"/>
  <c r="MP53" i="20"/>
  <c r="MP54" i="20" s="1"/>
  <c r="MO53" i="20"/>
  <c r="MO54" i="20" s="1"/>
  <c r="MN53" i="20"/>
  <c r="MN54" i="20" s="1"/>
  <c r="MM53" i="20"/>
  <c r="MM54" i="20" s="1"/>
  <c r="ML53" i="20"/>
  <c r="ML54" i="20" s="1"/>
  <c r="MK53" i="20"/>
  <c r="MK54" i="20" s="1"/>
  <c r="MJ53" i="20"/>
  <c r="MJ54" i="20" s="1"/>
  <c r="MI53" i="20"/>
  <c r="MI54" i="20" s="1"/>
  <c r="MH53" i="20"/>
  <c r="MH54" i="20" s="1"/>
  <c r="MG53" i="20"/>
  <c r="MG54" i="20" s="1"/>
  <c r="MF53" i="20"/>
  <c r="MF54" i="20" s="1"/>
  <c r="ME53" i="20"/>
  <c r="ME54" i="20" s="1"/>
  <c r="MD53" i="20"/>
  <c r="MD54" i="20" s="1"/>
  <c r="MC53" i="20"/>
  <c r="MC54" i="20" s="1"/>
  <c r="MB53" i="20"/>
  <c r="MB54" i="20" s="1"/>
  <c r="MA53" i="20"/>
  <c r="MA54" i="20" s="1"/>
  <c r="LZ53" i="20"/>
  <c r="LZ54" i="20" s="1"/>
  <c r="LY53" i="20"/>
  <c r="LY54" i="20" s="1"/>
  <c r="LX53" i="20"/>
  <c r="LX54" i="20" s="1"/>
  <c r="LW53" i="20"/>
  <c r="LW54" i="20" s="1"/>
  <c r="LV53" i="20"/>
  <c r="LV54" i="20" s="1"/>
  <c r="LU53" i="20"/>
  <c r="LU54" i="20" s="1"/>
  <c r="LT53" i="20"/>
  <c r="LT54" i="20" s="1"/>
  <c r="LS53" i="20"/>
  <c r="LS54" i="20" s="1"/>
  <c r="LR53" i="20"/>
  <c r="LR54" i="20" s="1"/>
  <c r="LQ53" i="20"/>
  <c r="LQ54" i="20" s="1"/>
  <c r="LP53" i="20"/>
  <c r="LP54" i="20" s="1"/>
  <c r="LO53" i="20"/>
  <c r="LO54" i="20" s="1"/>
  <c r="LN53" i="20"/>
  <c r="LN54" i="20" s="1"/>
  <c r="LM53" i="20"/>
  <c r="LM54" i="20" s="1"/>
  <c r="LL53" i="20"/>
  <c r="LL54" i="20" s="1"/>
  <c r="LK53" i="20"/>
  <c r="LK54" i="20" s="1"/>
  <c r="LJ53" i="20"/>
  <c r="LJ54" i="20" s="1"/>
  <c r="LI53" i="20"/>
  <c r="LI54" i="20" s="1"/>
  <c r="LH53" i="20"/>
  <c r="LH54" i="20" s="1"/>
  <c r="LG53" i="20"/>
  <c r="LG54" i="20" s="1"/>
  <c r="LF53" i="20"/>
  <c r="LF54" i="20" s="1"/>
  <c r="LE53" i="20"/>
  <c r="LE54" i="20" s="1"/>
  <c r="LD53" i="20"/>
  <c r="LD54" i="20" s="1"/>
  <c r="LC53" i="20"/>
  <c r="LC54" i="20" s="1"/>
  <c r="LB53" i="20"/>
  <c r="LB54" i="20" s="1"/>
  <c r="LA53" i="20"/>
  <c r="LA54" i="20" s="1"/>
  <c r="KZ53" i="20"/>
  <c r="KZ54" i="20" s="1"/>
  <c r="KY53" i="20"/>
  <c r="KY54" i="20" s="1"/>
  <c r="KX53" i="20"/>
  <c r="KX54" i="20" s="1"/>
  <c r="KW53" i="20"/>
  <c r="KW54" i="20" s="1"/>
  <c r="KV53" i="20"/>
  <c r="KV54" i="20" s="1"/>
  <c r="KU53" i="20"/>
  <c r="KU54" i="20" s="1"/>
  <c r="KT53" i="20"/>
  <c r="KT54" i="20" s="1"/>
  <c r="KS53" i="20"/>
  <c r="KS54" i="20" s="1"/>
  <c r="KR53" i="20"/>
  <c r="KR54" i="20" s="1"/>
  <c r="KQ53" i="20"/>
  <c r="KQ54" i="20" s="1"/>
  <c r="KP53" i="20"/>
  <c r="KP54" i="20" s="1"/>
  <c r="KO53" i="20"/>
  <c r="KO54" i="20" s="1"/>
  <c r="KN53" i="20"/>
  <c r="KN54" i="20" s="1"/>
  <c r="KM53" i="20"/>
  <c r="KM54" i="20" s="1"/>
  <c r="KL53" i="20"/>
  <c r="KL54" i="20" s="1"/>
  <c r="KK53" i="20"/>
  <c r="KK54" i="20" s="1"/>
  <c r="KJ53" i="20"/>
  <c r="KJ54" i="20" s="1"/>
  <c r="KI53" i="20"/>
  <c r="KI54" i="20" s="1"/>
  <c r="KH53" i="20"/>
  <c r="KH54" i="20" s="1"/>
  <c r="KG53" i="20"/>
  <c r="KG54" i="20" s="1"/>
  <c r="KF53" i="20"/>
  <c r="KF54" i="20" s="1"/>
  <c r="KE53" i="20"/>
  <c r="KE54" i="20" s="1"/>
  <c r="KD53" i="20"/>
  <c r="KD54" i="20" s="1"/>
  <c r="KC53" i="20"/>
  <c r="KC54" i="20" s="1"/>
  <c r="KB53" i="20"/>
  <c r="KB54" i="20" s="1"/>
  <c r="KA53" i="20"/>
  <c r="KA54" i="20" s="1"/>
  <c r="JZ53" i="20"/>
  <c r="JZ54" i="20" s="1"/>
  <c r="JY53" i="20"/>
  <c r="JY54" i="20" s="1"/>
  <c r="JX53" i="20"/>
  <c r="JX54" i="20" s="1"/>
  <c r="JW53" i="20"/>
  <c r="JW54" i="20" s="1"/>
  <c r="JV53" i="20"/>
  <c r="JV54" i="20" s="1"/>
  <c r="JU53" i="20"/>
  <c r="JU54" i="20" s="1"/>
  <c r="JT53" i="20"/>
  <c r="JT54" i="20" s="1"/>
  <c r="JS53" i="20"/>
  <c r="JS54" i="20" s="1"/>
  <c r="JR53" i="20"/>
  <c r="JR54" i="20" s="1"/>
  <c r="JQ53" i="20"/>
  <c r="JQ54" i="20" s="1"/>
  <c r="JP53" i="20"/>
  <c r="JP54" i="20" s="1"/>
  <c r="JO53" i="20"/>
  <c r="JO54" i="20" s="1"/>
  <c r="JN53" i="20"/>
  <c r="JN54" i="20" s="1"/>
  <c r="JM53" i="20"/>
  <c r="JM54" i="20" s="1"/>
  <c r="JL53" i="20"/>
  <c r="JL54" i="20" s="1"/>
  <c r="JK53" i="20"/>
  <c r="JK54" i="20" s="1"/>
  <c r="JJ53" i="20"/>
  <c r="JJ54" i="20" s="1"/>
  <c r="JI53" i="20"/>
  <c r="JI54" i="20" s="1"/>
  <c r="JH53" i="20"/>
  <c r="JH54" i="20" s="1"/>
  <c r="JG53" i="20"/>
  <c r="JG54" i="20" s="1"/>
  <c r="JF53" i="20"/>
  <c r="JF54" i="20" s="1"/>
  <c r="JE53" i="20"/>
  <c r="JE54" i="20" s="1"/>
  <c r="JD53" i="20"/>
  <c r="JD54" i="20" s="1"/>
  <c r="JC53" i="20"/>
  <c r="JC54" i="20" s="1"/>
  <c r="JB53" i="20"/>
  <c r="JB54" i="20" s="1"/>
  <c r="JA53" i="20"/>
  <c r="JA54" i="20" s="1"/>
  <c r="IZ53" i="20"/>
  <c r="IZ54" i="20" s="1"/>
  <c r="IY53" i="20"/>
  <c r="IY54" i="20" s="1"/>
  <c r="IX53" i="20"/>
  <c r="IX54" i="20" s="1"/>
  <c r="IW53" i="20"/>
  <c r="IW54" i="20" s="1"/>
  <c r="IV53" i="20"/>
  <c r="IV54" i="20" s="1"/>
  <c r="IU53" i="20"/>
  <c r="IU54" i="20" s="1"/>
  <c r="IT53" i="20"/>
  <c r="IT54" i="20" s="1"/>
  <c r="IS53" i="20"/>
  <c r="IS54" i="20" s="1"/>
  <c r="IR53" i="20"/>
  <c r="IR54" i="20" s="1"/>
  <c r="IQ53" i="20"/>
  <c r="IQ54" i="20" s="1"/>
  <c r="IP53" i="20"/>
  <c r="IP54" i="20" s="1"/>
  <c r="IO53" i="20"/>
  <c r="IO54" i="20" s="1"/>
  <c r="IN53" i="20"/>
  <c r="IN54" i="20" s="1"/>
  <c r="IM53" i="20"/>
  <c r="IM54" i="20" s="1"/>
  <c r="IL53" i="20"/>
  <c r="IL54" i="20" s="1"/>
  <c r="IK53" i="20"/>
  <c r="IK54" i="20" s="1"/>
  <c r="IJ53" i="20"/>
  <c r="IJ54" i="20" s="1"/>
  <c r="II53" i="20"/>
  <c r="II54" i="20" s="1"/>
  <c r="IH53" i="20"/>
  <c r="IH54" i="20" s="1"/>
  <c r="IG53" i="20"/>
  <c r="IG54" i="20" s="1"/>
  <c r="IF53" i="20"/>
  <c r="IF54" i="20" s="1"/>
  <c r="IE53" i="20"/>
  <c r="IE54" i="20" s="1"/>
  <c r="ID53" i="20"/>
  <c r="ID54" i="20" s="1"/>
  <c r="IC53" i="20"/>
  <c r="IC54" i="20" s="1"/>
  <c r="IB53" i="20"/>
  <c r="IB54" i="20" s="1"/>
  <c r="IA53" i="20"/>
  <c r="IA54" i="20" s="1"/>
  <c r="HZ53" i="20"/>
  <c r="HZ54" i="20" s="1"/>
  <c r="HY53" i="20"/>
  <c r="HY54" i="20" s="1"/>
  <c r="HX53" i="20"/>
  <c r="HX54" i="20" s="1"/>
  <c r="HW53" i="20"/>
  <c r="HW54" i="20" s="1"/>
  <c r="HV53" i="20"/>
  <c r="HV54" i="20" s="1"/>
  <c r="HU53" i="20"/>
  <c r="HU54" i="20" s="1"/>
  <c r="HT53" i="20"/>
  <c r="HT54" i="20" s="1"/>
  <c r="HS53" i="20"/>
  <c r="HS54" i="20" s="1"/>
  <c r="HR53" i="20"/>
  <c r="HR54" i="20" s="1"/>
  <c r="HQ53" i="20"/>
  <c r="HQ54" i="20" s="1"/>
  <c r="HP53" i="20"/>
  <c r="HP54" i="20" s="1"/>
  <c r="HO53" i="20"/>
  <c r="HO54" i="20" s="1"/>
  <c r="HN53" i="20"/>
  <c r="HN54" i="20" s="1"/>
  <c r="HM53" i="20"/>
  <c r="HM54" i="20" s="1"/>
  <c r="HL53" i="20"/>
  <c r="HL54" i="20" s="1"/>
  <c r="HK53" i="20"/>
  <c r="HK54" i="20" s="1"/>
  <c r="HJ53" i="20"/>
  <c r="HJ54" i="20" s="1"/>
  <c r="HI53" i="20"/>
  <c r="HI54" i="20" s="1"/>
  <c r="HH53" i="20"/>
  <c r="HH54" i="20" s="1"/>
  <c r="HG53" i="20"/>
  <c r="HG54" i="20" s="1"/>
  <c r="HF53" i="20"/>
  <c r="HF54" i="20" s="1"/>
  <c r="HE53" i="20"/>
  <c r="HE54" i="20" s="1"/>
  <c r="HD53" i="20"/>
  <c r="HD54" i="20" s="1"/>
  <c r="HC53" i="20"/>
  <c r="HC54" i="20" s="1"/>
  <c r="HB53" i="20"/>
  <c r="HB54" i="20" s="1"/>
  <c r="HA53" i="20"/>
  <c r="HA54" i="20" s="1"/>
  <c r="GZ53" i="20"/>
  <c r="GZ54" i="20" s="1"/>
  <c r="GY53" i="20"/>
  <c r="GY54" i="20" s="1"/>
  <c r="GX53" i="20"/>
  <c r="GX54" i="20" s="1"/>
  <c r="GW53" i="20"/>
  <c r="GW54" i="20" s="1"/>
  <c r="GV53" i="20"/>
  <c r="GV54" i="20" s="1"/>
  <c r="GU53" i="20"/>
  <c r="GU54" i="20" s="1"/>
  <c r="GT53" i="20"/>
  <c r="GT54" i="20" s="1"/>
  <c r="GS53" i="20"/>
  <c r="GS54" i="20" s="1"/>
  <c r="GR53" i="20"/>
  <c r="GR54" i="20" s="1"/>
  <c r="GQ53" i="20"/>
  <c r="GQ54" i="20" s="1"/>
  <c r="GP53" i="20"/>
  <c r="GP54" i="20" s="1"/>
  <c r="GO53" i="20"/>
  <c r="GO54" i="20" s="1"/>
  <c r="GN53" i="20"/>
  <c r="GN54" i="20" s="1"/>
  <c r="GM53" i="20"/>
  <c r="GM54" i="20" s="1"/>
  <c r="GL53" i="20"/>
  <c r="GL54" i="20" s="1"/>
  <c r="GK53" i="20"/>
  <c r="GK54" i="20" s="1"/>
  <c r="GJ53" i="20"/>
  <c r="GJ54" i="20" s="1"/>
  <c r="GI53" i="20"/>
  <c r="GI54" i="20" s="1"/>
  <c r="GH53" i="20"/>
  <c r="GH54" i="20" s="1"/>
  <c r="GG53" i="20"/>
  <c r="GG54" i="20" s="1"/>
  <c r="GF53" i="20"/>
  <c r="GF54" i="20" s="1"/>
  <c r="GE53" i="20"/>
  <c r="GE54" i="20" s="1"/>
  <c r="GD53" i="20"/>
  <c r="GD54" i="20" s="1"/>
  <c r="GC53" i="20"/>
  <c r="GC54" i="20" s="1"/>
  <c r="GB53" i="20"/>
  <c r="GB54" i="20" s="1"/>
  <c r="GA53" i="20"/>
  <c r="GA54" i="20" s="1"/>
  <c r="FZ53" i="20"/>
  <c r="FZ54" i="20" s="1"/>
  <c r="FY53" i="20"/>
  <c r="FY54" i="20" s="1"/>
  <c r="FX53" i="20"/>
  <c r="FX54" i="20" s="1"/>
  <c r="FW53" i="20"/>
  <c r="FW54" i="20" s="1"/>
  <c r="FV53" i="20"/>
  <c r="FV54" i="20" s="1"/>
  <c r="FU53" i="20"/>
  <c r="FU54" i="20" s="1"/>
  <c r="FT53" i="20"/>
  <c r="FT54" i="20" s="1"/>
  <c r="FS53" i="20"/>
  <c r="FS54" i="20" s="1"/>
  <c r="FR53" i="20"/>
  <c r="FR54" i="20" s="1"/>
  <c r="FQ53" i="20"/>
  <c r="FQ54" i="20" s="1"/>
  <c r="FP53" i="20"/>
  <c r="FP54" i="20" s="1"/>
  <c r="FO53" i="20"/>
  <c r="FO54" i="20" s="1"/>
  <c r="FN53" i="20"/>
  <c r="FN54" i="20" s="1"/>
  <c r="FM53" i="20"/>
  <c r="FM54" i="20" s="1"/>
  <c r="FL53" i="20"/>
  <c r="FL54" i="20" s="1"/>
  <c r="FK53" i="20"/>
  <c r="FK54" i="20" s="1"/>
  <c r="FJ53" i="20"/>
  <c r="FJ54" i="20" s="1"/>
  <c r="FI53" i="20"/>
  <c r="FI54" i="20" s="1"/>
  <c r="FH53" i="20"/>
  <c r="FH54" i="20" s="1"/>
  <c r="FG53" i="20"/>
  <c r="FG54" i="20" s="1"/>
  <c r="FF53" i="20"/>
  <c r="FF54" i="20" s="1"/>
  <c r="FE53" i="20"/>
  <c r="FE54" i="20" s="1"/>
  <c r="FD53" i="20"/>
  <c r="FD54" i="20" s="1"/>
  <c r="FC53" i="20"/>
  <c r="FC54" i="20" s="1"/>
  <c r="FB53" i="20"/>
  <c r="FB54" i="20" s="1"/>
  <c r="FA53" i="20"/>
  <c r="FA54" i="20" s="1"/>
  <c r="EZ53" i="20"/>
  <c r="EZ54" i="20" s="1"/>
  <c r="EY53" i="20"/>
  <c r="EY54" i="20" s="1"/>
  <c r="EX53" i="20"/>
  <c r="EX54" i="20" s="1"/>
  <c r="EW53" i="20"/>
  <c r="EW54" i="20" s="1"/>
  <c r="EV53" i="20"/>
  <c r="EV54" i="20" s="1"/>
  <c r="EU53" i="20"/>
  <c r="EU54" i="20" s="1"/>
  <c r="ET53" i="20"/>
  <c r="ET54" i="20" s="1"/>
  <c r="ES53" i="20"/>
  <c r="ES54" i="20" s="1"/>
  <c r="ER53" i="20"/>
  <c r="ER54" i="20" s="1"/>
  <c r="EQ53" i="20"/>
  <c r="EQ54" i="20" s="1"/>
  <c r="EP53" i="20"/>
  <c r="EP54" i="20" s="1"/>
  <c r="EO53" i="20"/>
  <c r="EO54" i="20" s="1"/>
  <c r="EN53" i="20"/>
  <c r="EN54" i="20" s="1"/>
  <c r="EM53" i="20"/>
  <c r="EM54" i="20" s="1"/>
  <c r="EL53" i="20"/>
  <c r="EL54" i="20" s="1"/>
  <c r="EK53" i="20"/>
  <c r="EK54" i="20" s="1"/>
  <c r="EJ53" i="20"/>
  <c r="EJ54" i="20" s="1"/>
  <c r="EI53" i="20"/>
  <c r="EI54" i="20" s="1"/>
  <c r="EH53" i="20"/>
  <c r="EH54" i="20" s="1"/>
  <c r="EG53" i="20"/>
  <c r="EG54" i="20" s="1"/>
  <c r="EF53" i="20"/>
  <c r="EF54" i="20" s="1"/>
  <c r="EE53" i="20"/>
  <c r="EE54" i="20" s="1"/>
  <c r="ED53" i="20"/>
  <c r="ED54" i="20" s="1"/>
  <c r="EC53" i="20"/>
  <c r="EC54" i="20" s="1"/>
  <c r="EB53" i="20"/>
  <c r="EB54" i="20" s="1"/>
  <c r="EA53" i="20"/>
  <c r="EA54" i="20" s="1"/>
  <c r="DZ53" i="20"/>
  <c r="DZ54" i="20" s="1"/>
  <c r="DY53" i="20"/>
  <c r="DY54" i="20" s="1"/>
  <c r="DX53" i="20"/>
  <c r="DX54" i="20" s="1"/>
  <c r="DW53" i="20"/>
  <c r="DW54" i="20" s="1"/>
  <c r="DV53" i="20"/>
  <c r="DV54" i="20" s="1"/>
  <c r="DU53" i="20"/>
  <c r="DU54" i="20" s="1"/>
  <c r="DT53" i="20"/>
  <c r="DT54" i="20" s="1"/>
  <c r="DS53" i="20"/>
  <c r="DS54" i="20" s="1"/>
  <c r="DR53" i="20"/>
  <c r="DR54" i="20" s="1"/>
  <c r="DQ53" i="20"/>
  <c r="DQ54" i="20" s="1"/>
  <c r="DP53" i="20"/>
  <c r="DP54" i="20" s="1"/>
  <c r="DO53" i="20"/>
  <c r="DO54" i="20" s="1"/>
  <c r="DN53" i="20"/>
  <c r="DN54" i="20" s="1"/>
  <c r="DM53" i="20"/>
  <c r="DM54" i="20" s="1"/>
  <c r="DL53" i="20"/>
  <c r="DL54" i="20" s="1"/>
  <c r="DK53" i="20"/>
  <c r="DK54" i="20" s="1"/>
  <c r="DJ53" i="20"/>
  <c r="DJ54" i="20" s="1"/>
  <c r="DI53" i="20"/>
  <c r="DI54" i="20" s="1"/>
  <c r="DH53" i="20"/>
  <c r="DH54" i="20" s="1"/>
  <c r="DG53" i="20"/>
  <c r="DG54" i="20" s="1"/>
  <c r="DF53" i="20"/>
  <c r="DF54" i="20" s="1"/>
  <c r="DE53" i="20"/>
  <c r="DE54" i="20" s="1"/>
  <c r="DD53" i="20"/>
  <c r="DD54" i="20" s="1"/>
  <c r="DC53" i="20"/>
  <c r="DC54" i="20" s="1"/>
  <c r="DB53" i="20"/>
  <c r="DB54" i="20" s="1"/>
  <c r="DA53" i="20"/>
  <c r="DA54" i="20" s="1"/>
  <c r="CZ53" i="20"/>
  <c r="CZ54" i="20" s="1"/>
  <c r="CY53" i="20"/>
  <c r="CY54" i="20" s="1"/>
  <c r="CX53" i="20"/>
  <c r="CX54" i="20" s="1"/>
  <c r="CW53" i="20"/>
  <c r="CW54" i="20" s="1"/>
  <c r="CV53" i="20"/>
  <c r="CV54" i="20" s="1"/>
  <c r="CU53" i="20"/>
  <c r="CU54" i="20" s="1"/>
  <c r="CT53" i="20"/>
  <c r="CT54" i="20" s="1"/>
  <c r="CS53" i="20"/>
  <c r="CS54" i="20" s="1"/>
  <c r="CR53" i="20"/>
  <c r="CR54" i="20" s="1"/>
  <c r="CQ53" i="20"/>
  <c r="CQ54" i="20" s="1"/>
  <c r="CP53" i="20"/>
  <c r="CP54" i="20" s="1"/>
  <c r="CO53" i="20"/>
  <c r="CO54" i="20" s="1"/>
  <c r="CN53" i="20"/>
  <c r="CN54" i="20" s="1"/>
  <c r="CM53" i="20"/>
  <c r="CM54" i="20" s="1"/>
  <c r="CL53" i="20"/>
  <c r="CL54" i="20" s="1"/>
  <c r="CK53" i="20"/>
  <c r="CK54" i="20" s="1"/>
  <c r="CJ53" i="20"/>
  <c r="CJ54" i="20" s="1"/>
  <c r="CI53" i="20"/>
  <c r="CI54" i="20" s="1"/>
  <c r="CH53" i="20"/>
  <c r="CH54" i="20" s="1"/>
  <c r="CG53" i="20"/>
  <c r="CG54" i="20" s="1"/>
  <c r="CF53" i="20"/>
  <c r="CF54" i="20" s="1"/>
  <c r="CE53" i="20"/>
  <c r="CE54" i="20" s="1"/>
  <c r="CD53" i="20"/>
  <c r="CD54" i="20" s="1"/>
  <c r="CC53" i="20"/>
  <c r="CC54" i="20" s="1"/>
  <c r="CB53" i="20"/>
  <c r="CB54" i="20" s="1"/>
  <c r="CA53" i="20"/>
  <c r="CA54" i="20" s="1"/>
  <c r="BZ53" i="20"/>
  <c r="BZ54" i="20" s="1"/>
  <c r="BY53" i="20"/>
  <c r="BY54" i="20" s="1"/>
  <c r="BX53" i="20"/>
  <c r="BX54" i="20" s="1"/>
  <c r="BW53" i="20"/>
  <c r="BW54" i="20" s="1"/>
  <c r="BV53" i="20"/>
  <c r="BV54" i="20" s="1"/>
  <c r="BU53" i="20"/>
  <c r="BU54" i="20" s="1"/>
  <c r="BT53" i="20"/>
  <c r="BT54" i="20" s="1"/>
  <c r="BS53" i="20"/>
  <c r="BS54" i="20" s="1"/>
  <c r="BR53" i="20"/>
  <c r="BR54" i="20" s="1"/>
  <c r="BQ53" i="20"/>
  <c r="BQ54" i="20" s="1"/>
  <c r="BP53" i="20"/>
  <c r="BP54" i="20" s="1"/>
  <c r="BO53" i="20"/>
  <c r="BO54" i="20" s="1"/>
  <c r="BN53" i="20"/>
  <c r="BN54" i="20" s="1"/>
  <c r="BM53" i="20"/>
  <c r="BM54" i="20" s="1"/>
  <c r="BL53" i="20"/>
  <c r="BL54" i="20" s="1"/>
  <c r="BK53" i="20"/>
  <c r="BK54" i="20" s="1"/>
  <c r="BJ53" i="20"/>
  <c r="BJ54" i="20" s="1"/>
  <c r="BI53" i="20"/>
  <c r="BI54" i="20" s="1"/>
  <c r="BH53" i="20"/>
  <c r="BH54" i="20" s="1"/>
  <c r="BG53" i="20"/>
  <c r="BG54" i="20" s="1"/>
  <c r="BF53" i="20"/>
  <c r="BF54" i="20" s="1"/>
  <c r="BE53" i="20"/>
  <c r="BE54" i="20" s="1"/>
  <c r="BD53" i="20"/>
  <c r="BD54" i="20" s="1"/>
  <c r="BC53" i="20"/>
  <c r="BC54" i="20" s="1"/>
  <c r="BB53" i="20"/>
  <c r="BB54" i="20" s="1"/>
  <c r="BA53" i="20"/>
  <c r="BA54" i="20" s="1"/>
  <c r="AZ53" i="20"/>
  <c r="AZ54" i="20" s="1"/>
  <c r="AY53" i="20"/>
  <c r="AY54" i="20" s="1"/>
  <c r="AX53" i="20"/>
  <c r="AX54" i="20" s="1"/>
  <c r="AW53" i="20"/>
  <c r="AW54" i="20" s="1"/>
  <c r="AV53" i="20"/>
  <c r="AV54" i="20" s="1"/>
  <c r="AU53" i="20"/>
  <c r="AU54" i="20" s="1"/>
  <c r="AT53" i="20"/>
  <c r="AT54" i="20" s="1"/>
  <c r="AS53" i="20"/>
  <c r="AS54" i="20" s="1"/>
  <c r="AR53" i="20"/>
  <c r="AR54" i="20" s="1"/>
  <c r="AQ53" i="20"/>
  <c r="AQ54" i="20" s="1"/>
  <c r="AP53" i="20"/>
  <c r="AP54" i="20" s="1"/>
  <c r="AO53" i="20"/>
  <c r="AO54" i="20" s="1"/>
  <c r="AN53" i="20"/>
  <c r="AN54" i="20" s="1"/>
  <c r="AM53" i="20"/>
  <c r="AM54" i="20" s="1"/>
  <c r="AL53" i="20"/>
  <c r="AL54" i="20" s="1"/>
  <c r="AK53" i="20"/>
  <c r="AK54" i="20" s="1"/>
  <c r="AJ53" i="20"/>
  <c r="AJ54" i="20" s="1"/>
  <c r="AI53" i="20"/>
  <c r="AI54" i="20" s="1"/>
  <c r="AH53" i="20"/>
  <c r="AH54" i="20" s="1"/>
  <c r="AG53" i="20"/>
  <c r="AG54" i="20" s="1"/>
  <c r="AF53" i="20"/>
  <c r="AF54" i="20" s="1"/>
  <c r="AE53" i="20"/>
  <c r="AE54" i="20" s="1"/>
  <c r="AD53" i="20"/>
  <c r="AD54" i="20" s="1"/>
  <c r="AC53" i="20"/>
  <c r="AC54" i="20" s="1"/>
  <c r="AB53" i="20"/>
  <c r="AB54" i="20" s="1"/>
  <c r="AA53" i="20"/>
  <c r="AA54" i="20" s="1"/>
  <c r="Z53" i="20"/>
  <c r="Z54" i="20" s="1"/>
  <c r="Y53" i="20"/>
  <c r="Y54" i="20" s="1"/>
  <c r="X53" i="20"/>
  <c r="X54" i="20" s="1"/>
  <c r="W53" i="20"/>
  <c r="W54" i="20" s="1"/>
  <c r="V53" i="20"/>
  <c r="V54" i="20" s="1"/>
  <c r="U53" i="20"/>
  <c r="U54" i="20" s="1"/>
  <c r="T53" i="20"/>
  <c r="T54" i="20" s="1"/>
  <c r="S53" i="20"/>
  <c r="S54" i="20" s="1"/>
  <c r="R53" i="20"/>
  <c r="R54" i="20" s="1"/>
  <c r="Q53" i="20"/>
  <c r="Q54" i="20" s="1"/>
  <c r="P53" i="20"/>
  <c r="O53" i="20"/>
  <c r="O54" i="20" s="1"/>
  <c r="N53" i="20"/>
  <c r="N54" i="20" s="1"/>
  <c r="M53" i="20"/>
  <c r="M54" i="20" s="1"/>
  <c r="L53" i="20"/>
  <c r="L54" i="20" s="1"/>
  <c r="K53" i="20"/>
  <c r="K54" i="20" s="1"/>
  <c r="J53" i="20"/>
  <c r="J54" i="20" s="1"/>
  <c r="I53" i="20"/>
  <c r="I54" i="20" s="1"/>
  <c r="H53" i="20"/>
  <c r="H54" i="20" s="1"/>
  <c r="G53" i="20"/>
  <c r="G54" i="20" s="1"/>
  <c r="F53" i="20"/>
  <c r="F54" i="20" s="1"/>
  <c r="E53" i="20"/>
  <c r="E54" i="20" s="1"/>
  <c r="D53" i="20"/>
  <c r="D54" i="20" s="1"/>
  <c r="C53" i="20"/>
  <c r="C54" i="20" s="1"/>
  <c r="B53" i="20"/>
  <c r="B54" i="20" s="1"/>
  <c r="SQ50" i="20"/>
  <c r="SQ51" i="20" s="1"/>
  <c r="SP50" i="20"/>
  <c r="SP51" i="20" s="1"/>
  <c r="SO50" i="20"/>
  <c r="SO51" i="20" s="1"/>
  <c r="SN50" i="20"/>
  <c r="SN51" i="20" s="1"/>
  <c r="SM50" i="20"/>
  <c r="SM51" i="20" s="1"/>
  <c r="SL50" i="20"/>
  <c r="SL51" i="20" s="1"/>
  <c r="SK50" i="20"/>
  <c r="SK51" i="20" s="1"/>
  <c r="SJ50" i="20"/>
  <c r="SJ51" i="20" s="1"/>
  <c r="SI50" i="20"/>
  <c r="SI51" i="20" s="1"/>
  <c r="SH50" i="20"/>
  <c r="SH51" i="20" s="1"/>
  <c r="SG50" i="20"/>
  <c r="SG51" i="20" s="1"/>
  <c r="SF50" i="20"/>
  <c r="SF51" i="20" s="1"/>
  <c r="SE50" i="20"/>
  <c r="SE51" i="20" s="1"/>
  <c r="SD50" i="20"/>
  <c r="SD51" i="20" s="1"/>
  <c r="SC50" i="20"/>
  <c r="SC51" i="20" s="1"/>
  <c r="SB50" i="20"/>
  <c r="SB51" i="20" s="1"/>
  <c r="SA50" i="20"/>
  <c r="SA51" i="20" s="1"/>
  <c r="RZ50" i="20"/>
  <c r="RZ51" i="20" s="1"/>
  <c r="RY50" i="20"/>
  <c r="RY51" i="20" s="1"/>
  <c r="RX50" i="20"/>
  <c r="RX51" i="20" s="1"/>
  <c r="RW50" i="20"/>
  <c r="RW51" i="20" s="1"/>
  <c r="RV50" i="20"/>
  <c r="RV51" i="20" s="1"/>
  <c r="RU50" i="20"/>
  <c r="RU51" i="20" s="1"/>
  <c r="RT50" i="20"/>
  <c r="RT51" i="20" s="1"/>
  <c r="RS50" i="20"/>
  <c r="RS51" i="20" s="1"/>
  <c r="RR50" i="20"/>
  <c r="RR51" i="20" s="1"/>
  <c r="RQ50" i="20"/>
  <c r="RQ51" i="20" s="1"/>
  <c r="RP50" i="20"/>
  <c r="RP51" i="20" s="1"/>
  <c r="RO50" i="20"/>
  <c r="RO51" i="20" s="1"/>
  <c r="RN50" i="20"/>
  <c r="RN51" i="20" s="1"/>
  <c r="RM50" i="20"/>
  <c r="RM51" i="20" s="1"/>
  <c r="RL50" i="20"/>
  <c r="RL51" i="20" s="1"/>
  <c r="RK50" i="20"/>
  <c r="RK51" i="20" s="1"/>
  <c r="RJ50" i="20"/>
  <c r="RJ51" i="20" s="1"/>
  <c r="RI50" i="20"/>
  <c r="RI51" i="20" s="1"/>
  <c r="RH50" i="20"/>
  <c r="RH51" i="20" s="1"/>
  <c r="RG50" i="20"/>
  <c r="RG51" i="20" s="1"/>
  <c r="RF50" i="20"/>
  <c r="RF51" i="20" s="1"/>
  <c r="RE50" i="20"/>
  <c r="RE51" i="20" s="1"/>
  <c r="RD50" i="20"/>
  <c r="RD51" i="20" s="1"/>
  <c r="RC50" i="20"/>
  <c r="RC51" i="20" s="1"/>
  <c r="RB50" i="20"/>
  <c r="RB51" i="20" s="1"/>
  <c r="RA50" i="20"/>
  <c r="RA51" i="20" s="1"/>
  <c r="QZ50" i="20"/>
  <c r="QZ51" i="20" s="1"/>
  <c r="QY50" i="20"/>
  <c r="QY51" i="20" s="1"/>
  <c r="QX50" i="20"/>
  <c r="QX51" i="20" s="1"/>
  <c r="QW50" i="20"/>
  <c r="QW51" i="20" s="1"/>
  <c r="QV50" i="20"/>
  <c r="QV51" i="20" s="1"/>
  <c r="QU50" i="20"/>
  <c r="QU51" i="20" s="1"/>
  <c r="QT50" i="20"/>
  <c r="QT51" i="20" s="1"/>
  <c r="QS50" i="20"/>
  <c r="QS51" i="20" s="1"/>
  <c r="QR50" i="20"/>
  <c r="QR51" i="20" s="1"/>
  <c r="QQ50" i="20"/>
  <c r="QQ51" i="20" s="1"/>
  <c r="QP50" i="20"/>
  <c r="QP51" i="20" s="1"/>
  <c r="QO50" i="20"/>
  <c r="QO51" i="20" s="1"/>
  <c r="QN50" i="20"/>
  <c r="QN51" i="20" s="1"/>
  <c r="QM50" i="20"/>
  <c r="QM51" i="20" s="1"/>
  <c r="QL50" i="20"/>
  <c r="QL51" i="20" s="1"/>
  <c r="QK50" i="20"/>
  <c r="QK51" i="20" s="1"/>
  <c r="QJ50" i="20"/>
  <c r="QJ51" i="20" s="1"/>
  <c r="QI50" i="20"/>
  <c r="QI51" i="20" s="1"/>
  <c r="QH50" i="20"/>
  <c r="QH51" i="20" s="1"/>
  <c r="QG50" i="20"/>
  <c r="QG51" i="20" s="1"/>
  <c r="QF50" i="20"/>
  <c r="QF51" i="20" s="1"/>
  <c r="QE50" i="20"/>
  <c r="QE51" i="20" s="1"/>
  <c r="QD50" i="20"/>
  <c r="QD51" i="20" s="1"/>
  <c r="QC50" i="20"/>
  <c r="QC51" i="20" s="1"/>
  <c r="QB50" i="20"/>
  <c r="QB51" i="20" s="1"/>
  <c r="QA50" i="20"/>
  <c r="QA51" i="20" s="1"/>
  <c r="PZ50" i="20"/>
  <c r="PZ51" i="20" s="1"/>
  <c r="PY50" i="20"/>
  <c r="PY51" i="20" s="1"/>
  <c r="PX50" i="20"/>
  <c r="PX51" i="20" s="1"/>
  <c r="PW50" i="20"/>
  <c r="PW51" i="20" s="1"/>
  <c r="PV50" i="20"/>
  <c r="PV51" i="20" s="1"/>
  <c r="PU50" i="20"/>
  <c r="PU51" i="20" s="1"/>
  <c r="PT50" i="20"/>
  <c r="PT51" i="20" s="1"/>
  <c r="PS50" i="20"/>
  <c r="PS51" i="20" s="1"/>
  <c r="PR50" i="20"/>
  <c r="PR51" i="20" s="1"/>
  <c r="PQ50" i="20"/>
  <c r="PQ51" i="20" s="1"/>
  <c r="PP50" i="20"/>
  <c r="PP51" i="20" s="1"/>
  <c r="PO50" i="20"/>
  <c r="PO51" i="20" s="1"/>
  <c r="PN50" i="20"/>
  <c r="PN51" i="20" s="1"/>
  <c r="PM50" i="20"/>
  <c r="PM51" i="20" s="1"/>
  <c r="PL50" i="20"/>
  <c r="PL51" i="20" s="1"/>
  <c r="PK50" i="20"/>
  <c r="PK51" i="20" s="1"/>
  <c r="PJ50" i="20"/>
  <c r="PJ51" i="20" s="1"/>
  <c r="PI50" i="20"/>
  <c r="PI51" i="20" s="1"/>
  <c r="PH50" i="20"/>
  <c r="PH51" i="20" s="1"/>
  <c r="PG50" i="20"/>
  <c r="PG51" i="20" s="1"/>
  <c r="PF50" i="20"/>
  <c r="PF51" i="20" s="1"/>
  <c r="PE50" i="20"/>
  <c r="PE51" i="20" s="1"/>
  <c r="PD50" i="20"/>
  <c r="PD51" i="20" s="1"/>
  <c r="PC50" i="20"/>
  <c r="PC51" i="20" s="1"/>
  <c r="PB50" i="20"/>
  <c r="PB51" i="20" s="1"/>
  <c r="PA50" i="20"/>
  <c r="PA51" i="20" s="1"/>
  <c r="OZ50" i="20"/>
  <c r="OZ51" i="20" s="1"/>
  <c r="OY50" i="20"/>
  <c r="OY51" i="20" s="1"/>
  <c r="OX50" i="20"/>
  <c r="OX51" i="20" s="1"/>
  <c r="OW50" i="20"/>
  <c r="OW51" i="20" s="1"/>
  <c r="OV50" i="20"/>
  <c r="OV51" i="20" s="1"/>
  <c r="OU50" i="20"/>
  <c r="OU51" i="20" s="1"/>
  <c r="OT50" i="20"/>
  <c r="OT51" i="20" s="1"/>
  <c r="OS50" i="20"/>
  <c r="OS51" i="20" s="1"/>
  <c r="OR50" i="20"/>
  <c r="OR51" i="20" s="1"/>
  <c r="OQ50" i="20"/>
  <c r="OQ51" i="20" s="1"/>
  <c r="OP50" i="20"/>
  <c r="OP51" i="20" s="1"/>
  <c r="OO50" i="20"/>
  <c r="OO51" i="20" s="1"/>
  <c r="ON50" i="20"/>
  <c r="ON51" i="20" s="1"/>
  <c r="OM50" i="20"/>
  <c r="OM51" i="20" s="1"/>
  <c r="OL50" i="20"/>
  <c r="OL51" i="20" s="1"/>
  <c r="OK50" i="20"/>
  <c r="OK51" i="20" s="1"/>
  <c r="OJ50" i="20"/>
  <c r="OJ51" i="20" s="1"/>
  <c r="OI50" i="20"/>
  <c r="OI51" i="20" s="1"/>
  <c r="OH50" i="20"/>
  <c r="OH51" i="20" s="1"/>
  <c r="OG50" i="20"/>
  <c r="OG51" i="20" s="1"/>
  <c r="OF50" i="20"/>
  <c r="OF51" i="20" s="1"/>
  <c r="OE50" i="20"/>
  <c r="OE51" i="20" s="1"/>
  <c r="OD50" i="20"/>
  <c r="OD51" i="20" s="1"/>
  <c r="OC50" i="20"/>
  <c r="OC51" i="20" s="1"/>
  <c r="OB50" i="20"/>
  <c r="OB51" i="20" s="1"/>
  <c r="OA50" i="20"/>
  <c r="OA51" i="20" s="1"/>
  <c r="NZ50" i="20"/>
  <c r="NZ51" i="20" s="1"/>
  <c r="NY50" i="20"/>
  <c r="NY51" i="20" s="1"/>
  <c r="NX50" i="20"/>
  <c r="NX51" i="20" s="1"/>
  <c r="NW50" i="20"/>
  <c r="NW51" i="20" s="1"/>
  <c r="NV50" i="20"/>
  <c r="NV51" i="20" s="1"/>
  <c r="NU50" i="20"/>
  <c r="NU51" i="20" s="1"/>
  <c r="NT50" i="20"/>
  <c r="NT51" i="20" s="1"/>
  <c r="NS50" i="20"/>
  <c r="NS51" i="20" s="1"/>
  <c r="NR50" i="20"/>
  <c r="NR51" i="20" s="1"/>
  <c r="NQ50" i="20"/>
  <c r="NQ51" i="20" s="1"/>
  <c r="NP50" i="20"/>
  <c r="NP51" i="20" s="1"/>
  <c r="NO50" i="20"/>
  <c r="NO51" i="20" s="1"/>
  <c r="NN50" i="20"/>
  <c r="NN51" i="20" s="1"/>
  <c r="NM50" i="20"/>
  <c r="NM51" i="20" s="1"/>
  <c r="NL50" i="20"/>
  <c r="NL51" i="20" s="1"/>
  <c r="NK50" i="20"/>
  <c r="NK51" i="20" s="1"/>
  <c r="NJ50" i="20"/>
  <c r="NJ51" i="20" s="1"/>
  <c r="NI50" i="20"/>
  <c r="NI51" i="20" s="1"/>
  <c r="NH50" i="20"/>
  <c r="NH51" i="20" s="1"/>
  <c r="NG50" i="20"/>
  <c r="NG51" i="20" s="1"/>
  <c r="NF50" i="20"/>
  <c r="NF51" i="20" s="1"/>
  <c r="NE50" i="20"/>
  <c r="NE51" i="20" s="1"/>
  <c r="ND50" i="20"/>
  <c r="ND51" i="20" s="1"/>
  <c r="NC50" i="20"/>
  <c r="NC51" i="20" s="1"/>
  <c r="NB50" i="20"/>
  <c r="NB51" i="20" s="1"/>
  <c r="NA50" i="20"/>
  <c r="NA51" i="20" s="1"/>
  <c r="MZ50" i="20"/>
  <c r="MZ51" i="20" s="1"/>
  <c r="MY50" i="20"/>
  <c r="MY51" i="20" s="1"/>
  <c r="MX50" i="20"/>
  <c r="MX51" i="20" s="1"/>
  <c r="MW50" i="20"/>
  <c r="MW51" i="20" s="1"/>
  <c r="MV50" i="20"/>
  <c r="MV51" i="20" s="1"/>
  <c r="MU50" i="20"/>
  <c r="MU51" i="20" s="1"/>
  <c r="MT50" i="20"/>
  <c r="MT51" i="20" s="1"/>
  <c r="MS50" i="20"/>
  <c r="MS51" i="20" s="1"/>
  <c r="MR50" i="20"/>
  <c r="MR51" i="20" s="1"/>
  <c r="MQ50" i="20"/>
  <c r="MQ51" i="20" s="1"/>
  <c r="MP50" i="20"/>
  <c r="MP51" i="20" s="1"/>
  <c r="MO50" i="20"/>
  <c r="MO51" i="20" s="1"/>
  <c r="MN50" i="20"/>
  <c r="MN51" i="20" s="1"/>
  <c r="MM50" i="20"/>
  <c r="MM51" i="20" s="1"/>
  <c r="ML50" i="20"/>
  <c r="ML51" i="20" s="1"/>
  <c r="MK50" i="20"/>
  <c r="MK51" i="20" s="1"/>
  <c r="MJ50" i="20"/>
  <c r="MJ51" i="20" s="1"/>
  <c r="MI50" i="20"/>
  <c r="MI51" i="20" s="1"/>
  <c r="MH50" i="20"/>
  <c r="MH51" i="20" s="1"/>
  <c r="MG50" i="20"/>
  <c r="MG51" i="20" s="1"/>
  <c r="MF50" i="20"/>
  <c r="MF51" i="20" s="1"/>
  <c r="ME50" i="20"/>
  <c r="ME51" i="20" s="1"/>
  <c r="MD50" i="20"/>
  <c r="MD51" i="20" s="1"/>
  <c r="MC50" i="20"/>
  <c r="MC51" i="20" s="1"/>
  <c r="MB50" i="20"/>
  <c r="MB51" i="20" s="1"/>
  <c r="MA50" i="20"/>
  <c r="MA51" i="20" s="1"/>
  <c r="LZ50" i="20"/>
  <c r="LZ51" i="20" s="1"/>
  <c r="LY50" i="20"/>
  <c r="LY51" i="20" s="1"/>
  <c r="LX50" i="20"/>
  <c r="LX51" i="20" s="1"/>
  <c r="LW50" i="20"/>
  <c r="LW51" i="20" s="1"/>
  <c r="LV50" i="20"/>
  <c r="LV51" i="20" s="1"/>
  <c r="LU50" i="20"/>
  <c r="LU51" i="20" s="1"/>
  <c r="LT50" i="20"/>
  <c r="LT51" i="20" s="1"/>
  <c r="LS50" i="20"/>
  <c r="LS51" i="20" s="1"/>
  <c r="LR50" i="20"/>
  <c r="LR51" i="20" s="1"/>
  <c r="LQ50" i="20"/>
  <c r="LQ51" i="20" s="1"/>
  <c r="LP50" i="20"/>
  <c r="LP51" i="20" s="1"/>
  <c r="LO50" i="20"/>
  <c r="LO51" i="20" s="1"/>
  <c r="LN50" i="20"/>
  <c r="LN51" i="20" s="1"/>
  <c r="LM50" i="20"/>
  <c r="LM51" i="20" s="1"/>
  <c r="LL50" i="20"/>
  <c r="LL51" i="20" s="1"/>
  <c r="LK50" i="20"/>
  <c r="LK51" i="20" s="1"/>
  <c r="LJ50" i="20"/>
  <c r="LJ51" i="20" s="1"/>
  <c r="LI50" i="20"/>
  <c r="LI51" i="20" s="1"/>
  <c r="LH50" i="20"/>
  <c r="LH51" i="20" s="1"/>
  <c r="LG50" i="20"/>
  <c r="LG51" i="20" s="1"/>
  <c r="LF50" i="20"/>
  <c r="LF51" i="20" s="1"/>
  <c r="LE50" i="20"/>
  <c r="LE51" i="20" s="1"/>
  <c r="LD50" i="20"/>
  <c r="LD51" i="20" s="1"/>
  <c r="LC50" i="20"/>
  <c r="LC51" i="20" s="1"/>
  <c r="LB50" i="20"/>
  <c r="LB51" i="20" s="1"/>
  <c r="LA50" i="20"/>
  <c r="LA51" i="20" s="1"/>
  <c r="KZ50" i="20"/>
  <c r="KZ51" i="20" s="1"/>
  <c r="KY50" i="20"/>
  <c r="KY51" i="20" s="1"/>
  <c r="KX50" i="20"/>
  <c r="KX51" i="20" s="1"/>
  <c r="KW50" i="20"/>
  <c r="KW51" i="20" s="1"/>
  <c r="KV50" i="20"/>
  <c r="KV51" i="20" s="1"/>
  <c r="KU50" i="20"/>
  <c r="KU51" i="20" s="1"/>
  <c r="KT50" i="20"/>
  <c r="KT51" i="20" s="1"/>
  <c r="KS50" i="20"/>
  <c r="KS51" i="20" s="1"/>
  <c r="KR50" i="20"/>
  <c r="KR51" i="20" s="1"/>
  <c r="KQ50" i="20"/>
  <c r="KQ51" i="20" s="1"/>
  <c r="KP50" i="20"/>
  <c r="KP51" i="20" s="1"/>
  <c r="KO50" i="20"/>
  <c r="KO51" i="20" s="1"/>
  <c r="KN50" i="20"/>
  <c r="KN51" i="20" s="1"/>
  <c r="KM50" i="20"/>
  <c r="KM51" i="20" s="1"/>
  <c r="KL50" i="20"/>
  <c r="KL51" i="20" s="1"/>
  <c r="KK50" i="20"/>
  <c r="KK51" i="20" s="1"/>
  <c r="KJ50" i="20"/>
  <c r="KJ51" i="20" s="1"/>
  <c r="KI50" i="20"/>
  <c r="KI51" i="20" s="1"/>
  <c r="KH50" i="20"/>
  <c r="KH51" i="20" s="1"/>
  <c r="KG50" i="20"/>
  <c r="KG51" i="20" s="1"/>
  <c r="KF50" i="20"/>
  <c r="KF51" i="20" s="1"/>
  <c r="KE50" i="20"/>
  <c r="KE51" i="20" s="1"/>
  <c r="KD50" i="20"/>
  <c r="KD51" i="20" s="1"/>
  <c r="KC50" i="20"/>
  <c r="KC51" i="20" s="1"/>
  <c r="KB50" i="20"/>
  <c r="KB51" i="20" s="1"/>
  <c r="KA50" i="20"/>
  <c r="KA51" i="20" s="1"/>
  <c r="JZ50" i="20"/>
  <c r="JZ51" i="20" s="1"/>
  <c r="JY50" i="20"/>
  <c r="JY51" i="20" s="1"/>
  <c r="JX50" i="20"/>
  <c r="JX51" i="20" s="1"/>
  <c r="JW50" i="20"/>
  <c r="JW51" i="20" s="1"/>
  <c r="JV50" i="20"/>
  <c r="JV51" i="20" s="1"/>
  <c r="JU50" i="20"/>
  <c r="JU51" i="20" s="1"/>
  <c r="JT50" i="20"/>
  <c r="JT51" i="20" s="1"/>
  <c r="JS50" i="20"/>
  <c r="JS51" i="20" s="1"/>
  <c r="JR50" i="20"/>
  <c r="JR51" i="20" s="1"/>
  <c r="JQ50" i="20"/>
  <c r="JQ51" i="20" s="1"/>
  <c r="JP50" i="20"/>
  <c r="JP51" i="20" s="1"/>
  <c r="JO50" i="20"/>
  <c r="JO51" i="20" s="1"/>
  <c r="JN50" i="20"/>
  <c r="JN51" i="20" s="1"/>
  <c r="JM50" i="20"/>
  <c r="JM51" i="20" s="1"/>
  <c r="JL50" i="20"/>
  <c r="JL51" i="20" s="1"/>
  <c r="JK50" i="20"/>
  <c r="JK51" i="20" s="1"/>
  <c r="JJ50" i="20"/>
  <c r="JJ51" i="20" s="1"/>
  <c r="JI50" i="20"/>
  <c r="JI51" i="20" s="1"/>
  <c r="JH50" i="20"/>
  <c r="JH51" i="20" s="1"/>
  <c r="JG50" i="20"/>
  <c r="JG51" i="20" s="1"/>
  <c r="JF50" i="20"/>
  <c r="JF51" i="20" s="1"/>
  <c r="JE50" i="20"/>
  <c r="JE51" i="20" s="1"/>
  <c r="JD50" i="20"/>
  <c r="JD51" i="20" s="1"/>
  <c r="JC50" i="20"/>
  <c r="JC51" i="20" s="1"/>
  <c r="JB50" i="20"/>
  <c r="JB51" i="20" s="1"/>
  <c r="JA50" i="20"/>
  <c r="JA51" i="20" s="1"/>
  <c r="IZ50" i="20"/>
  <c r="IZ51" i="20" s="1"/>
  <c r="IY50" i="20"/>
  <c r="IY51" i="20" s="1"/>
  <c r="IX50" i="20"/>
  <c r="IX51" i="20" s="1"/>
  <c r="IW50" i="20"/>
  <c r="IW51" i="20" s="1"/>
  <c r="IV50" i="20"/>
  <c r="IV51" i="20" s="1"/>
  <c r="IU50" i="20"/>
  <c r="IU51" i="20" s="1"/>
  <c r="IT50" i="20"/>
  <c r="IT51" i="20" s="1"/>
  <c r="IS50" i="20"/>
  <c r="IS51" i="20" s="1"/>
  <c r="IR50" i="20"/>
  <c r="IR51" i="20" s="1"/>
  <c r="IQ50" i="20"/>
  <c r="IQ51" i="20" s="1"/>
  <c r="IP50" i="20"/>
  <c r="IP51" i="20" s="1"/>
  <c r="IO50" i="20"/>
  <c r="IO51" i="20" s="1"/>
  <c r="IN50" i="20"/>
  <c r="IN51" i="20" s="1"/>
  <c r="IM50" i="20"/>
  <c r="IM51" i="20" s="1"/>
  <c r="IL50" i="20"/>
  <c r="IL51" i="20" s="1"/>
  <c r="IK50" i="20"/>
  <c r="IK51" i="20" s="1"/>
  <c r="IJ50" i="20"/>
  <c r="IJ51" i="20" s="1"/>
  <c r="II50" i="20"/>
  <c r="II51" i="20" s="1"/>
  <c r="IH50" i="20"/>
  <c r="IH51" i="20" s="1"/>
  <c r="IG50" i="20"/>
  <c r="IG51" i="20" s="1"/>
  <c r="IF50" i="20"/>
  <c r="IF51" i="20" s="1"/>
  <c r="IE50" i="20"/>
  <c r="IE51" i="20" s="1"/>
  <c r="ID50" i="20"/>
  <c r="ID51" i="20" s="1"/>
  <c r="IC50" i="20"/>
  <c r="IC51" i="20" s="1"/>
  <c r="IB50" i="20"/>
  <c r="IB51" i="20" s="1"/>
  <c r="IA50" i="20"/>
  <c r="IA51" i="20" s="1"/>
  <c r="HZ50" i="20"/>
  <c r="HZ51" i="20" s="1"/>
  <c r="HY50" i="20"/>
  <c r="HY51" i="20" s="1"/>
  <c r="HX50" i="20"/>
  <c r="HX51" i="20" s="1"/>
  <c r="HW50" i="20"/>
  <c r="HW51" i="20" s="1"/>
  <c r="HV50" i="20"/>
  <c r="HV51" i="20" s="1"/>
  <c r="HU50" i="20"/>
  <c r="HU51" i="20" s="1"/>
  <c r="HT50" i="20"/>
  <c r="HT51" i="20" s="1"/>
  <c r="HS50" i="20"/>
  <c r="HS51" i="20" s="1"/>
  <c r="HR50" i="20"/>
  <c r="HR51" i="20" s="1"/>
  <c r="HQ50" i="20"/>
  <c r="HQ51" i="20" s="1"/>
  <c r="HP50" i="20"/>
  <c r="HP51" i="20" s="1"/>
  <c r="HO50" i="20"/>
  <c r="HO51" i="20" s="1"/>
  <c r="HN50" i="20"/>
  <c r="HN51" i="20" s="1"/>
  <c r="HM50" i="20"/>
  <c r="HM51" i="20" s="1"/>
  <c r="HL50" i="20"/>
  <c r="HL51" i="20" s="1"/>
  <c r="HK50" i="20"/>
  <c r="HK51" i="20" s="1"/>
  <c r="HJ50" i="20"/>
  <c r="HJ51" i="20" s="1"/>
  <c r="HI50" i="20"/>
  <c r="HI51" i="20" s="1"/>
  <c r="HH50" i="20"/>
  <c r="HH51" i="20" s="1"/>
  <c r="HG50" i="20"/>
  <c r="HG51" i="20" s="1"/>
  <c r="HF50" i="20"/>
  <c r="HF51" i="20" s="1"/>
  <c r="HE50" i="20"/>
  <c r="HE51" i="20" s="1"/>
  <c r="HD50" i="20"/>
  <c r="HD51" i="20" s="1"/>
  <c r="HC50" i="20"/>
  <c r="HC51" i="20" s="1"/>
  <c r="HB50" i="20"/>
  <c r="HB51" i="20" s="1"/>
  <c r="HA50" i="20"/>
  <c r="HA51" i="20" s="1"/>
  <c r="GZ50" i="20"/>
  <c r="GZ51" i="20" s="1"/>
  <c r="GY50" i="20"/>
  <c r="GY51" i="20" s="1"/>
  <c r="GX50" i="20"/>
  <c r="GX51" i="20" s="1"/>
  <c r="GW50" i="20"/>
  <c r="GW51" i="20" s="1"/>
  <c r="GV50" i="20"/>
  <c r="GV51" i="20" s="1"/>
  <c r="GU50" i="20"/>
  <c r="GU51" i="20" s="1"/>
  <c r="GT50" i="20"/>
  <c r="GT51" i="20" s="1"/>
  <c r="GS50" i="20"/>
  <c r="GS51" i="20" s="1"/>
  <c r="GR50" i="20"/>
  <c r="GR51" i="20" s="1"/>
  <c r="GQ50" i="20"/>
  <c r="GQ51" i="20" s="1"/>
  <c r="GP50" i="20"/>
  <c r="GP51" i="20" s="1"/>
  <c r="GO50" i="20"/>
  <c r="GO51" i="20" s="1"/>
  <c r="GN50" i="20"/>
  <c r="GN51" i="20" s="1"/>
  <c r="GM50" i="20"/>
  <c r="GM51" i="20" s="1"/>
  <c r="GL50" i="20"/>
  <c r="GL51" i="20" s="1"/>
  <c r="GK50" i="20"/>
  <c r="GK51" i="20" s="1"/>
  <c r="GJ50" i="20"/>
  <c r="GJ51" i="20" s="1"/>
  <c r="GI50" i="20"/>
  <c r="GI51" i="20" s="1"/>
  <c r="GH50" i="20"/>
  <c r="GH51" i="20" s="1"/>
  <c r="GG50" i="20"/>
  <c r="GG51" i="20" s="1"/>
  <c r="GF50" i="20"/>
  <c r="GF51" i="20" s="1"/>
  <c r="GE50" i="20"/>
  <c r="GE51" i="20" s="1"/>
  <c r="GD50" i="20"/>
  <c r="GD51" i="20" s="1"/>
  <c r="GC50" i="20"/>
  <c r="GC51" i="20" s="1"/>
  <c r="GB50" i="20"/>
  <c r="GB51" i="20" s="1"/>
  <c r="GA50" i="20"/>
  <c r="GA51" i="20" s="1"/>
  <c r="FZ50" i="20"/>
  <c r="FZ51" i="20" s="1"/>
  <c r="FY50" i="20"/>
  <c r="FY51" i="20" s="1"/>
  <c r="FX50" i="20"/>
  <c r="FX51" i="20" s="1"/>
  <c r="FW50" i="20"/>
  <c r="FW51" i="20" s="1"/>
  <c r="FV50" i="20"/>
  <c r="FV51" i="20" s="1"/>
  <c r="FU50" i="20"/>
  <c r="FU51" i="20" s="1"/>
  <c r="FT50" i="20"/>
  <c r="FT51" i="20" s="1"/>
  <c r="FS50" i="20"/>
  <c r="FS51" i="20" s="1"/>
  <c r="FR50" i="20"/>
  <c r="FR51" i="20" s="1"/>
  <c r="FQ50" i="20"/>
  <c r="FQ51" i="20" s="1"/>
  <c r="FP50" i="20"/>
  <c r="FP51" i="20" s="1"/>
  <c r="FO50" i="20"/>
  <c r="FO51" i="20" s="1"/>
  <c r="FN50" i="20"/>
  <c r="FN51" i="20" s="1"/>
  <c r="FM50" i="20"/>
  <c r="FM51" i="20" s="1"/>
  <c r="FL50" i="20"/>
  <c r="FL51" i="20" s="1"/>
  <c r="FK50" i="20"/>
  <c r="FK51" i="20" s="1"/>
  <c r="FJ50" i="20"/>
  <c r="FJ51" i="20" s="1"/>
  <c r="FI50" i="20"/>
  <c r="FI51" i="20" s="1"/>
  <c r="FH50" i="20"/>
  <c r="FH51" i="20" s="1"/>
  <c r="FG50" i="20"/>
  <c r="FG51" i="20" s="1"/>
  <c r="FF50" i="20"/>
  <c r="FF51" i="20" s="1"/>
  <c r="FE50" i="20"/>
  <c r="FE51" i="20" s="1"/>
  <c r="FD50" i="20"/>
  <c r="FD51" i="20" s="1"/>
  <c r="FC50" i="20"/>
  <c r="FC51" i="20" s="1"/>
  <c r="FB50" i="20"/>
  <c r="FB51" i="20" s="1"/>
  <c r="FA50" i="20"/>
  <c r="FA51" i="20" s="1"/>
  <c r="EZ50" i="20"/>
  <c r="EZ51" i="20" s="1"/>
  <c r="EY50" i="20"/>
  <c r="EY51" i="20" s="1"/>
  <c r="EX50" i="20"/>
  <c r="EX51" i="20" s="1"/>
  <c r="EW50" i="20"/>
  <c r="EW51" i="20" s="1"/>
  <c r="EV50" i="20"/>
  <c r="EV51" i="20" s="1"/>
  <c r="EU50" i="20"/>
  <c r="EU51" i="20" s="1"/>
  <c r="ET50" i="20"/>
  <c r="ET51" i="20" s="1"/>
  <c r="ES50" i="20"/>
  <c r="ES51" i="20" s="1"/>
  <c r="ER50" i="20"/>
  <c r="ER51" i="20" s="1"/>
  <c r="EQ50" i="20"/>
  <c r="EQ51" i="20" s="1"/>
  <c r="EP50" i="20"/>
  <c r="EP51" i="20" s="1"/>
  <c r="EO50" i="20"/>
  <c r="EO51" i="20" s="1"/>
  <c r="EN50" i="20"/>
  <c r="EN51" i="20" s="1"/>
  <c r="EM50" i="20"/>
  <c r="EM51" i="20" s="1"/>
  <c r="EL50" i="20"/>
  <c r="EL51" i="20" s="1"/>
  <c r="EK50" i="20"/>
  <c r="EK51" i="20" s="1"/>
  <c r="EJ50" i="20"/>
  <c r="EJ51" i="20" s="1"/>
  <c r="EI50" i="20"/>
  <c r="EI51" i="20" s="1"/>
  <c r="EH50" i="20"/>
  <c r="EH51" i="20" s="1"/>
  <c r="EG50" i="20"/>
  <c r="EG51" i="20" s="1"/>
  <c r="EF50" i="20"/>
  <c r="EF51" i="20" s="1"/>
  <c r="EE50" i="20"/>
  <c r="EE51" i="20" s="1"/>
  <c r="ED50" i="20"/>
  <c r="ED51" i="20" s="1"/>
  <c r="EC50" i="20"/>
  <c r="EC51" i="20" s="1"/>
  <c r="EB50" i="20"/>
  <c r="EB51" i="20" s="1"/>
  <c r="EA50" i="20"/>
  <c r="EA51" i="20" s="1"/>
  <c r="DZ50" i="20"/>
  <c r="DZ51" i="20" s="1"/>
  <c r="DY50" i="20"/>
  <c r="DY51" i="20" s="1"/>
  <c r="DX50" i="20"/>
  <c r="DX51" i="20" s="1"/>
  <c r="DW50" i="20"/>
  <c r="DW51" i="20" s="1"/>
  <c r="DV50" i="20"/>
  <c r="DV51" i="20" s="1"/>
  <c r="DU50" i="20"/>
  <c r="DU51" i="20" s="1"/>
  <c r="DT50" i="20"/>
  <c r="DT51" i="20" s="1"/>
  <c r="DS50" i="20"/>
  <c r="DS51" i="20" s="1"/>
  <c r="DR50" i="20"/>
  <c r="DR51" i="20" s="1"/>
  <c r="DQ50" i="20"/>
  <c r="DQ51" i="20" s="1"/>
  <c r="DP50" i="20"/>
  <c r="DP51" i="20" s="1"/>
  <c r="DO50" i="20"/>
  <c r="DO51" i="20" s="1"/>
  <c r="DN50" i="20"/>
  <c r="DN51" i="20" s="1"/>
  <c r="DM50" i="20"/>
  <c r="DM51" i="20" s="1"/>
  <c r="DL50" i="20"/>
  <c r="DL51" i="20" s="1"/>
  <c r="DK50" i="20"/>
  <c r="DK51" i="20" s="1"/>
  <c r="DJ50" i="20"/>
  <c r="DJ51" i="20" s="1"/>
  <c r="DI50" i="20"/>
  <c r="DI51" i="20" s="1"/>
  <c r="DH50" i="20"/>
  <c r="DH51" i="20" s="1"/>
  <c r="DG50" i="20"/>
  <c r="DG51" i="20" s="1"/>
  <c r="DF50" i="20"/>
  <c r="DF51" i="20" s="1"/>
  <c r="DE50" i="20"/>
  <c r="DE51" i="20" s="1"/>
  <c r="DD50" i="20"/>
  <c r="DD51" i="20" s="1"/>
  <c r="DC50" i="20"/>
  <c r="DC51" i="20" s="1"/>
  <c r="DB50" i="20"/>
  <c r="DB51" i="20" s="1"/>
  <c r="DA50" i="20"/>
  <c r="DA51" i="20" s="1"/>
  <c r="CZ50" i="20"/>
  <c r="CZ51" i="20" s="1"/>
  <c r="CY50" i="20"/>
  <c r="CY51" i="20" s="1"/>
  <c r="CX50" i="20"/>
  <c r="CX51" i="20" s="1"/>
  <c r="CW50" i="20"/>
  <c r="CW51" i="20" s="1"/>
  <c r="CV50" i="20"/>
  <c r="CV51" i="20" s="1"/>
  <c r="CU50" i="20"/>
  <c r="CU51" i="20" s="1"/>
  <c r="CT50" i="20"/>
  <c r="CT51" i="20" s="1"/>
  <c r="CS50" i="20"/>
  <c r="CS51" i="20" s="1"/>
  <c r="CR50" i="20"/>
  <c r="CR51" i="20" s="1"/>
  <c r="CQ50" i="20"/>
  <c r="CQ51" i="20" s="1"/>
  <c r="CP50" i="20"/>
  <c r="CP51" i="20" s="1"/>
  <c r="CO50" i="20"/>
  <c r="CO51" i="20" s="1"/>
  <c r="CN50" i="20"/>
  <c r="CN51" i="20" s="1"/>
  <c r="CM50" i="20"/>
  <c r="CM51" i="20" s="1"/>
  <c r="CL50" i="20"/>
  <c r="CL51" i="20" s="1"/>
  <c r="CK50" i="20"/>
  <c r="CK51" i="20" s="1"/>
  <c r="CJ50" i="20"/>
  <c r="CJ51" i="20" s="1"/>
  <c r="CI50" i="20"/>
  <c r="CI51" i="20" s="1"/>
  <c r="CH50" i="20"/>
  <c r="CH51" i="20" s="1"/>
  <c r="CG50" i="20"/>
  <c r="CG51" i="20" s="1"/>
  <c r="CF50" i="20"/>
  <c r="CF51" i="20" s="1"/>
  <c r="CE50" i="20"/>
  <c r="CE51" i="20" s="1"/>
  <c r="CD50" i="20"/>
  <c r="CD51" i="20" s="1"/>
  <c r="CC50" i="20"/>
  <c r="CC51" i="20" s="1"/>
  <c r="CB50" i="20"/>
  <c r="CB51" i="20" s="1"/>
  <c r="CA50" i="20"/>
  <c r="CA51" i="20" s="1"/>
  <c r="BZ50" i="20"/>
  <c r="BZ51" i="20" s="1"/>
  <c r="BY50" i="20"/>
  <c r="BY51" i="20" s="1"/>
  <c r="BX50" i="20"/>
  <c r="BX51" i="20" s="1"/>
  <c r="BW50" i="20"/>
  <c r="BW51" i="20" s="1"/>
  <c r="BV50" i="20"/>
  <c r="BV51" i="20" s="1"/>
  <c r="BU50" i="20"/>
  <c r="BU51" i="20" s="1"/>
  <c r="BT50" i="20"/>
  <c r="BT51" i="20" s="1"/>
  <c r="BS50" i="20"/>
  <c r="BS51" i="20" s="1"/>
  <c r="BR50" i="20"/>
  <c r="BR51" i="20" s="1"/>
  <c r="BQ50" i="20"/>
  <c r="BQ51" i="20" s="1"/>
  <c r="BP50" i="20"/>
  <c r="BP51" i="20" s="1"/>
  <c r="BO50" i="20"/>
  <c r="BO51" i="20" s="1"/>
  <c r="BN50" i="20"/>
  <c r="BN51" i="20" s="1"/>
  <c r="BM50" i="20"/>
  <c r="BM51" i="20" s="1"/>
  <c r="BL50" i="20"/>
  <c r="BL51" i="20" s="1"/>
  <c r="BK50" i="20"/>
  <c r="BK51" i="20" s="1"/>
  <c r="BJ50" i="20"/>
  <c r="BJ51" i="20" s="1"/>
  <c r="BI50" i="20"/>
  <c r="BI51" i="20" s="1"/>
  <c r="BH50" i="20"/>
  <c r="BH51" i="20" s="1"/>
  <c r="BG50" i="20"/>
  <c r="BG51" i="20" s="1"/>
  <c r="BF50" i="20"/>
  <c r="BF51" i="20" s="1"/>
  <c r="BE50" i="20"/>
  <c r="BE51" i="20" s="1"/>
  <c r="BD50" i="20"/>
  <c r="BD51" i="20" s="1"/>
  <c r="BC50" i="20"/>
  <c r="BC51" i="20" s="1"/>
  <c r="BB50" i="20"/>
  <c r="BB51" i="20" s="1"/>
  <c r="BA50" i="20"/>
  <c r="BA51" i="20" s="1"/>
  <c r="AZ50" i="20"/>
  <c r="AZ51" i="20" s="1"/>
  <c r="AY50" i="20"/>
  <c r="AY51" i="20" s="1"/>
  <c r="AX50" i="20"/>
  <c r="AX51" i="20" s="1"/>
  <c r="AW50" i="20"/>
  <c r="AW51" i="20" s="1"/>
  <c r="AV50" i="20"/>
  <c r="AV51" i="20" s="1"/>
  <c r="AU50" i="20"/>
  <c r="AU51" i="20" s="1"/>
  <c r="AT50" i="20"/>
  <c r="AT51" i="20" s="1"/>
  <c r="AS50" i="20"/>
  <c r="AS51" i="20" s="1"/>
  <c r="AR50" i="20"/>
  <c r="AR51" i="20" s="1"/>
  <c r="AQ50" i="20"/>
  <c r="AQ51" i="20" s="1"/>
  <c r="AP50" i="20"/>
  <c r="AP51" i="20" s="1"/>
  <c r="AO50" i="20"/>
  <c r="AO51" i="20" s="1"/>
  <c r="AN50" i="20"/>
  <c r="AN51" i="20" s="1"/>
  <c r="AM50" i="20"/>
  <c r="AM51" i="20" s="1"/>
  <c r="AL50" i="20"/>
  <c r="AL51" i="20" s="1"/>
  <c r="AK50" i="20"/>
  <c r="AK51" i="20" s="1"/>
  <c r="AJ50" i="20"/>
  <c r="AJ51" i="20" s="1"/>
  <c r="AI50" i="20"/>
  <c r="AI51" i="20" s="1"/>
  <c r="AH50" i="20"/>
  <c r="AH51" i="20" s="1"/>
  <c r="AG50" i="20"/>
  <c r="AG51" i="20" s="1"/>
  <c r="AF50" i="20"/>
  <c r="AF51" i="20" s="1"/>
  <c r="AE50" i="20"/>
  <c r="AE51" i="20" s="1"/>
  <c r="AD50" i="20"/>
  <c r="AD51" i="20" s="1"/>
  <c r="AC50" i="20"/>
  <c r="AC51" i="20" s="1"/>
  <c r="AB50" i="20"/>
  <c r="AB51" i="20" s="1"/>
  <c r="AA50" i="20"/>
  <c r="AA51" i="20" s="1"/>
  <c r="Z50" i="20"/>
  <c r="Z51" i="20" s="1"/>
  <c r="Y50" i="20"/>
  <c r="Y51" i="20" s="1"/>
  <c r="X50" i="20"/>
  <c r="X51" i="20" s="1"/>
  <c r="W50" i="20"/>
  <c r="W51" i="20" s="1"/>
  <c r="V50" i="20"/>
  <c r="V51" i="20" s="1"/>
  <c r="U50" i="20"/>
  <c r="U51" i="20" s="1"/>
  <c r="T50" i="20"/>
  <c r="T51" i="20" s="1"/>
  <c r="S50" i="20"/>
  <c r="S51" i="20" s="1"/>
  <c r="R50" i="20"/>
  <c r="R51" i="20" s="1"/>
  <c r="Q50" i="20"/>
  <c r="Q51" i="20" s="1"/>
  <c r="P50" i="20"/>
  <c r="P51" i="20" s="1"/>
  <c r="O50" i="20"/>
  <c r="O51" i="20" s="1"/>
  <c r="N50" i="20"/>
  <c r="N51" i="20" s="1"/>
  <c r="M50" i="20"/>
  <c r="M51" i="20" s="1"/>
  <c r="L50" i="20"/>
  <c r="L51" i="20" s="1"/>
  <c r="K50" i="20"/>
  <c r="K51" i="20" s="1"/>
  <c r="J50" i="20"/>
  <c r="J51" i="20" s="1"/>
  <c r="I50" i="20"/>
  <c r="I51" i="20" s="1"/>
  <c r="H50" i="20"/>
  <c r="H51" i="20" s="1"/>
  <c r="G50" i="20"/>
  <c r="G51" i="20" s="1"/>
  <c r="F50" i="20"/>
  <c r="F51" i="20" s="1"/>
  <c r="E50" i="20"/>
  <c r="E51" i="20" s="1"/>
  <c r="D50" i="20"/>
  <c r="D51" i="20" s="1"/>
  <c r="C50" i="20"/>
  <c r="C51" i="20" s="1"/>
  <c r="B50" i="20"/>
  <c r="B51" i="20" s="1"/>
  <c r="SQ47" i="20"/>
  <c r="SQ48" i="20" s="1"/>
  <c r="SP47" i="20"/>
  <c r="SP48" i="20" s="1"/>
  <c r="SO47" i="20"/>
  <c r="SO48" i="20" s="1"/>
  <c r="SN47" i="20"/>
  <c r="SN48" i="20" s="1"/>
  <c r="SM47" i="20"/>
  <c r="SM48" i="20" s="1"/>
  <c r="SL47" i="20"/>
  <c r="SL48" i="20" s="1"/>
  <c r="SK47" i="20"/>
  <c r="SK48" i="20" s="1"/>
  <c r="SJ47" i="20"/>
  <c r="SJ48" i="20" s="1"/>
  <c r="SI47" i="20"/>
  <c r="SI48" i="20" s="1"/>
  <c r="SH47" i="20"/>
  <c r="SH48" i="20" s="1"/>
  <c r="SG47" i="20"/>
  <c r="SG48" i="20" s="1"/>
  <c r="SF47" i="20"/>
  <c r="SF48" i="20" s="1"/>
  <c r="SE47" i="20"/>
  <c r="SE48" i="20" s="1"/>
  <c r="SD47" i="20"/>
  <c r="SD48" i="20" s="1"/>
  <c r="SC47" i="20"/>
  <c r="SC48" i="20" s="1"/>
  <c r="SB47" i="20"/>
  <c r="SB48" i="20" s="1"/>
  <c r="SA47" i="20"/>
  <c r="SA48" i="20" s="1"/>
  <c r="RZ47" i="20"/>
  <c r="RZ48" i="20" s="1"/>
  <c r="RY47" i="20"/>
  <c r="RY48" i="20" s="1"/>
  <c r="RX47" i="20"/>
  <c r="RX48" i="20" s="1"/>
  <c r="RW47" i="20"/>
  <c r="RW48" i="20" s="1"/>
  <c r="RV47" i="20"/>
  <c r="RU47" i="20"/>
  <c r="RU48" i="20" s="1"/>
  <c r="RT47" i="20"/>
  <c r="RT48" i="20" s="1"/>
  <c r="RS47" i="20"/>
  <c r="RS48" i="20" s="1"/>
  <c r="RR47" i="20"/>
  <c r="RR48" i="20" s="1"/>
  <c r="RQ47" i="20"/>
  <c r="RQ48" i="20" s="1"/>
  <c r="RP47" i="20"/>
  <c r="RP48" i="20" s="1"/>
  <c r="RO47" i="20"/>
  <c r="RO48" i="20" s="1"/>
  <c r="RN47" i="20"/>
  <c r="RN48" i="20" s="1"/>
  <c r="RM47" i="20"/>
  <c r="RM48" i="20" s="1"/>
  <c r="RL47" i="20"/>
  <c r="RL48" i="20" s="1"/>
  <c r="RK47" i="20"/>
  <c r="RK48" i="20" s="1"/>
  <c r="RJ47" i="20"/>
  <c r="RJ48" i="20" s="1"/>
  <c r="RI47" i="20"/>
  <c r="RI48" i="20" s="1"/>
  <c r="RH47" i="20"/>
  <c r="RH48" i="20" s="1"/>
  <c r="RG47" i="20"/>
  <c r="RG48" i="20" s="1"/>
  <c r="RF47" i="20"/>
  <c r="RE47" i="20"/>
  <c r="RE48" i="20" s="1"/>
  <c r="RD47" i="20"/>
  <c r="RD48" i="20" s="1"/>
  <c r="RC47" i="20"/>
  <c r="RC48" i="20" s="1"/>
  <c r="RB47" i="20"/>
  <c r="RB48" i="20" s="1"/>
  <c r="RA47" i="20"/>
  <c r="RA48" i="20" s="1"/>
  <c r="QZ47" i="20"/>
  <c r="QZ48" i="20" s="1"/>
  <c r="QY47" i="20"/>
  <c r="QY48" i="20" s="1"/>
  <c r="QX47" i="20"/>
  <c r="QX48" i="20" s="1"/>
  <c r="QW47" i="20"/>
  <c r="QW48" i="20" s="1"/>
  <c r="QV47" i="20"/>
  <c r="QV48" i="20" s="1"/>
  <c r="QU47" i="20"/>
  <c r="QU48" i="20" s="1"/>
  <c r="QT47" i="20"/>
  <c r="QT48" i="20" s="1"/>
  <c r="QS47" i="20"/>
  <c r="QS48" i="20" s="1"/>
  <c r="QR47" i="20"/>
  <c r="QR48" i="20" s="1"/>
  <c r="QQ47" i="20"/>
  <c r="QQ48" i="20" s="1"/>
  <c r="QP47" i="20"/>
  <c r="QO47" i="20"/>
  <c r="QO48" i="20" s="1"/>
  <c r="QN47" i="20"/>
  <c r="QN48" i="20" s="1"/>
  <c r="QM47" i="20"/>
  <c r="QM48" i="20" s="1"/>
  <c r="QL47" i="20"/>
  <c r="QL48" i="20" s="1"/>
  <c r="QK47" i="20"/>
  <c r="QK48" i="20" s="1"/>
  <c r="QJ47" i="20"/>
  <c r="QJ48" i="20" s="1"/>
  <c r="QI47" i="20"/>
  <c r="QI48" i="20" s="1"/>
  <c r="QH47" i="20"/>
  <c r="QH48" i="20" s="1"/>
  <c r="QG47" i="20"/>
  <c r="QG48" i="20" s="1"/>
  <c r="QF47" i="20"/>
  <c r="QF48" i="20" s="1"/>
  <c r="QE47" i="20"/>
  <c r="QE48" i="20" s="1"/>
  <c r="QD47" i="20"/>
  <c r="QD48" i="20" s="1"/>
  <c r="QC47" i="20"/>
  <c r="QC48" i="20" s="1"/>
  <c r="QB47" i="20"/>
  <c r="QB48" i="20" s="1"/>
  <c r="QA47" i="20"/>
  <c r="QA48" i="20" s="1"/>
  <c r="PZ47" i="20"/>
  <c r="PY47" i="20"/>
  <c r="PY48" i="20" s="1"/>
  <c r="PX47" i="20"/>
  <c r="PX48" i="20" s="1"/>
  <c r="PW47" i="20"/>
  <c r="PW48" i="20" s="1"/>
  <c r="PV47" i="20"/>
  <c r="PV48" i="20" s="1"/>
  <c r="PU47" i="20"/>
  <c r="PU48" i="20" s="1"/>
  <c r="PT47" i="20"/>
  <c r="PT48" i="20" s="1"/>
  <c r="PS47" i="20"/>
  <c r="PS48" i="20" s="1"/>
  <c r="PR47" i="20"/>
  <c r="PR48" i="20" s="1"/>
  <c r="PQ47" i="20"/>
  <c r="PQ48" i="20" s="1"/>
  <c r="PP47" i="20"/>
  <c r="PP48" i="20" s="1"/>
  <c r="PO47" i="20"/>
  <c r="PO48" i="20" s="1"/>
  <c r="PN47" i="20"/>
  <c r="PN48" i="20" s="1"/>
  <c r="PM47" i="20"/>
  <c r="PM48" i="20" s="1"/>
  <c r="PL47" i="20"/>
  <c r="PL48" i="20" s="1"/>
  <c r="PK47" i="20"/>
  <c r="PK48" i="20" s="1"/>
  <c r="PJ47" i="20"/>
  <c r="PI47" i="20"/>
  <c r="PI48" i="20" s="1"/>
  <c r="PH47" i="20"/>
  <c r="PH48" i="20" s="1"/>
  <c r="PG47" i="20"/>
  <c r="PG48" i="20" s="1"/>
  <c r="PF47" i="20"/>
  <c r="PF48" i="20" s="1"/>
  <c r="PE47" i="20"/>
  <c r="PE48" i="20" s="1"/>
  <c r="PD47" i="20"/>
  <c r="PD48" i="20" s="1"/>
  <c r="PC47" i="20"/>
  <c r="PC48" i="20" s="1"/>
  <c r="PB47" i="20"/>
  <c r="PB48" i="20" s="1"/>
  <c r="PA47" i="20"/>
  <c r="PA48" i="20" s="1"/>
  <c r="OZ47" i="20"/>
  <c r="OZ48" i="20" s="1"/>
  <c r="OY47" i="20"/>
  <c r="OY48" i="20" s="1"/>
  <c r="OX47" i="20"/>
  <c r="OX48" i="20" s="1"/>
  <c r="OW47" i="20"/>
  <c r="OW48" i="20" s="1"/>
  <c r="OV47" i="20"/>
  <c r="OV48" i="20" s="1"/>
  <c r="OU47" i="20"/>
  <c r="OU48" i="20" s="1"/>
  <c r="OT47" i="20"/>
  <c r="OS47" i="20"/>
  <c r="OS48" i="20" s="1"/>
  <c r="OR47" i="20"/>
  <c r="OR48" i="20" s="1"/>
  <c r="OQ47" i="20"/>
  <c r="OQ48" i="20" s="1"/>
  <c r="OP47" i="20"/>
  <c r="OP48" i="20" s="1"/>
  <c r="OO47" i="20"/>
  <c r="OO48" i="20" s="1"/>
  <c r="ON47" i="20"/>
  <c r="ON48" i="20" s="1"/>
  <c r="OM47" i="20"/>
  <c r="OM48" i="20" s="1"/>
  <c r="OL47" i="20"/>
  <c r="OL48" i="20" s="1"/>
  <c r="OK47" i="20"/>
  <c r="OK48" i="20" s="1"/>
  <c r="OJ47" i="20"/>
  <c r="OJ48" i="20" s="1"/>
  <c r="OI47" i="20"/>
  <c r="OI48" i="20" s="1"/>
  <c r="OH47" i="20"/>
  <c r="OH48" i="20" s="1"/>
  <c r="OG47" i="20"/>
  <c r="OG48" i="20" s="1"/>
  <c r="OF47" i="20"/>
  <c r="OF48" i="20" s="1"/>
  <c r="OE47" i="20"/>
  <c r="OE48" i="20" s="1"/>
  <c r="OD47" i="20"/>
  <c r="OC47" i="20"/>
  <c r="OC48" i="20" s="1"/>
  <c r="OB47" i="20"/>
  <c r="OB48" i="20" s="1"/>
  <c r="OA47" i="20"/>
  <c r="OA48" i="20" s="1"/>
  <c r="NZ47" i="20"/>
  <c r="NZ48" i="20" s="1"/>
  <c r="NY47" i="20"/>
  <c r="NY48" i="20" s="1"/>
  <c r="NX47" i="20"/>
  <c r="NX48" i="20" s="1"/>
  <c r="NW47" i="20"/>
  <c r="NW48" i="20" s="1"/>
  <c r="NV47" i="20"/>
  <c r="NV48" i="20" s="1"/>
  <c r="NU47" i="20"/>
  <c r="NU48" i="20" s="1"/>
  <c r="NT47" i="20"/>
  <c r="NT48" i="20" s="1"/>
  <c r="NS47" i="20"/>
  <c r="NS48" i="20" s="1"/>
  <c r="NR47" i="20"/>
  <c r="NR48" i="20" s="1"/>
  <c r="NQ47" i="20"/>
  <c r="NQ48" i="20" s="1"/>
  <c r="NP47" i="20"/>
  <c r="NP48" i="20" s="1"/>
  <c r="NO47" i="20"/>
  <c r="NO48" i="20" s="1"/>
  <c r="NN47" i="20"/>
  <c r="NN48" i="20" s="1"/>
  <c r="NM47" i="20"/>
  <c r="NM48" i="20" s="1"/>
  <c r="NL47" i="20"/>
  <c r="NL48" i="20" s="1"/>
  <c r="NK47" i="20"/>
  <c r="NK48" i="20" s="1"/>
  <c r="NJ47" i="20"/>
  <c r="NI47" i="20"/>
  <c r="NI48" i="20" s="1"/>
  <c r="NH47" i="20"/>
  <c r="NH48" i="20" s="1"/>
  <c r="NG47" i="20"/>
  <c r="NG48" i="20" s="1"/>
  <c r="NF47" i="20"/>
  <c r="NF48" i="20" s="1"/>
  <c r="NE47" i="20"/>
  <c r="NE48" i="20" s="1"/>
  <c r="ND47" i="20"/>
  <c r="ND48" i="20" s="1"/>
  <c r="NC47" i="20"/>
  <c r="NC48" i="20" s="1"/>
  <c r="NB47" i="20"/>
  <c r="NB48" i="20" s="1"/>
  <c r="NA47" i="20"/>
  <c r="NA48" i="20" s="1"/>
  <c r="MZ47" i="20"/>
  <c r="MZ48" i="20" s="1"/>
  <c r="MY47" i="20"/>
  <c r="MY48" i="20" s="1"/>
  <c r="MX47" i="20"/>
  <c r="MX48" i="20" s="1"/>
  <c r="MW47" i="20"/>
  <c r="MW48" i="20" s="1"/>
  <c r="MV47" i="20"/>
  <c r="MV48" i="20" s="1"/>
  <c r="MU47" i="20"/>
  <c r="MU48" i="20" s="1"/>
  <c r="MT47" i="20"/>
  <c r="MT48" i="20" s="1"/>
  <c r="MS47" i="20"/>
  <c r="MS48" i="20" s="1"/>
  <c r="MR47" i="20"/>
  <c r="MR48" i="20" s="1"/>
  <c r="MQ47" i="20"/>
  <c r="MQ48" i="20" s="1"/>
  <c r="MP47" i="20"/>
  <c r="MO47" i="20"/>
  <c r="MO48" i="20" s="1"/>
  <c r="MN47" i="20"/>
  <c r="MN48" i="20" s="1"/>
  <c r="MM47" i="20"/>
  <c r="MM48" i="20" s="1"/>
  <c r="ML47" i="20"/>
  <c r="ML48" i="20" s="1"/>
  <c r="MK47" i="20"/>
  <c r="MK48" i="20" s="1"/>
  <c r="MJ47" i="20"/>
  <c r="MJ48" i="20" s="1"/>
  <c r="MI47" i="20"/>
  <c r="MI48" i="20" s="1"/>
  <c r="MH47" i="20"/>
  <c r="MH48" i="20" s="1"/>
  <c r="MG47" i="20"/>
  <c r="MG48" i="20" s="1"/>
  <c r="MF47" i="20"/>
  <c r="MF48" i="20" s="1"/>
  <c r="ME47" i="20"/>
  <c r="ME48" i="20" s="1"/>
  <c r="MD47" i="20"/>
  <c r="MD48" i="20" s="1"/>
  <c r="MC47" i="20"/>
  <c r="MC48" i="20" s="1"/>
  <c r="MB47" i="20"/>
  <c r="MB48" i="20" s="1"/>
  <c r="MA47" i="20"/>
  <c r="MA48" i="20" s="1"/>
  <c r="LZ47" i="20"/>
  <c r="LY47" i="20"/>
  <c r="LY48" i="20" s="1"/>
  <c r="LX47" i="20"/>
  <c r="LX48" i="20" s="1"/>
  <c r="LW47" i="20"/>
  <c r="LW48" i="20" s="1"/>
  <c r="LV47" i="20"/>
  <c r="LV48" i="20" s="1"/>
  <c r="LU47" i="20"/>
  <c r="LU48" i="20" s="1"/>
  <c r="LT47" i="20"/>
  <c r="LT48" i="20" s="1"/>
  <c r="LS47" i="20"/>
  <c r="LS48" i="20" s="1"/>
  <c r="LR47" i="20"/>
  <c r="LR48" i="20" s="1"/>
  <c r="LQ47" i="20"/>
  <c r="LQ48" i="20" s="1"/>
  <c r="LP47" i="20"/>
  <c r="LP48" i="20" s="1"/>
  <c r="LO47" i="20"/>
  <c r="LO48" i="20" s="1"/>
  <c r="LN47" i="20"/>
  <c r="LN48" i="20" s="1"/>
  <c r="LM47" i="20"/>
  <c r="LM48" i="20" s="1"/>
  <c r="LL47" i="20"/>
  <c r="LL48" i="20" s="1"/>
  <c r="LK47" i="20"/>
  <c r="LK48" i="20" s="1"/>
  <c r="LJ47" i="20"/>
  <c r="LI47" i="20"/>
  <c r="LI48" i="20" s="1"/>
  <c r="LH47" i="20"/>
  <c r="LH48" i="20" s="1"/>
  <c r="LG47" i="20"/>
  <c r="LG48" i="20" s="1"/>
  <c r="LF47" i="20"/>
  <c r="LF48" i="20" s="1"/>
  <c r="LE47" i="20"/>
  <c r="LE48" i="20" s="1"/>
  <c r="LD47" i="20"/>
  <c r="LD48" i="20" s="1"/>
  <c r="LC47" i="20"/>
  <c r="LC48" i="20" s="1"/>
  <c r="LB47" i="20"/>
  <c r="LB48" i="20" s="1"/>
  <c r="LA47" i="20"/>
  <c r="LA48" i="20" s="1"/>
  <c r="KZ47" i="20"/>
  <c r="KZ48" i="20" s="1"/>
  <c r="KY47" i="20"/>
  <c r="KY48" i="20" s="1"/>
  <c r="KX47" i="20"/>
  <c r="KX48" i="20" s="1"/>
  <c r="KW47" i="20"/>
  <c r="KW48" i="20" s="1"/>
  <c r="KV47" i="20"/>
  <c r="KV48" i="20" s="1"/>
  <c r="KU47" i="20"/>
  <c r="KU48" i="20" s="1"/>
  <c r="KT47" i="20"/>
  <c r="KS47" i="20"/>
  <c r="KS48" i="20" s="1"/>
  <c r="KR47" i="20"/>
  <c r="KR48" i="20" s="1"/>
  <c r="KQ47" i="20"/>
  <c r="KQ48" i="20" s="1"/>
  <c r="KP47" i="20"/>
  <c r="KP48" i="20" s="1"/>
  <c r="KO47" i="20"/>
  <c r="KO48" i="20" s="1"/>
  <c r="KN47" i="20"/>
  <c r="KN48" i="20" s="1"/>
  <c r="KM47" i="20"/>
  <c r="KM48" i="20" s="1"/>
  <c r="KL47" i="20"/>
  <c r="KL48" i="20" s="1"/>
  <c r="KK47" i="20"/>
  <c r="KK48" i="20" s="1"/>
  <c r="KJ47" i="20"/>
  <c r="KJ48" i="20" s="1"/>
  <c r="KI47" i="20"/>
  <c r="KI48" i="20" s="1"/>
  <c r="KH47" i="20"/>
  <c r="KH48" i="20" s="1"/>
  <c r="KG47" i="20"/>
  <c r="KG48" i="20" s="1"/>
  <c r="KF47" i="20"/>
  <c r="KF48" i="20" s="1"/>
  <c r="KE47" i="20"/>
  <c r="KE48" i="20" s="1"/>
  <c r="KD47" i="20"/>
  <c r="KC47" i="20"/>
  <c r="KC48" i="20" s="1"/>
  <c r="KB47" i="20"/>
  <c r="KB48" i="20" s="1"/>
  <c r="KA47" i="20"/>
  <c r="KA48" i="20" s="1"/>
  <c r="JZ47" i="20"/>
  <c r="JZ48" i="20" s="1"/>
  <c r="JY47" i="20"/>
  <c r="JY48" i="20" s="1"/>
  <c r="JX47" i="20"/>
  <c r="JX48" i="20" s="1"/>
  <c r="JW47" i="20"/>
  <c r="JW48" i="20" s="1"/>
  <c r="JV47" i="20"/>
  <c r="JV48" i="20" s="1"/>
  <c r="JU47" i="20"/>
  <c r="JU48" i="20" s="1"/>
  <c r="JT47" i="20"/>
  <c r="JT48" i="20" s="1"/>
  <c r="JS47" i="20"/>
  <c r="JS48" i="20" s="1"/>
  <c r="JR47" i="20"/>
  <c r="JR48" i="20" s="1"/>
  <c r="JQ47" i="20"/>
  <c r="JQ48" i="20" s="1"/>
  <c r="JP47" i="20"/>
  <c r="JP48" i="20" s="1"/>
  <c r="JO47" i="20"/>
  <c r="JO48" i="20" s="1"/>
  <c r="JN47" i="20"/>
  <c r="JN48" i="20" s="1"/>
  <c r="JM47" i="20"/>
  <c r="JM48" i="20" s="1"/>
  <c r="JL47" i="20"/>
  <c r="JL48" i="20" s="1"/>
  <c r="JK47" i="20"/>
  <c r="JK48" i="20" s="1"/>
  <c r="JJ47" i="20"/>
  <c r="JJ48" i="20" s="1"/>
  <c r="JI47" i="20"/>
  <c r="JI48" i="20" s="1"/>
  <c r="JH47" i="20"/>
  <c r="JH48" i="20" s="1"/>
  <c r="JG47" i="20"/>
  <c r="JG48" i="20" s="1"/>
  <c r="JF47" i="20"/>
  <c r="JF48" i="20" s="1"/>
  <c r="JE47" i="20"/>
  <c r="JE48" i="20" s="1"/>
  <c r="JD47" i="20"/>
  <c r="JD48" i="20" s="1"/>
  <c r="JC47" i="20"/>
  <c r="JC48" i="20" s="1"/>
  <c r="JB47" i="20"/>
  <c r="JB48" i="20" s="1"/>
  <c r="JA47" i="20"/>
  <c r="JA48" i="20" s="1"/>
  <c r="IZ47" i="20"/>
  <c r="IZ48" i="20" s="1"/>
  <c r="IY47" i="20"/>
  <c r="IY48" i="20" s="1"/>
  <c r="IX47" i="20"/>
  <c r="IX48" i="20" s="1"/>
  <c r="IW47" i="20"/>
  <c r="IW48" i="20" s="1"/>
  <c r="IV47" i="20"/>
  <c r="IV48" i="20" s="1"/>
  <c r="IU47" i="20"/>
  <c r="IU48" i="20" s="1"/>
  <c r="IT47" i="20"/>
  <c r="IT48" i="20" s="1"/>
  <c r="IS47" i="20"/>
  <c r="IS48" i="20" s="1"/>
  <c r="IR47" i="20"/>
  <c r="IR48" i="20" s="1"/>
  <c r="IQ47" i="20"/>
  <c r="IQ48" i="20" s="1"/>
  <c r="IP47" i="20"/>
  <c r="IP48" i="20" s="1"/>
  <c r="IO47" i="20"/>
  <c r="IO48" i="20" s="1"/>
  <c r="IN47" i="20"/>
  <c r="IN48" i="20" s="1"/>
  <c r="IM47" i="20"/>
  <c r="IM48" i="20" s="1"/>
  <c r="IL47" i="20"/>
  <c r="IL48" i="20" s="1"/>
  <c r="IK47" i="20"/>
  <c r="IK48" i="20" s="1"/>
  <c r="IJ47" i="20"/>
  <c r="IJ48" i="20" s="1"/>
  <c r="II47" i="20"/>
  <c r="II48" i="20" s="1"/>
  <c r="IH47" i="20"/>
  <c r="IH48" i="20" s="1"/>
  <c r="IG47" i="20"/>
  <c r="IG48" i="20" s="1"/>
  <c r="IF47" i="20"/>
  <c r="IF48" i="20" s="1"/>
  <c r="IE47" i="20"/>
  <c r="IE48" i="20" s="1"/>
  <c r="ID47" i="20"/>
  <c r="ID48" i="20" s="1"/>
  <c r="IC47" i="20"/>
  <c r="IC48" i="20" s="1"/>
  <c r="IB47" i="20"/>
  <c r="IB48" i="20" s="1"/>
  <c r="IA47" i="20"/>
  <c r="IA48" i="20" s="1"/>
  <c r="HZ47" i="20"/>
  <c r="HZ48" i="20" s="1"/>
  <c r="HY47" i="20"/>
  <c r="HY48" i="20" s="1"/>
  <c r="HX47" i="20"/>
  <c r="HX48" i="20" s="1"/>
  <c r="HW47" i="20"/>
  <c r="HW48" i="20" s="1"/>
  <c r="HV47" i="20"/>
  <c r="HV48" i="20" s="1"/>
  <c r="HU47" i="20"/>
  <c r="HU48" i="20" s="1"/>
  <c r="HT47" i="20"/>
  <c r="HT48" i="20" s="1"/>
  <c r="HS47" i="20"/>
  <c r="HS48" i="20" s="1"/>
  <c r="HR47" i="20"/>
  <c r="HR48" i="20" s="1"/>
  <c r="HQ47" i="20"/>
  <c r="HQ48" i="20" s="1"/>
  <c r="HP47" i="20"/>
  <c r="HP48" i="20" s="1"/>
  <c r="HO47" i="20"/>
  <c r="HO48" i="20" s="1"/>
  <c r="HN47" i="20"/>
  <c r="HN48" i="20" s="1"/>
  <c r="HM47" i="20"/>
  <c r="HM48" i="20" s="1"/>
  <c r="HL47" i="20"/>
  <c r="HL48" i="20" s="1"/>
  <c r="HK47" i="20"/>
  <c r="HK48" i="20" s="1"/>
  <c r="HJ47" i="20"/>
  <c r="HJ48" i="20" s="1"/>
  <c r="HI47" i="20"/>
  <c r="HI48" i="20" s="1"/>
  <c r="HH47" i="20"/>
  <c r="HH48" i="20" s="1"/>
  <c r="HG47" i="20"/>
  <c r="HG48" i="20" s="1"/>
  <c r="HF47" i="20"/>
  <c r="HF48" i="20" s="1"/>
  <c r="HE47" i="20"/>
  <c r="HE48" i="20" s="1"/>
  <c r="HD47" i="20"/>
  <c r="HD48" i="20" s="1"/>
  <c r="HC47" i="20"/>
  <c r="HC48" i="20" s="1"/>
  <c r="HB47" i="20"/>
  <c r="HB48" i="20" s="1"/>
  <c r="HA47" i="20"/>
  <c r="HA48" i="20" s="1"/>
  <c r="GZ47" i="20"/>
  <c r="GZ48" i="20" s="1"/>
  <c r="GY47" i="20"/>
  <c r="GY48" i="20" s="1"/>
  <c r="GX47" i="20"/>
  <c r="GX48" i="20" s="1"/>
  <c r="GW47" i="20"/>
  <c r="GW48" i="20" s="1"/>
  <c r="GV47" i="20"/>
  <c r="GV48" i="20" s="1"/>
  <c r="GU47" i="20"/>
  <c r="GU48" i="20" s="1"/>
  <c r="GT47" i="20"/>
  <c r="GT48" i="20" s="1"/>
  <c r="GS47" i="20"/>
  <c r="GS48" i="20" s="1"/>
  <c r="GR47" i="20"/>
  <c r="GR48" i="20" s="1"/>
  <c r="GQ47" i="20"/>
  <c r="GQ48" i="20" s="1"/>
  <c r="GP47" i="20"/>
  <c r="GP48" i="20" s="1"/>
  <c r="GO47" i="20"/>
  <c r="GO48" i="20" s="1"/>
  <c r="GN47" i="20"/>
  <c r="GN48" i="20" s="1"/>
  <c r="GM47" i="20"/>
  <c r="GM48" i="20" s="1"/>
  <c r="GL47" i="20"/>
  <c r="GL48" i="20" s="1"/>
  <c r="GK47" i="20"/>
  <c r="GK48" i="20" s="1"/>
  <c r="GJ47" i="20"/>
  <c r="GJ48" i="20" s="1"/>
  <c r="GI47" i="20"/>
  <c r="GI48" i="20" s="1"/>
  <c r="GH47" i="20"/>
  <c r="GH48" i="20" s="1"/>
  <c r="GG47" i="20"/>
  <c r="GG48" i="20" s="1"/>
  <c r="GF47" i="20"/>
  <c r="GF48" i="20" s="1"/>
  <c r="GE47" i="20"/>
  <c r="GE48" i="20" s="1"/>
  <c r="GD47" i="20"/>
  <c r="GD48" i="20" s="1"/>
  <c r="GC47" i="20"/>
  <c r="GC48" i="20" s="1"/>
  <c r="GB47" i="20"/>
  <c r="GB48" i="20" s="1"/>
  <c r="GA47" i="20"/>
  <c r="GA48" i="20" s="1"/>
  <c r="FZ47" i="20"/>
  <c r="FZ48" i="20" s="1"/>
  <c r="FY47" i="20"/>
  <c r="FY48" i="20" s="1"/>
  <c r="FX47" i="20"/>
  <c r="FX48" i="20" s="1"/>
  <c r="FW47" i="20"/>
  <c r="FW48" i="20" s="1"/>
  <c r="FV47" i="20"/>
  <c r="FV48" i="20" s="1"/>
  <c r="FU47" i="20"/>
  <c r="FU48" i="20" s="1"/>
  <c r="FT47" i="20"/>
  <c r="FT48" i="20" s="1"/>
  <c r="FS47" i="20"/>
  <c r="FS48" i="20" s="1"/>
  <c r="FR47" i="20"/>
  <c r="FR48" i="20" s="1"/>
  <c r="FQ47" i="20"/>
  <c r="FQ48" i="20" s="1"/>
  <c r="FP47" i="20"/>
  <c r="FP48" i="20" s="1"/>
  <c r="FO47" i="20"/>
  <c r="FO48" i="20" s="1"/>
  <c r="FN47" i="20"/>
  <c r="FN48" i="20" s="1"/>
  <c r="FM47" i="20"/>
  <c r="FM48" i="20" s="1"/>
  <c r="FL47" i="20"/>
  <c r="FL48" i="20" s="1"/>
  <c r="FK47" i="20"/>
  <c r="FK48" i="20" s="1"/>
  <c r="FJ47" i="20"/>
  <c r="FJ48" i="20" s="1"/>
  <c r="FI47" i="20"/>
  <c r="FI48" i="20" s="1"/>
  <c r="FH47" i="20"/>
  <c r="FH48" i="20" s="1"/>
  <c r="FG47" i="20"/>
  <c r="FG48" i="20" s="1"/>
  <c r="FF47" i="20"/>
  <c r="FF48" i="20" s="1"/>
  <c r="FE47" i="20"/>
  <c r="FE48" i="20" s="1"/>
  <c r="FD47" i="20"/>
  <c r="FD48" i="20" s="1"/>
  <c r="FC47" i="20"/>
  <c r="FC48" i="20" s="1"/>
  <c r="FB47" i="20"/>
  <c r="FB48" i="20" s="1"/>
  <c r="FA47" i="20"/>
  <c r="FA48" i="20" s="1"/>
  <c r="EZ47" i="20"/>
  <c r="EZ48" i="20" s="1"/>
  <c r="EY47" i="20"/>
  <c r="EY48" i="20" s="1"/>
  <c r="EX47" i="20"/>
  <c r="EX48" i="20" s="1"/>
  <c r="EW47" i="20"/>
  <c r="EW48" i="20" s="1"/>
  <c r="EV47" i="20"/>
  <c r="EV48" i="20" s="1"/>
  <c r="EU47" i="20"/>
  <c r="EU48" i="20" s="1"/>
  <c r="ET47" i="20"/>
  <c r="ET48" i="20" s="1"/>
  <c r="ES47" i="20"/>
  <c r="ES48" i="20" s="1"/>
  <c r="ER47" i="20"/>
  <c r="ER48" i="20" s="1"/>
  <c r="EQ47" i="20"/>
  <c r="EQ48" i="20" s="1"/>
  <c r="EP47" i="20"/>
  <c r="EP48" i="20" s="1"/>
  <c r="EO47" i="20"/>
  <c r="EO48" i="20" s="1"/>
  <c r="EN47" i="20"/>
  <c r="EN48" i="20" s="1"/>
  <c r="EM47" i="20"/>
  <c r="EM48" i="20" s="1"/>
  <c r="EL47" i="20"/>
  <c r="EL48" i="20" s="1"/>
  <c r="EK47" i="20"/>
  <c r="EK48" i="20" s="1"/>
  <c r="EJ47" i="20"/>
  <c r="EJ48" i="20" s="1"/>
  <c r="EI47" i="20"/>
  <c r="EI48" i="20" s="1"/>
  <c r="EH47" i="20"/>
  <c r="EH48" i="20" s="1"/>
  <c r="EG47" i="20"/>
  <c r="EG48" i="20" s="1"/>
  <c r="EF47" i="20"/>
  <c r="EF48" i="20" s="1"/>
  <c r="EE47" i="20"/>
  <c r="EE48" i="20" s="1"/>
  <c r="ED47" i="20"/>
  <c r="ED48" i="20" s="1"/>
  <c r="EC47" i="20"/>
  <c r="EC48" i="20" s="1"/>
  <c r="EB47" i="20"/>
  <c r="EB48" i="20" s="1"/>
  <c r="EA47" i="20"/>
  <c r="EA48" i="20" s="1"/>
  <c r="DZ47" i="20"/>
  <c r="DZ48" i="20" s="1"/>
  <c r="DY47" i="20"/>
  <c r="DY48" i="20" s="1"/>
  <c r="DX47" i="20"/>
  <c r="DX48" i="20" s="1"/>
  <c r="DW47" i="20"/>
  <c r="DW48" i="20" s="1"/>
  <c r="DV47" i="20"/>
  <c r="DV48" i="20" s="1"/>
  <c r="DU47" i="20"/>
  <c r="DU48" i="20" s="1"/>
  <c r="DT47" i="20"/>
  <c r="DT48" i="20" s="1"/>
  <c r="DS47" i="20"/>
  <c r="DS48" i="20" s="1"/>
  <c r="DR47" i="20"/>
  <c r="DR48" i="20" s="1"/>
  <c r="DQ47" i="20"/>
  <c r="DQ48" i="20" s="1"/>
  <c r="DP47" i="20"/>
  <c r="DP48" i="20" s="1"/>
  <c r="DO47" i="20"/>
  <c r="DO48" i="20" s="1"/>
  <c r="DN47" i="20"/>
  <c r="DN48" i="20" s="1"/>
  <c r="DM47" i="20"/>
  <c r="DM48" i="20" s="1"/>
  <c r="DL47" i="20"/>
  <c r="DL48" i="20" s="1"/>
  <c r="DK47" i="20"/>
  <c r="DK48" i="20" s="1"/>
  <c r="DJ47" i="20"/>
  <c r="DJ48" i="20" s="1"/>
  <c r="DI47" i="20"/>
  <c r="DI48" i="20" s="1"/>
  <c r="DH47" i="20"/>
  <c r="DH48" i="20" s="1"/>
  <c r="DG47" i="20"/>
  <c r="DG48" i="20" s="1"/>
  <c r="DF47" i="20"/>
  <c r="DF48" i="20" s="1"/>
  <c r="DE47" i="20"/>
  <c r="DE48" i="20" s="1"/>
  <c r="DD47" i="20"/>
  <c r="DD48" i="20" s="1"/>
  <c r="DC47" i="20"/>
  <c r="DC48" i="20" s="1"/>
  <c r="DB47" i="20"/>
  <c r="DB48" i="20" s="1"/>
  <c r="DA47" i="20"/>
  <c r="DA48" i="20" s="1"/>
  <c r="CZ47" i="20"/>
  <c r="CZ48" i="20" s="1"/>
  <c r="CY47" i="20"/>
  <c r="CY48" i="20" s="1"/>
  <c r="CX47" i="20"/>
  <c r="CX48" i="20" s="1"/>
  <c r="CW47" i="20"/>
  <c r="CW48" i="20" s="1"/>
  <c r="CV47" i="20"/>
  <c r="CV48" i="20" s="1"/>
  <c r="CU47" i="20"/>
  <c r="CU48" i="20" s="1"/>
  <c r="CT47" i="20"/>
  <c r="CT48" i="20" s="1"/>
  <c r="CS47" i="20"/>
  <c r="CS48" i="20" s="1"/>
  <c r="CR47" i="20"/>
  <c r="CR48" i="20" s="1"/>
  <c r="CQ47" i="20"/>
  <c r="CQ48" i="20" s="1"/>
  <c r="CP47" i="20"/>
  <c r="CP48" i="20" s="1"/>
  <c r="CO47" i="20"/>
  <c r="CO48" i="20" s="1"/>
  <c r="CN47" i="20"/>
  <c r="CN48" i="20" s="1"/>
  <c r="CM47" i="20"/>
  <c r="CM48" i="20" s="1"/>
  <c r="CL47" i="20"/>
  <c r="CL48" i="20" s="1"/>
  <c r="CK47" i="20"/>
  <c r="CK48" i="20" s="1"/>
  <c r="CJ47" i="20"/>
  <c r="CJ48" i="20" s="1"/>
  <c r="CI47" i="20"/>
  <c r="CI48" i="20" s="1"/>
  <c r="CH47" i="20"/>
  <c r="CH48" i="20" s="1"/>
  <c r="CG47" i="20"/>
  <c r="CG48" i="20" s="1"/>
  <c r="CF47" i="20"/>
  <c r="CF48" i="20" s="1"/>
  <c r="CE47" i="20"/>
  <c r="CE48" i="20" s="1"/>
  <c r="CD47" i="20"/>
  <c r="CD48" i="20" s="1"/>
  <c r="CC47" i="20"/>
  <c r="CC48" i="20" s="1"/>
  <c r="CB47" i="20"/>
  <c r="CB48" i="20" s="1"/>
  <c r="CA47" i="20"/>
  <c r="CA48" i="20" s="1"/>
  <c r="BZ47" i="20"/>
  <c r="BZ48" i="20" s="1"/>
  <c r="BY47" i="20"/>
  <c r="BY48" i="20" s="1"/>
  <c r="BX47" i="20"/>
  <c r="BX48" i="20" s="1"/>
  <c r="BW47" i="20"/>
  <c r="BW48" i="20" s="1"/>
  <c r="BV47" i="20"/>
  <c r="BV48" i="20" s="1"/>
  <c r="BU47" i="20"/>
  <c r="BU48" i="20" s="1"/>
  <c r="BT47" i="20"/>
  <c r="BT48" i="20" s="1"/>
  <c r="BS47" i="20"/>
  <c r="BS48" i="20" s="1"/>
  <c r="BR47" i="20"/>
  <c r="BR48" i="20" s="1"/>
  <c r="BQ47" i="20"/>
  <c r="BQ48" i="20" s="1"/>
  <c r="BP47" i="20"/>
  <c r="BP48" i="20" s="1"/>
  <c r="BO47" i="20"/>
  <c r="BO48" i="20" s="1"/>
  <c r="BN47" i="20"/>
  <c r="BN48" i="20" s="1"/>
  <c r="BM47" i="20"/>
  <c r="BM48" i="20" s="1"/>
  <c r="BL47" i="20"/>
  <c r="BL48" i="20" s="1"/>
  <c r="BK47" i="20"/>
  <c r="BK48" i="20" s="1"/>
  <c r="BJ47" i="20"/>
  <c r="BJ48" i="20" s="1"/>
  <c r="BI47" i="20"/>
  <c r="BI48" i="20" s="1"/>
  <c r="BH47" i="20"/>
  <c r="BH48" i="20" s="1"/>
  <c r="BG47" i="20"/>
  <c r="BG48" i="20" s="1"/>
  <c r="BF47" i="20"/>
  <c r="BF48" i="20" s="1"/>
  <c r="BE47" i="20"/>
  <c r="BE48" i="20" s="1"/>
  <c r="BD47" i="20"/>
  <c r="BD48" i="20" s="1"/>
  <c r="BC47" i="20"/>
  <c r="BC48" i="20" s="1"/>
  <c r="BB47" i="20"/>
  <c r="BB48" i="20" s="1"/>
  <c r="BA47" i="20"/>
  <c r="BA48" i="20" s="1"/>
  <c r="AZ47" i="20"/>
  <c r="AZ48" i="20" s="1"/>
  <c r="AY47" i="20"/>
  <c r="AY48" i="20" s="1"/>
  <c r="AX47" i="20"/>
  <c r="AX48" i="20" s="1"/>
  <c r="AW47" i="20"/>
  <c r="AW48" i="20" s="1"/>
  <c r="AV47" i="20"/>
  <c r="AV48" i="20" s="1"/>
  <c r="AU47" i="20"/>
  <c r="AU48" i="20" s="1"/>
  <c r="AT47" i="20"/>
  <c r="AT48" i="20" s="1"/>
  <c r="AS47" i="20"/>
  <c r="AS48" i="20" s="1"/>
  <c r="AR47" i="20"/>
  <c r="AR48" i="20" s="1"/>
  <c r="AQ47" i="20"/>
  <c r="AQ48" i="20" s="1"/>
  <c r="AP47" i="20"/>
  <c r="AP48" i="20" s="1"/>
  <c r="AO47" i="20"/>
  <c r="AO48" i="20" s="1"/>
  <c r="AN47" i="20"/>
  <c r="AN48" i="20" s="1"/>
  <c r="AM47" i="20"/>
  <c r="AM48" i="20" s="1"/>
  <c r="AL47" i="20"/>
  <c r="AL48" i="20" s="1"/>
  <c r="AK47" i="20"/>
  <c r="AK48" i="20" s="1"/>
  <c r="AJ47" i="20"/>
  <c r="AJ48" i="20" s="1"/>
  <c r="AI47" i="20"/>
  <c r="AI48" i="20" s="1"/>
  <c r="AH47" i="20"/>
  <c r="AH48" i="20" s="1"/>
  <c r="AG47" i="20"/>
  <c r="AG48" i="20" s="1"/>
  <c r="AF47" i="20"/>
  <c r="AF48" i="20" s="1"/>
  <c r="AE47" i="20"/>
  <c r="AE48" i="20" s="1"/>
  <c r="AD47" i="20"/>
  <c r="AD48" i="20" s="1"/>
  <c r="AC47" i="20"/>
  <c r="AC48" i="20" s="1"/>
  <c r="AB47" i="20"/>
  <c r="AB48" i="20" s="1"/>
  <c r="AA47" i="20"/>
  <c r="AA48" i="20" s="1"/>
  <c r="Z47" i="20"/>
  <c r="Z48" i="20" s="1"/>
  <c r="Y47" i="20"/>
  <c r="Y48" i="20" s="1"/>
  <c r="X47" i="20"/>
  <c r="W47" i="20"/>
  <c r="W48" i="20" s="1"/>
  <c r="V47" i="20"/>
  <c r="V48" i="20" s="1"/>
  <c r="U47" i="20"/>
  <c r="U48" i="20" s="1"/>
  <c r="T47" i="20"/>
  <c r="T48" i="20" s="1"/>
  <c r="S47" i="20"/>
  <c r="S48" i="20" s="1"/>
  <c r="R47" i="20"/>
  <c r="R48" i="20" s="1"/>
  <c r="Q47" i="20"/>
  <c r="Q48" i="20" s="1"/>
  <c r="P47" i="20"/>
  <c r="P48" i="20" s="1"/>
  <c r="O47" i="20"/>
  <c r="O48" i="20" s="1"/>
  <c r="N47" i="20"/>
  <c r="N48" i="20" s="1"/>
  <c r="M47" i="20"/>
  <c r="M48" i="20" s="1"/>
  <c r="L47" i="20"/>
  <c r="L48" i="20" s="1"/>
  <c r="K47" i="20"/>
  <c r="K48" i="20" s="1"/>
  <c r="J47" i="20"/>
  <c r="J48" i="20" s="1"/>
  <c r="I47" i="20"/>
  <c r="I48" i="20" s="1"/>
  <c r="H47" i="20"/>
  <c r="H48" i="20" s="1"/>
  <c r="G47" i="20"/>
  <c r="G48" i="20" s="1"/>
  <c r="F47" i="20"/>
  <c r="E47" i="20"/>
  <c r="E48" i="20" s="1"/>
  <c r="D47" i="20"/>
  <c r="D48" i="20" s="1"/>
  <c r="C47" i="20"/>
  <c r="C48" i="20" s="1"/>
  <c r="B47" i="20"/>
  <c r="B48" i="20" s="1"/>
  <c r="B47" i="21"/>
  <c r="B48" i="21" s="1"/>
  <c r="C47" i="21"/>
  <c r="C48" i="21" s="1"/>
  <c r="B50" i="21"/>
  <c r="B51" i="21" s="1"/>
  <c r="C50" i="21"/>
  <c r="C51" i="21" s="1"/>
  <c r="B53" i="21"/>
  <c r="B54" i="21" s="1"/>
  <c r="C53" i="21"/>
  <c r="C54" i="21" s="1"/>
  <c r="Q62" i="21"/>
  <c r="P62" i="21"/>
  <c r="O62" i="21"/>
  <c r="N62" i="21"/>
  <c r="M62" i="21"/>
  <c r="L62" i="21"/>
  <c r="K62" i="21"/>
  <c r="J62" i="21"/>
  <c r="I62" i="21"/>
  <c r="H62" i="21"/>
  <c r="G62" i="21"/>
  <c r="SQ53" i="21"/>
  <c r="SQ54" i="21" s="1"/>
  <c r="SP53" i="21"/>
  <c r="SP54" i="21" s="1"/>
  <c r="SO53" i="21"/>
  <c r="SO54" i="21" s="1"/>
  <c r="SN53" i="21"/>
  <c r="SN54" i="21" s="1"/>
  <c r="SM53" i="21"/>
  <c r="SM54" i="21" s="1"/>
  <c r="SL53" i="21"/>
  <c r="SL54" i="21" s="1"/>
  <c r="SK53" i="21"/>
  <c r="SK54" i="21" s="1"/>
  <c r="SJ53" i="21"/>
  <c r="SJ54" i="21" s="1"/>
  <c r="SI53" i="21"/>
  <c r="SI54" i="21" s="1"/>
  <c r="SH53" i="21"/>
  <c r="SH54" i="21" s="1"/>
  <c r="SG53" i="21"/>
  <c r="SG54" i="21" s="1"/>
  <c r="SF53" i="21"/>
  <c r="SF54" i="21" s="1"/>
  <c r="SE53" i="21"/>
  <c r="SE54" i="21" s="1"/>
  <c r="SD53" i="21"/>
  <c r="SD54" i="21" s="1"/>
  <c r="SC53" i="21"/>
  <c r="SC54" i="21" s="1"/>
  <c r="SB53" i="21"/>
  <c r="SB54" i="21" s="1"/>
  <c r="SA53" i="21"/>
  <c r="SA54" i="21" s="1"/>
  <c r="RZ53" i="21"/>
  <c r="RZ54" i="21" s="1"/>
  <c r="RY53" i="21"/>
  <c r="RY54" i="21" s="1"/>
  <c r="RX53" i="21"/>
  <c r="RX54" i="21" s="1"/>
  <c r="RW53" i="21"/>
  <c r="RW54" i="21" s="1"/>
  <c r="RV53" i="21"/>
  <c r="RV54" i="21" s="1"/>
  <c r="RU53" i="21"/>
  <c r="RU54" i="21" s="1"/>
  <c r="RT53" i="21"/>
  <c r="RT54" i="21" s="1"/>
  <c r="RS53" i="21"/>
  <c r="RS54" i="21" s="1"/>
  <c r="RR53" i="21"/>
  <c r="RR54" i="21" s="1"/>
  <c r="RQ53" i="21"/>
  <c r="RQ54" i="21" s="1"/>
  <c r="RP53" i="21"/>
  <c r="RP54" i="21" s="1"/>
  <c r="RO53" i="21"/>
  <c r="RO54" i="21" s="1"/>
  <c r="RN53" i="21"/>
  <c r="RN54" i="21" s="1"/>
  <c r="RK53" i="21"/>
  <c r="RK54" i="21" s="1"/>
  <c r="RJ53" i="21"/>
  <c r="RJ54" i="21" s="1"/>
  <c r="RI53" i="21"/>
  <c r="RI54" i="21" s="1"/>
  <c r="RH53" i="21"/>
  <c r="RH54" i="21" s="1"/>
  <c r="RG53" i="21"/>
  <c r="RG54" i="21" s="1"/>
  <c r="RF53" i="21"/>
  <c r="RF54" i="21" s="1"/>
  <c r="RE53" i="21"/>
  <c r="RE54" i="21" s="1"/>
  <c r="RD53" i="21"/>
  <c r="RD54" i="21" s="1"/>
  <c r="RC53" i="21"/>
  <c r="RC54" i="21" s="1"/>
  <c r="RB53" i="21"/>
  <c r="RB54" i="21" s="1"/>
  <c r="RA53" i="21"/>
  <c r="RA54" i="21" s="1"/>
  <c r="QZ53" i="21"/>
  <c r="QZ54" i="21" s="1"/>
  <c r="QY53" i="21"/>
  <c r="QY54" i="21" s="1"/>
  <c r="QX53" i="21"/>
  <c r="QX54" i="21" s="1"/>
  <c r="QW53" i="21"/>
  <c r="QW54" i="21" s="1"/>
  <c r="QV53" i="21"/>
  <c r="QV54" i="21" s="1"/>
  <c r="QU53" i="21"/>
  <c r="QU54" i="21" s="1"/>
  <c r="QT53" i="21"/>
  <c r="QT54" i="21" s="1"/>
  <c r="QS53" i="21"/>
  <c r="QS54" i="21" s="1"/>
  <c r="QR53" i="21"/>
  <c r="QR54" i="21" s="1"/>
  <c r="QQ53" i="21"/>
  <c r="QQ54" i="21" s="1"/>
  <c r="QP53" i="21"/>
  <c r="QP54" i="21" s="1"/>
  <c r="QO53" i="21"/>
  <c r="QO54" i="21" s="1"/>
  <c r="QN53" i="21"/>
  <c r="QN54" i="21" s="1"/>
  <c r="QM53" i="21"/>
  <c r="QM54" i="21" s="1"/>
  <c r="QL53" i="21"/>
  <c r="QL54" i="21" s="1"/>
  <c r="QK53" i="21"/>
  <c r="QK54" i="21" s="1"/>
  <c r="QJ53" i="21"/>
  <c r="QJ54" i="21" s="1"/>
  <c r="QI53" i="21"/>
  <c r="QI54" i="21" s="1"/>
  <c r="QH53" i="21"/>
  <c r="QH54" i="21" s="1"/>
  <c r="QE53" i="21"/>
  <c r="QE54" i="21" s="1"/>
  <c r="QD53" i="21"/>
  <c r="QD54" i="21" s="1"/>
  <c r="QC53" i="21"/>
  <c r="QC54" i="21" s="1"/>
  <c r="QB53" i="21"/>
  <c r="QB54" i="21" s="1"/>
  <c r="QA53" i="21"/>
  <c r="QA54" i="21" s="1"/>
  <c r="PZ53" i="21"/>
  <c r="PZ54" i="21" s="1"/>
  <c r="PY53" i="21"/>
  <c r="PY54" i="21" s="1"/>
  <c r="PX53" i="21"/>
  <c r="PX54" i="21" s="1"/>
  <c r="PW53" i="21"/>
  <c r="PW54" i="21" s="1"/>
  <c r="PV53" i="21"/>
  <c r="PV54" i="21" s="1"/>
  <c r="PU53" i="21"/>
  <c r="PU54" i="21" s="1"/>
  <c r="PT53" i="21"/>
  <c r="PT54" i="21" s="1"/>
  <c r="PS53" i="21"/>
  <c r="PS54" i="21" s="1"/>
  <c r="PR53" i="21"/>
  <c r="PR54" i="21" s="1"/>
  <c r="PQ53" i="21"/>
  <c r="PQ54" i="21" s="1"/>
  <c r="PP53" i="21"/>
  <c r="PP54" i="21" s="1"/>
  <c r="PO53" i="21"/>
  <c r="PO54" i="21" s="1"/>
  <c r="PN53" i="21"/>
  <c r="PN54" i="21" s="1"/>
  <c r="PM53" i="21"/>
  <c r="PM54" i="21" s="1"/>
  <c r="PL53" i="21"/>
  <c r="PL54" i="21" s="1"/>
  <c r="PK53" i="21"/>
  <c r="PK54" i="21" s="1"/>
  <c r="PJ53" i="21"/>
  <c r="PJ54" i="21" s="1"/>
  <c r="PI53" i="21"/>
  <c r="PI54" i="21" s="1"/>
  <c r="PH53" i="21"/>
  <c r="PH54" i="21" s="1"/>
  <c r="PG53" i="21"/>
  <c r="PG54" i="21" s="1"/>
  <c r="PF53" i="21"/>
  <c r="PF54" i="21" s="1"/>
  <c r="PE53" i="21"/>
  <c r="PE54" i="21" s="1"/>
  <c r="PD53" i="21"/>
  <c r="PD54" i="21" s="1"/>
  <c r="PC53" i="21"/>
  <c r="PC54" i="21" s="1"/>
  <c r="PB53" i="21"/>
  <c r="PB54" i="21" s="1"/>
  <c r="OY53" i="21"/>
  <c r="OY54" i="21" s="1"/>
  <c r="OX53" i="21"/>
  <c r="OX54" i="21" s="1"/>
  <c r="OW53" i="21"/>
  <c r="OW54" i="21" s="1"/>
  <c r="OV53" i="21"/>
  <c r="OV54" i="21" s="1"/>
  <c r="OU53" i="21"/>
  <c r="OU54" i="21" s="1"/>
  <c r="OT53" i="21"/>
  <c r="OT54" i="21" s="1"/>
  <c r="OS53" i="21"/>
  <c r="OS54" i="21" s="1"/>
  <c r="OR53" i="21"/>
  <c r="OR54" i="21" s="1"/>
  <c r="OQ53" i="21"/>
  <c r="OQ54" i="21" s="1"/>
  <c r="OP53" i="21"/>
  <c r="OP54" i="21" s="1"/>
  <c r="OO53" i="21"/>
  <c r="OO54" i="21" s="1"/>
  <c r="ON53" i="21"/>
  <c r="ON54" i="21" s="1"/>
  <c r="OM53" i="21"/>
  <c r="OM54" i="21" s="1"/>
  <c r="OL53" i="21"/>
  <c r="OL54" i="21" s="1"/>
  <c r="OK53" i="21"/>
  <c r="OK54" i="21" s="1"/>
  <c r="OJ53" i="21"/>
  <c r="OJ54" i="21" s="1"/>
  <c r="OI53" i="21"/>
  <c r="OI54" i="21" s="1"/>
  <c r="OH53" i="21"/>
  <c r="OH54" i="21" s="1"/>
  <c r="OG53" i="21"/>
  <c r="OG54" i="21" s="1"/>
  <c r="OF53" i="21"/>
  <c r="OF54" i="21" s="1"/>
  <c r="OE53" i="21"/>
  <c r="OE54" i="21" s="1"/>
  <c r="OD53" i="21"/>
  <c r="OD54" i="21" s="1"/>
  <c r="OC53" i="21"/>
  <c r="OC54" i="21" s="1"/>
  <c r="OB53" i="21"/>
  <c r="OB54" i="21" s="1"/>
  <c r="OA53" i="21"/>
  <c r="OA54" i="21" s="1"/>
  <c r="NZ53" i="21"/>
  <c r="NZ54" i="21" s="1"/>
  <c r="NY53" i="21"/>
  <c r="NY54" i="21" s="1"/>
  <c r="NX53" i="21"/>
  <c r="NX54" i="21" s="1"/>
  <c r="NW53" i="21"/>
  <c r="NW54" i="21" s="1"/>
  <c r="NV53" i="21"/>
  <c r="NV54" i="21" s="1"/>
  <c r="NS53" i="21"/>
  <c r="NS54" i="21" s="1"/>
  <c r="NR53" i="21"/>
  <c r="NR54" i="21" s="1"/>
  <c r="NQ53" i="21"/>
  <c r="NQ54" i="21" s="1"/>
  <c r="NP53" i="21"/>
  <c r="NP54" i="21" s="1"/>
  <c r="NO53" i="21"/>
  <c r="NO54" i="21" s="1"/>
  <c r="NN53" i="21"/>
  <c r="NN54" i="21" s="1"/>
  <c r="NM53" i="21"/>
  <c r="NM54" i="21" s="1"/>
  <c r="NL53" i="21"/>
  <c r="NL54" i="21" s="1"/>
  <c r="NK53" i="21"/>
  <c r="NK54" i="21" s="1"/>
  <c r="NJ53" i="21"/>
  <c r="NJ54" i="21" s="1"/>
  <c r="NI53" i="21"/>
  <c r="NI54" i="21" s="1"/>
  <c r="NH53" i="21"/>
  <c r="NH54" i="21" s="1"/>
  <c r="NG53" i="21"/>
  <c r="NG54" i="21" s="1"/>
  <c r="NF53" i="21"/>
  <c r="NF54" i="21" s="1"/>
  <c r="NE53" i="21"/>
  <c r="NE54" i="21" s="1"/>
  <c r="ND53" i="21"/>
  <c r="ND54" i="21" s="1"/>
  <c r="NC53" i="21"/>
  <c r="NC54" i="21" s="1"/>
  <c r="NB53" i="21"/>
  <c r="NB54" i="21" s="1"/>
  <c r="NA53" i="21"/>
  <c r="NA54" i="21" s="1"/>
  <c r="MZ53" i="21"/>
  <c r="MZ54" i="21" s="1"/>
  <c r="MY53" i="21"/>
  <c r="MY54" i="21" s="1"/>
  <c r="MX53" i="21"/>
  <c r="MX54" i="21" s="1"/>
  <c r="MW53" i="21"/>
  <c r="MW54" i="21" s="1"/>
  <c r="MV53" i="21"/>
  <c r="MV54" i="21" s="1"/>
  <c r="MU53" i="21"/>
  <c r="MU54" i="21" s="1"/>
  <c r="MT53" i="21"/>
  <c r="MT54" i="21" s="1"/>
  <c r="MS53" i="21"/>
  <c r="MS54" i="21" s="1"/>
  <c r="MR53" i="21"/>
  <c r="MR54" i="21" s="1"/>
  <c r="MQ53" i="21"/>
  <c r="MQ54" i="21" s="1"/>
  <c r="MP53" i="21"/>
  <c r="MP54" i="21" s="1"/>
  <c r="MM53" i="21"/>
  <c r="MM54" i="21" s="1"/>
  <c r="ML53" i="21"/>
  <c r="ML54" i="21" s="1"/>
  <c r="MK53" i="21"/>
  <c r="MK54" i="21" s="1"/>
  <c r="MJ53" i="21"/>
  <c r="MJ54" i="21" s="1"/>
  <c r="MI53" i="21"/>
  <c r="MI54" i="21" s="1"/>
  <c r="MH53" i="21"/>
  <c r="MH54" i="21" s="1"/>
  <c r="MG53" i="21"/>
  <c r="MG54" i="21" s="1"/>
  <c r="MF53" i="21"/>
  <c r="MF54" i="21" s="1"/>
  <c r="ME53" i="21"/>
  <c r="ME54" i="21" s="1"/>
  <c r="MD53" i="21"/>
  <c r="MD54" i="21" s="1"/>
  <c r="MC53" i="21"/>
  <c r="MC54" i="21" s="1"/>
  <c r="MB53" i="21"/>
  <c r="MB54" i="21" s="1"/>
  <c r="MA53" i="21"/>
  <c r="MA54" i="21" s="1"/>
  <c r="LZ53" i="21"/>
  <c r="LZ54" i="21" s="1"/>
  <c r="LY53" i="21"/>
  <c r="LY54" i="21" s="1"/>
  <c r="LX53" i="21"/>
  <c r="LX54" i="21" s="1"/>
  <c r="LW53" i="21"/>
  <c r="LW54" i="21" s="1"/>
  <c r="LV53" i="21"/>
  <c r="LV54" i="21" s="1"/>
  <c r="LU53" i="21"/>
  <c r="LU54" i="21" s="1"/>
  <c r="LT53" i="21"/>
  <c r="LT54" i="21" s="1"/>
  <c r="LS53" i="21"/>
  <c r="LS54" i="21" s="1"/>
  <c r="LR53" i="21"/>
  <c r="LR54" i="21" s="1"/>
  <c r="LQ53" i="21"/>
  <c r="LQ54" i="21" s="1"/>
  <c r="LP53" i="21"/>
  <c r="LP54" i="21" s="1"/>
  <c r="LO53" i="21"/>
  <c r="LO54" i="21" s="1"/>
  <c r="LN53" i="21"/>
  <c r="LN54" i="21" s="1"/>
  <c r="LM53" i="21"/>
  <c r="LM54" i="21" s="1"/>
  <c r="LL53" i="21"/>
  <c r="LL54" i="21" s="1"/>
  <c r="LK53" i="21"/>
  <c r="LK54" i="21" s="1"/>
  <c r="LJ53" i="21"/>
  <c r="LJ54" i="21" s="1"/>
  <c r="LG53" i="21"/>
  <c r="LG54" i="21" s="1"/>
  <c r="LF53" i="21"/>
  <c r="LF54" i="21" s="1"/>
  <c r="LE53" i="21"/>
  <c r="LE54" i="21" s="1"/>
  <c r="LD53" i="21"/>
  <c r="LD54" i="21" s="1"/>
  <c r="LC53" i="21"/>
  <c r="LC54" i="21" s="1"/>
  <c r="LB53" i="21"/>
  <c r="LB54" i="21" s="1"/>
  <c r="LA53" i="21"/>
  <c r="LA54" i="21" s="1"/>
  <c r="KZ53" i="21"/>
  <c r="KZ54" i="21" s="1"/>
  <c r="KY53" i="21"/>
  <c r="KY54" i="21" s="1"/>
  <c r="KX53" i="21"/>
  <c r="KX54" i="21" s="1"/>
  <c r="KW53" i="21"/>
  <c r="KW54" i="21" s="1"/>
  <c r="KV53" i="21"/>
  <c r="KV54" i="21" s="1"/>
  <c r="KU53" i="21"/>
  <c r="KU54" i="21" s="1"/>
  <c r="KT53" i="21"/>
  <c r="KT54" i="21" s="1"/>
  <c r="KS53" i="21"/>
  <c r="KS54" i="21" s="1"/>
  <c r="KR53" i="21"/>
  <c r="KR54" i="21" s="1"/>
  <c r="KQ53" i="21"/>
  <c r="KQ54" i="21" s="1"/>
  <c r="KP53" i="21"/>
  <c r="KP54" i="21" s="1"/>
  <c r="KO53" i="21"/>
  <c r="KO54" i="21" s="1"/>
  <c r="KN53" i="21"/>
  <c r="KN54" i="21" s="1"/>
  <c r="KM53" i="21"/>
  <c r="KM54" i="21" s="1"/>
  <c r="KL53" i="21"/>
  <c r="KL54" i="21" s="1"/>
  <c r="KK53" i="21"/>
  <c r="KK54" i="21" s="1"/>
  <c r="KJ53" i="21"/>
  <c r="KJ54" i="21" s="1"/>
  <c r="KI53" i="21"/>
  <c r="KI54" i="21" s="1"/>
  <c r="KH53" i="21"/>
  <c r="KH54" i="21" s="1"/>
  <c r="KG53" i="21"/>
  <c r="KG54" i="21" s="1"/>
  <c r="KF53" i="21"/>
  <c r="KF54" i="21" s="1"/>
  <c r="KE53" i="21"/>
  <c r="KE54" i="21" s="1"/>
  <c r="KD53" i="21"/>
  <c r="KD54" i="21" s="1"/>
  <c r="KA53" i="21"/>
  <c r="KA54" i="21" s="1"/>
  <c r="JZ53" i="21"/>
  <c r="JZ54" i="21" s="1"/>
  <c r="JY53" i="21"/>
  <c r="JY54" i="21" s="1"/>
  <c r="JX53" i="21"/>
  <c r="JX54" i="21" s="1"/>
  <c r="JW53" i="21"/>
  <c r="JW54" i="21" s="1"/>
  <c r="JV53" i="21"/>
  <c r="JV54" i="21" s="1"/>
  <c r="JU53" i="21"/>
  <c r="JU54" i="21" s="1"/>
  <c r="JT53" i="21"/>
  <c r="JT54" i="21" s="1"/>
  <c r="JS53" i="21"/>
  <c r="JS54" i="21" s="1"/>
  <c r="JR53" i="21"/>
  <c r="JR54" i="21" s="1"/>
  <c r="JQ53" i="21"/>
  <c r="JQ54" i="21" s="1"/>
  <c r="JP53" i="21"/>
  <c r="JP54" i="21" s="1"/>
  <c r="JO53" i="21"/>
  <c r="JO54" i="21" s="1"/>
  <c r="JN53" i="21"/>
  <c r="JN54" i="21" s="1"/>
  <c r="JM53" i="21"/>
  <c r="JM54" i="21" s="1"/>
  <c r="JL53" i="21"/>
  <c r="JL54" i="21" s="1"/>
  <c r="JK53" i="21"/>
  <c r="JK54" i="21" s="1"/>
  <c r="JJ53" i="21"/>
  <c r="JJ54" i="21" s="1"/>
  <c r="JI53" i="21"/>
  <c r="JI54" i="21" s="1"/>
  <c r="JH53" i="21"/>
  <c r="JH54" i="21" s="1"/>
  <c r="JG53" i="21"/>
  <c r="JG54" i="21" s="1"/>
  <c r="JF53" i="21"/>
  <c r="JF54" i="21" s="1"/>
  <c r="JE53" i="21"/>
  <c r="JE54" i="21" s="1"/>
  <c r="JD53" i="21"/>
  <c r="JD54" i="21" s="1"/>
  <c r="JC53" i="21"/>
  <c r="JC54" i="21" s="1"/>
  <c r="JB53" i="21"/>
  <c r="JB54" i="21" s="1"/>
  <c r="JA53" i="21"/>
  <c r="JA54" i="21" s="1"/>
  <c r="IZ53" i="21"/>
  <c r="IZ54" i="21" s="1"/>
  <c r="IY53" i="21"/>
  <c r="IY54" i="21" s="1"/>
  <c r="IX53" i="21"/>
  <c r="IX54" i="21" s="1"/>
  <c r="IU53" i="21"/>
  <c r="IU54" i="21" s="1"/>
  <c r="IT53" i="21"/>
  <c r="IT54" i="21" s="1"/>
  <c r="IS53" i="21"/>
  <c r="IS54" i="21" s="1"/>
  <c r="IR53" i="21"/>
  <c r="IR54" i="21" s="1"/>
  <c r="IQ53" i="21"/>
  <c r="IQ54" i="21" s="1"/>
  <c r="IP53" i="21"/>
  <c r="IP54" i="21" s="1"/>
  <c r="IO53" i="21"/>
  <c r="IO54" i="21" s="1"/>
  <c r="IN53" i="21"/>
  <c r="IN54" i="21" s="1"/>
  <c r="IM53" i="21"/>
  <c r="IM54" i="21" s="1"/>
  <c r="IL53" i="21"/>
  <c r="IL54" i="21" s="1"/>
  <c r="IK53" i="21"/>
  <c r="IK54" i="21" s="1"/>
  <c r="IJ53" i="21"/>
  <c r="IJ54" i="21" s="1"/>
  <c r="II53" i="21"/>
  <c r="II54" i="21" s="1"/>
  <c r="IH53" i="21"/>
  <c r="IH54" i="21" s="1"/>
  <c r="IG53" i="21"/>
  <c r="IG54" i="21" s="1"/>
  <c r="IF53" i="21"/>
  <c r="IF54" i="21" s="1"/>
  <c r="IE53" i="21"/>
  <c r="IE54" i="21" s="1"/>
  <c r="ID53" i="21"/>
  <c r="ID54" i="21" s="1"/>
  <c r="IC53" i="21"/>
  <c r="IC54" i="21" s="1"/>
  <c r="IB53" i="21"/>
  <c r="IB54" i="21" s="1"/>
  <c r="IA53" i="21"/>
  <c r="IA54" i="21" s="1"/>
  <c r="HZ53" i="21"/>
  <c r="HZ54" i="21" s="1"/>
  <c r="HY53" i="21"/>
  <c r="HY54" i="21" s="1"/>
  <c r="HX53" i="21"/>
  <c r="HX54" i="21" s="1"/>
  <c r="HW53" i="21"/>
  <c r="HW54" i="21" s="1"/>
  <c r="HV53" i="21"/>
  <c r="HV54" i="21" s="1"/>
  <c r="HU53" i="21"/>
  <c r="HU54" i="21" s="1"/>
  <c r="HT53" i="21"/>
  <c r="HT54" i="21" s="1"/>
  <c r="HS53" i="21"/>
  <c r="HS54" i="21" s="1"/>
  <c r="HR53" i="21"/>
  <c r="HR54" i="21" s="1"/>
  <c r="HQ53" i="21"/>
  <c r="HQ54" i="21" s="1"/>
  <c r="HP53" i="21"/>
  <c r="HP54" i="21" s="1"/>
  <c r="HO53" i="21"/>
  <c r="HO54" i="21" s="1"/>
  <c r="HN53" i="21"/>
  <c r="HN54" i="21" s="1"/>
  <c r="HM53" i="21"/>
  <c r="HM54" i="21" s="1"/>
  <c r="HL53" i="21"/>
  <c r="HL54" i="21" s="1"/>
  <c r="HK53" i="21"/>
  <c r="HK54" i="21" s="1"/>
  <c r="HJ53" i="21"/>
  <c r="HJ54" i="21" s="1"/>
  <c r="HI53" i="21"/>
  <c r="HI54" i="21" s="1"/>
  <c r="HH53" i="21"/>
  <c r="HH54" i="21" s="1"/>
  <c r="HG53" i="21"/>
  <c r="HG54" i="21" s="1"/>
  <c r="HF53" i="21"/>
  <c r="HF54" i="21" s="1"/>
  <c r="HE53" i="21"/>
  <c r="HE54" i="21" s="1"/>
  <c r="HD53" i="21"/>
  <c r="HD54" i="21" s="1"/>
  <c r="HC53" i="21"/>
  <c r="HC54" i="21" s="1"/>
  <c r="HB53" i="21"/>
  <c r="HB54" i="21" s="1"/>
  <c r="HA53" i="21"/>
  <c r="HA54" i="21" s="1"/>
  <c r="GZ53" i="21"/>
  <c r="GZ54" i="21" s="1"/>
  <c r="GY53" i="21"/>
  <c r="GY54" i="21" s="1"/>
  <c r="GX53" i="21"/>
  <c r="GX54" i="21" s="1"/>
  <c r="GW53" i="21"/>
  <c r="GW54" i="21" s="1"/>
  <c r="GV53" i="21"/>
  <c r="GV54" i="21" s="1"/>
  <c r="GU53" i="21"/>
  <c r="GU54" i="21" s="1"/>
  <c r="GT53" i="21"/>
  <c r="GT54" i="21" s="1"/>
  <c r="GS53" i="21"/>
  <c r="GS54" i="21" s="1"/>
  <c r="GR53" i="21"/>
  <c r="GR54" i="21" s="1"/>
  <c r="GQ53" i="21"/>
  <c r="GQ54" i="21" s="1"/>
  <c r="GP53" i="21"/>
  <c r="GP54" i="21" s="1"/>
  <c r="GO53" i="21"/>
  <c r="GO54" i="21" s="1"/>
  <c r="GN53" i="21"/>
  <c r="GN54" i="21" s="1"/>
  <c r="GM53" i="21"/>
  <c r="GM54" i="21" s="1"/>
  <c r="GL53" i="21"/>
  <c r="GL54" i="21" s="1"/>
  <c r="GI53" i="21"/>
  <c r="GI54" i="21" s="1"/>
  <c r="GH53" i="21"/>
  <c r="GH54" i="21" s="1"/>
  <c r="GG53" i="21"/>
  <c r="GG54" i="21" s="1"/>
  <c r="GF53" i="21"/>
  <c r="GF54" i="21" s="1"/>
  <c r="GE53" i="21"/>
  <c r="GE54" i="21" s="1"/>
  <c r="GD53" i="21"/>
  <c r="GD54" i="21" s="1"/>
  <c r="GC53" i="21"/>
  <c r="GC54" i="21" s="1"/>
  <c r="GB53" i="21"/>
  <c r="GB54" i="21" s="1"/>
  <c r="GA53" i="21"/>
  <c r="GA54" i="21" s="1"/>
  <c r="FZ53" i="21"/>
  <c r="FZ54" i="21" s="1"/>
  <c r="FY53" i="21"/>
  <c r="FY54" i="21" s="1"/>
  <c r="FX53" i="21"/>
  <c r="FX54" i="21" s="1"/>
  <c r="FW53" i="21"/>
  <c r="FW54" i="21" s="1"/>
  <c r="FV53" i="21"/>
  <c r="FV54" i="21" s="1"/>
  <c r="FU53" i="21"/>
  <c r="FU54" i="21" s="1"/>
  <c r="FT53" i="21"/>
  <c r="FT54" i="21" s="1"/>
  <c r="FS53" i="21"/>
  <c r="FS54" i="21" s="1"/>
  <c r="FR53" i="21"/>
  <c r="FR54" i="21" s="1"/>
  <c r="FQ53" i="21"/>
  <c r="FQ54" i="21" s="1"/>
  <c r="FP53" i="21"/>
  <c r="FP54" i="21" s="1"/>
  <c r="FO53" i="21"/>
  <c r="FO54" i="21" s="1"/>
  <c r="FN53" i="21"/>
  <c r="FN54" i="21" s="1"/>
  <c r="FM53" i="21"/>
  <c r="FM54" i="21" s="1"/>
  <c r="FL53" i="21"/>
  <c r="FL54" i="21" s="1"/>
  <c r="FK53" i="21"/>
  <c r="FK54" i="21" s="1"/>
  <c r="FJ53" i="21"/>
  <c r="FJ54" i="21" s="1"/>
  <c r="FI53" i="21"/>
  <c r="FI54" i="21" s="1"/>
  <c r="FH53" i="21"/>
  <c r="FH54" i="21" s="1"/>
  <c r="FG53" i="21"/>
  <c r="FG54" i="21" s="1"/>
  <c r="FF53" i="21"/>
  <c r="FF54" i="21" s="1"/>
  <c r="FC53" i="21"/>
  <c r="FC54" i="21" s="1"/>
  <c r="FB53" i="21"/>
  <c r="FB54" i="21" s="1"/>
  <c r="FA53" i="21"/>
  <c r="FA54" i="21" s="1"/>
  <c r="EZ53" i="21"/>
  <c r="EZ54" i="21" s="1"/>
  <c r="EY53" i="21"/>
  <c r="EY54" i="21" s="1"/>
  <c r="EX53" i="21"/>
  <c r="EX54" i="21" s="1"/>
  <c r="EW53" i="21"/>
  <c r="EW54" i="21" s="1"/>
  <c r="EV53" i="21"/>
  <c r="EV54" i="21" s="1"/>
  <c r="EU53" i="21"/>
  <c r="EU54" i="21" s="1"/>
  <c r="ET53" i="21"/>
  <c r="ET54" i="21" s="1"/>
  <c r="ES53" i="21"/>
  <c r="ES54" i="21" s="1"/>
  <c r="ER53" i="21"/>
  <c r="ER54" i="21" s="1"/>
  <c r="EQ53" i="21"/>
  <c r="EQ54" i="21" s="1"/>
  <c r="EP53" i="21"/>
  <c r="EP54" i="21" s="1"/>
  <c r="EO53" i="21"/>
  <c r="EO54" i="21" s="1"/>
  <c r="EN53" i="21"/>
  <c r="EN54" i="21" s="1"/>
  <c r="EM53" i="21"/>
  <c r="EM54" i="21" s="1"/>
  <c r="EL53" i="21"/>
  <c r="EL54" i="21" s="1"/>
  <c r="EK53" i="21"/>
  <c r="EK54" i="21" s="1"/>
  <c r="EJ53" i="21"/>
  <c r="EJ54" i="21" s="1"/>
  <c r="EI53" i="21"/>
  <c r="EI54" i="21" s="1"/>
  <c r="EH53" i="21"/>
  <c r="EH54" i="21" s="1"/>
  <c r="EG53" i="21"/>
  <c r="EG54" i="21" s="1"/>
  <c r="EF53" i="21"/>
  <c r="EF54" i="21" s="1"/>
  <c r="EE53" i="21"/>
  <c r="EE54" i="21" s="1"/>
  <c r="ED53" i="21"/>
  <c r="ED54" i="21" s="1"/>
  <c r="EC53" i="21"/>
  <c r="EC54" i="21" s="1"/>
  <c r="EB53" i="21"/>
  <c r="EB54" i="21" s="1"/>
  <c r="EA53" i="21"/>
  <c r="EA54" i="21" s="1"/>
  <c r="DZ53" i="21"/>
  <c r="DZ54" i="21" s="1"/>
  <c r="DY53" i="21"/>
  <c r="DY54" i="21" s="1"/>
  <c r="DX53" i="21"/>
  <c r="DX54" i="21" s="1"/>
  <c r="DW53" i="21"/>
  <c r="DW54" i="21" s="1"/>
  <c r="DV53" i="21"/>
  <c r="DV54" i="21" s="1"/>
  <c r="DU53" i="21"/>
  <c r="DU54" i="21" s="1"/>
  <c r="DT53" i="21"/>
  <c r="DT54" i="21" s="1"/>
  <c r="DS53" i="21"/>
  <c r="DS54" i="21" s="1"/>
  <c r="DR53" i="21"/>
  <c r="DR54" i="21" s="1"/>
  <c r="DQ53" i="21"/>
  <c r="DQ54" i="21" s="1"/>
  <c r="DP53" i="21"/>
  <c r="DP54" i="21" s="1"/>
  <c r="DO53" i="21"/>
  <c r="DO54" i="21" s="1"/>
  <c r="DN53" i="21"/>
  <c r="DN54" i="21" s="1"/>
  <c r="DM53" i="21"/>
  <c r="DM54" i="21" s="1"/>
  <c r="DL53" i="21"/>
  <c r="DL54" i="21" s="1"/>
  <c r="DK53" i="21"/>
  <c r="DK54" i="21" s="1"/>
  <c r="DJ53" i="21"/>
  <c r="DJ54" i="21" s="1"/>
  <c r="DI53" i="21"/>
  <c r="DI54" i="21" s="1"/>
  <c r="DH53" i="21"/>
  <c r="DH54" i="21" s="1"/>
  <c r="DG53" i="21"/>
  <c r="DG54" i="21" s="1"/>
  <c r="DF53" i="21"/>
  <c r="DF54" i="21" s="1"/>
  <c r="DE53" i="21"/>
  <c r="DE54" i="21" s="1"/>
  <c r="DD53" i="21"/>
  <c r="DD54" i="21" s="1"/>
  <c r="DC53" i="21"/>
  <c r="DC54" i="21" s="1"/>
  <c r="DB53" i="21"/>
  <c r="DB54" i="21" s="1"/>
  <c r="DA53" i="21"/>
  <c r="DA54" i="21" s="1"/>
  <c r="CZ53" i="21"/>
  <c r="CZ54" i="21" s="1"/>
  <c r="CY53" i="21"/>
  <c r="CY54" i="21" s="1"/>
  <c r="CX53" i="21"/>
  <c r="CX54" i="21" s="1"/>
  <c r="CW53" i="21"/>
  <c r="CW54" i="21" s="1"/>
  <c r="CV53" i="21"/>
  <c r="CV54" i="21" s="1"/>
  <c r="CU53" i="21"/>
  <c r="CU54" i="21" s="1"/>
  <c r="CT53" i="21"/>
  <c r="CT54" i="21" s="1"/>
  <c r="CS53" i="21"/>
  <c r="CS54" i="21" s="1"/>
  <c r="CR53" i="21"/>
  <c r="CR54" i="21" s="1"/>
  <c r="CQ53" i="21"/>
  <c r="CQ54" i="21" s="1"/>
  <c r="CP53" i="21"/>
  <c r="CP54" i="21" s="1"/>
  <c r="CO53" i="21"/>
  <c r="CO54" i="21" s="1"/>
  <c r="CN53" i="21"/>
  <c r="CN54" i="21" s="1"/>
  <c r="CM53" i="21"/>
  <c r="CM54" i="21" s="1"/>
  <c r="CL53" i="21"/>
  <c r="CL54" i="21" s="1"/>
  <c r="CK53" i="21"/>
  <c r="CK54" i="21" s="1"/>
  <c r="CJ53" i="21"/>
  <c r="CJ54" i="21" s="1"/>
  <c r="CI53" i="21"/>
  <c r="CI54" i="21" s="1"/>
  <c r="CH53" i="21"/>
  <c r="CH54" i="21" s="1"/>
  <c r="CG53" i="21"/>
  <c r="CG54" i="21" s="1"/>
  <c r="CF53" i="21"/>
  <c r="CF54" i="21" s="1"/>
  <c r="CE53" i="21"/>
  <c r="CE54" i="21" s="1"/>
  <c r="CD53" i="21"/>
  <c r="CD54" i="21" s="1"/>
  <c r="CC53" i="21"/>
  <c r="CC54" i="21" s="1"/>
  <c r="CB53" i="21"/>
  <c r="CB54" i="21" s="1"/>
  <c r="CA53" i="21"/>
  <c r="CA54" i="21" s="1"/>
  <c r="BZ53" i="21"/>
  <c r="BZ54" i="21" s="1"/>
  <c r="BY53" i="21"/>
  <c r="BY54" i="21" s="1"/>
  <c r="BX53" i="21"/>
  <c r="BX54" i="21" s="1"/>
  <c r="BW53" i="21"/>
  <c r="BW54" i="21" s="1"/>
  <c r="BV53" i="21"/>
  <c r="BV54" i="21" s="1"/>
  <c r="BU53" i="21"/>
  <c r="BU54" i="21" s="1"/>
  <c r="BT53" i="21"/>
  <c r="BT54" i="21" s="1"/>
  <c r="BS53" i="21"/>
  <c r="BS54" i="21" s="1"/>
  <c r="BR53" i="21"/>
  <c r="BR54" i="21" s="1"/>
  <c r="BQ53" i="21"/>
  <c r="BQ54" i="21" s="1"/>
  <c r="BP53" i="21"/>
  <c r="BP54" i="21" s="1"/>
  <c r="BO53" i="21"/>
  <c r="BO54" i="21" s="1"/>
  <c r="BN53" i="21"/>
  <c r="BN54" i="21" s="1"/>
  <c r="BM53" i="21"/>
  <c r="BM54" i="21" s="1"/>
  <c r="BL53" i="21"/>
  <c r="BL54" i="21" s="1"/>
  <c r="BK53" i="21"/>
  <c r="BK54" i="21" s="1"/>
  <c r="BJ53" i="21"/>
  <c r="BJ54" i="21" s="1"/>
  <c r="BI53" i="21"/>
  <c r="BI54" i="21" s="1"/>
  <c r="BH53" i="21"/>
  <c r="BH54" i="21" s="1"/>
  <c r="BG53" i="21"/>
  <c r="BG54" i="21" s="1"/>
  <c r="BF53" i="21"/>
  <c r="BF54" i="21" s="1"/>
  <c r="BE53" i="21"/>
  <c r="BE54" i="21" s="1"/>
  <c r="BD53" i="21"/>
  <c r="BD54" i="21" s="1"/>
  <c r="BC53" i="21"/>
  <c r="BC54" i="21" s="1"/>
  <c r="BB53" i="21"/>
  <c r="BB54" i="21" s="1"/>
  <c r="BA53" i="21"/>
  <c r="BA54" i="21" s="1"/>
  <c r="AZ53" i="21"/>
  <c r="AZ54" i="21" s="1"/>
  <c r="AY53" i="21"/>
  <c r="AY54" i="21" s="1"/>
  <c r="AX53" i="21"/>
  <c r="AX54" i="21" s="1"/>
  <c r="AW53" i="21"/>
  <c r="AW54" i="21" s="1"/>
  <c r="AV53" i="21"/>
  <c r="AV54" i="21" s="1"/>
  <c r="AU53" i="21"/>
  <c r="AU54" i="21" s="1"/>
  <c r="AT53" i="21"/>
  <c r="AT54" i="21" s="1"/>
  <c r="AS53" i="21"/>
  <c r="AS54" i="21" s="1"/>
  <c r="AR53" i="21"/>
  <c r="AR54" i="21" s="1"/>
  <c r="AQ53" i="21"/>
  <c r="AQ54" i="21" s="1"/>
  <c r="AP53" i="21"/>
  <c r="AP54" i="21" s="1"/>
  <c r="AO53" i="21"/>
  <c r="AO54" i="21" s="1"/>
  <c r="AN53" i="21"/>
  <c r="AN54" i="21" s="1"/>
  <c r="AM53" i="21"/>
  <c r="AM54" i="21" s="1"/>
  <c r="AL53" i="21"/>
  <c r="AL54" i="21" s="1"/>
  <c r="AK53" i="21"/>
  <c r="AK54" i="21" s="1"/>
  <c r="AJ53" i="21"/>
  <c r="AJ54" i="21" s="1"/>
  <c r="AI53" i="21"/>
  <c r="AI54" i="21" s="1"/>
  <c r="AH53" i="21"/>
  <c r="AH54" i="21" s="1"/>
  <c r="AG53" i="21"/>
  <c r="AG54" i="21" s="1"/>
  <c r="AF53" i="21"/>
  <c r="AF54" i="21" s="1"/>
  <c r="AE53" i="21"/>
  <c r="AE54" i="21" s="1"/>
  <c r="AD53" i="21"/>
  <c r="AD54" i="21" s="1"/>
  <c r="AC53" i="21"/>
  <c r="AC54" i="21" s="1"/>
  <c r="AB53" i="21"/>
  <c r="AB54" i="21" s="1"/>
  <c r="AA53" i="21"/>
  <c r="AA54" i="21" s="1"/>
  <c r="Z53" i="21"/>
  <c r="Z54" i="21" s="1"/>
  <c r="Y53" i="21"/>
  <c r="Y54" i="21" s="1"/>
  <c r="X53" i="21"/>
  <c r="X54" i="21" s="1"/>
  <c r="W53" i="21"/>
  <c r="W54" i="21" s="1"/>
  <c r="V53" i="21"/>
  <c r="V54" i="21" s="1"/>
  <c r="U53" i="21"/>
  <c r="U54" i="21" s="1"/>
  <c r="T53" i="21"/>
  <c r="T54" i="21" s="1"/>
  <c r="S53" i="21"/>
  <c r="S54" i="21" s="1"/>
  <c r="R53" i="21"/>
  <c r="R54" i="21" s="1"/>
  <c r="Q53" i="21"/>
  <c r="Q54" i="21" s="1"/>
  <c r="P53" i="21"/>
  <c r="P54" i="21" s="1"/>
  <c r="O53" i="21"/>
  <c r="O54" i="21" s="1"/>
  <c r="N53" i="21"/>
  <c r="N54" i="21" s="1"/>
  <c r="M53" i="21"/>
  <c r="M54" i="21" s="1"/>
  <c r="L53" i="21"/>
  <c r="L54" i="21" s="1"/>
  <c r="K53" i="21"/>
  <c r="K54" i="21" s="1"/>
  <c r="J53" i="21"/>
  <c r="J54" i="21" s="1"/>
  <c r="I53" i="21"/>
  <c r="I54" i="21" s="1"/>
  <c r="H53" i="21"/>
  <c r="H54" i="21" s="1"/>
  <c r="G53" i="21"/>
  <c r="G54" i="21" s="1"/>
  <c r="F53" i="21"/>
  <c r="F54" i="21" s="1"/>
  <c r="E53" i="21"/>
  <c r="E54" i="21" s="1"/>
  <c r="D53" i="21"/>
  <c r="D54" i="21" s="1"/>
  <c r="SQ50" i="21"/>
  <c r="SQ51" i="21" s="1"/>
  <c r="SP50" i="21"/>
  <c r="SP51" i="21" s="1"/>
  <c r="SO50" i="21"/>
  <c r="SO51" i="21" s="1"/>
  <c r="SN50" i="21"/>
  <c r="SN51" i="21" s="1"/>
  <c r="SM50" i="21"/>
  <c r="SM51" i="21" s="1"/>
  <c r="SL50" i="21"/>
  <c r="SL51" i="21" s="1"/>
  <c r="SK50" i="21"/>
  <c r="SK51" i="21" s="1"/>
  <c r="SJ50" i="21"/>
  <c r="SJ51" i="21" s="1"/>
  <c r="SI50" i="21"/>
  <c r="SI51" i="21" s="1"/>
  <c r="SH50" i="21"/>
  <c r="SH51" i="21" s="1"/>
  <c r="SG50" i="21"/>
  <c r="SG51" i="21" s="1"/>
  <c r="SF50" i="21"/>
  <c r="SF51" i="21" s="1"/>
  <c r="SE50" i="21"/>
  <c r="SE51" i="21" s="1"/>
  <c r="SD50" i="21"/>
  <c r="SD51" i="21" s="1"/>
  <c r="SC50" i="21"/>
  <c r="SC51" i="21" s="1"/>
  <c r="SB50" i="21"/>
  <c r="SB51" i="21" s="1"/>
  <c r="SA50" i="21"/>
  <c r="SA51" i="21" s="1"/>
  <c r="RZ50" i="21"/>
  <c r="RZ51" i="21" s="1"/>
  <c r="RY50" i="21"/>
  <c r="RY51" i="21" s="1"/>
  <c r="RX50" i="21"/>
  <c r="RX51" i="21" s="1"/>
  <c r="RW50" i="21"/>
  <c r="RW51" i="21" s="1"/>
  <c r="RV50" i="21"/>
  <c r="RV51" i="21" s="1"/>
  <c r="RU50" i="21"/>
  <c r="RU51" i="21" s="1"/>
  <c r="RT50" i="21"/>
  <c r="RT51" i="21" s="1"/>
  <c r="RS50" i="21"/>
  <c r="RS51" i="21" s="1"/>
  <c r="RR50" i="21"/>
  <c r="RR51" i="21" s="1"/>
  <c r="RQ50" i="21"/>
  <c r="RQ51" i="21" s="1"/>
  <c r="RP50" i="21"/>
  <c r="RP51" i="21" s="1"/>
  <c r="RO50" i="21"/>
  <c r="RO51" i="21" s="1"/>
  <c r="RN50" i="21"/>
  <c r="RN51" i="21" s="1"/>
  <c r="RK50" i="21"/>
  <c r="RK51" i="21" s="1"/>
  <c r="RJ50" i="21"/>
  <c r="RJ51" i="21" s="1"/>
  <c r="RI50" i="21"/>
  <c r="RI51" i="21" s="1"/>
  <c r="RH50" i="21"/>
  <c r="RH51" i="21" s="1"/>
  <c r="RG50" i="21"/>
  <c r="RG51" i="21" s="1"/>
  <c r="RF50" i="21"/>
  <c r="RF51" i="21" s="1"/>
  <c r="RE50" i="21"/>
  <c r="RE51" i="21" s="1"/>
  <c r="RD50" i="21"/>
  <c r="RD51" i="21" s="1"/>
  <c r="RC50" i="21"/>
  <c r="RC51" i="21" s="1"/>
  <c r="RB50" i="21"/>
  <c r="RB51" i="21" s="1"/>
  <c r="RA50" i="21"/>
  <c r="RA51" i="21" s="1"/>
  <c r="QZ50" i="21"/>
  <c r="QZ51" i="21" s="1"/>
  <c r="QY50" i="21"/>
  <c r="QY51" i="21" s="1"/>
  <c r="QX50" i="21"/>
  <c r="QX51" i="21" s="1"/>
  <c r="QW50" i="21"/>
  <c r="QW51" i="21" s="1"/>
  <c r="QV50" i="21"/>
  <c r="QV51" i="21" s="1"/>
  <c r="QU50" i="21"/>
  <c r="QU51" i="21" s="1"/>
  <c r="QT50" i="21"/>
  <c r="QT51" i="21" s="1"/>
  <c r="QS50" i="21"/>
  <c r="QS51" i="21" s="1"/>
  <c r="QR50" i="21"/>
  <c r="QR51" i="21" s="1"/>
  <c r="QQ50" i="21"/>
  <c r="QQ51" i="21" s="1"/>
  <c r="QP50" i="21"/>
  <c r="QP51" i="21" s="1"/>
  <c r="QO50" i="21"/>
  <c r="QO51" i="21" s="1"/>
  <c r="QN50" i="21"/>
  <c r="QN51" i="21" s="1"/>
  <c r="QM50" i="21"/>
  <c r="QM51" i="21" s="1"/>
  <c r="QL50" i="21"/>
  <c r="QL51" i="21" s="1"/>
  <c r="QK50" i="21"/>
  <c r="QK51" i="21" s="1"/>
  <c r="QJ50" i="21"/>
  <c r="QJ51" i="21" s="1"/>
  <c r="QI50" i="21"/>
  <c r="QI51" i="21" s="1"/>
  <c r="QH50" i="21"/>
  <c r="QH51" i="21" s="1"/>
  <c r="QE50" i="21"/>
  <c r="QE51" i="21" s="1"/>
  <c r="QD50" i="21"/>
  <c r="QD51" i="21" s="1"/>
  <c r="QC50" i="21"/>
  <c r="QC51" i="21" s="1"/>
  <c r="QB50" i="21"/>
  <c r="QB51" i="21" s="1"/>
  <c r="QA50" i="21"/>
  <c r="QA51" i="21" s="1"/>
  <c r="PZ50" i="21"/>
  <c r="PZ51" i="21" s="1"/>
  <c r="PY50" i="21"/>
  <c r="PY51" i="21" s="1"/>
  <c r="PX50" i="21"/>
  <c r="PX51" i="21" s="1"/>
  <c r="PW50" i="21"/>
  <c r="PW51" i="21" s="1"/>
  <c r="PV50" i="21"/>
  <c r="PV51" i="21" s="1"/>
  <c r="PU50" i="21"/>
  <c r="PU51" i="21" s="1"/>
  <c r="PT50" i="21"/>
  <c r="PT51" i="21" s="1"/>
  <c r="PS50" i="21"/>
  <c r="PS51" i="21" s="1"/>
  <c r="PR50" i="21"/>
  <c r="PR51" i="21" s="1"/>
  <c r="PQ50" i="21"/>
  <c r="PQ51" i="21" s="1"/>
  <c r="PP50" i="21"/>
  <c r="PP51" i="21" s="1"/>
  <c r="PO50" i="21"/>
  <c r="PO51" i="21" s="1"/>
  <c r="PN50" i="21"/>
  <c r="PN51" i="21" s="1"/>
  <c r="PM50" i="21"/>
  <c r="PM51" i="21" s="1"/>
  <c r="PL50" i="21"/>
  <c r="PL51" i="21" s="1"/>
  <c r="PK50" i="21"/>
  <c r="PK51" i="21" s="1"/>
  <c r="PJ50" i="21"/>
  <c r="PJ51" i="21" s="1"/>
  <c r="PI50" i="21"/>
  <c r="PI51" i="21" s="1"/>
  <c r="PH50" i="21"/>
  <c r="PH51" i="21" s="1"/>
  <c r="PG50" i="21"/>
  <c r="PG51" i="21" s="1"/>
  <c r="PF50" i="21"/>
  <c r="PF51" i="21" s="1"/>
  <c r="PE50" i="21"/>
  <c r="PE51" i="21" s="1"/>
  <c r="PD50" i="21"/>
  <c r="PD51" i="21" s="1"/>
  <c r="PC50" i="21"/>
  <c r="PC51" i="21" s="1"/>
  <c r="PB50" i="21"/>
  <c r="PB51" i="21" s="1"/>
  <c r="OY50" i="21"/>
  <c r="OY51" i="21" s="1"/>
  <c r="OX50" i="21"/>
  <c r="OX51" i="21" s="1"/>
  <c r="OW50" i="21"/>
  <c r="OW51" i="21" s="1"/>
  <c r="OV50" i="21"/>
  <c r="OV51" i="21" s="1"/>
  <c r="OU50" i="21"/>
  <c r="OU51" i="21" s="1"/>
  <c r="OT50" i="21"/>
  <c r="OT51" i="21" s="1"/>
  <c r="OS50" i="21"/>
  <c r="OS51" i="21" s="1"/>
  <c r="OR50" i="21"/>
  <c r="OR51" i="21" s="1"/>
  <c r="OQ50" i="21"/>
  <c r="OQ51" i="21" s="1"/>
  <c r="OP50" i="21"/>
  <c r="OP51" i="21" s="1"/>
  <c r="OO50" i="21"/>
  <c r="OO51" i="21" s="1"/>
  <c r="ON50" i="21"/>
  <c r="ON51" i="21" s="1"/>
  <c r="OM50" i="21"/>
  <c r="OM51" i="21" s="1"/>
  <c r="OL50" i="21"/>
  <c r="OL51" i="21" s="1"/>
  <c r="OK50" i="21"/>
  <c r="OK51" i="21" s="1"/>
  <c r="OJ50" i="21"/>
  <c r="OJ51" i="21" s="1"/>
  <c r="OI50" i="21"/>
  <c r="OI51" i="21" s="1"/>
  <c r="OH50" i="21"/>
  <c r="OH51" i="21" s="1"/>
  <c r="OG50" i="21"/>
  <c r="OG51" i="21" s="1"/>
  <c r="OF50" i="21"/>
  <c r="OF51" i="21" s="1"/>
  <c r="OE50" i="21"/>
  <c r="OE51" i="21" s="1"/>
  <c r="OD50" i="21"/>
  <c r="OD51" i="21" s="1"/>
  <c r="OC50" i="21"/>
  <c r="OC51" i="21" s="1"/>
  <c r="OB50" i="21"/>
  <c r="OB51" i="21" s="1"/>
  <c r="OA50" i="21"/>
  <c r="OA51" i="21" s="1"/>
  <c r="NZ50" i="21"/>
  <c r="NZ51" i="21" s="1"/>
  <c r="NY50" i="21"/>
  <c r="NY51" i="21" s="1"/>
  <c r="NX50" i="21"/>
  <c r="NX51" i="21" s="1"/>
  <c r="NW50" i="21"/>
  <c r="NW51" i="21" s="1"/>
  <c r="NV50" i="21"/>
  <c r="NV51" i="21" s="1"/>
  <c r="NS50" i="21"/>
  <c r="NS51" i="21" s="1"/>
  <c r="NR50" i="21"/>
  <c r="NR51" i="21" s="1"/>
  <c r="NQ50" i="21"/>
  <c r="NQ51" i="21" s="1"/>
  <c r="NP50" i="21"/>
  <c r="NP51" i="21" s="1"/>
  <c r="NO50" i="21"/>
  <c r="NO51" i="21" s="1"/>
  <c r="NN50" i="21"/>
  <c r="NN51" i="21" s="1"/>
  <c r="NM50" i="21"/>
  <c r="NM51" i="21" s="1"/>
  <c r="NL50" i="21"/>
  <c r="NL51" i="21" s="1"/>
  <c r="NK50" i="21"/>
  <c r="NK51" i="21" s="1"/>
  <c r="NJ50" i="21"/>
  <c r="NJ51" i="21" s="1"/>
  <c r="NI50" i="21"/>
  <c r="NI51" i="21" s="1"/>
  <c r="NH50" i="21"/>
  <c r="NH51" i="21" s="1"/>
  <c r="NG50" i="21"/>
  <c r="NG51" i="21" s="1"/>
  <c r="NF50" i="21"/>
  <c r="NF51" i="21" s="1"/>
  <c r="NE50" i="21"/>
  <c r="NE51" i="21" s="1"/>
  <c r="ND50" i="21"/>
  <c r="ND51" i="21" s="1"/>
  <c r="NC50" i="21"/>
  <c r="NC51" i="21" s="1"/>
  <c r="NB50" i="21"/>
  <c r="NB51" i="21" s="1"/>
  <c r="NA50" i="21"/>
  <c r="NA51" i="21" s="1"/>
  <c r="MZ50" i="21"/>
  <c r="MZ51" i="21" s="1"/>
  <c r="MY50" i="21"/>
  <c r="MY51" i="21" s="1"/>
  <c r="MX50" i="21"/>
  <c r="MX51" i="21" s="1"/>
  <c r="MW50" i="21"/>
  <c r="MW51" i="21" s="1"/>
  <c r="MV50" i="21"/>
  <c r="MV51" i="21" s="1"/>
  <c r="MU50" i="21"/>
  <c r="MU51" i="21" s="1"/>
  <c r="MT50" i="21"/>
  <c r="MT51" i="21" s="1"/>
  <c r="MS50" i="21"/>
  <c r="MS51" i="21" s="1"/>
  <c r="MR50" i="21"/>
  <c r="MR51" i="21" s="1"/>
  <c r="MQ50" i="21"/>
  <c r="MQ51" i="21" s="1"/>
  <c r="MP50" i="21"/>
  <c r="MP51" i="21" s="1"/>
  <c r="MM50" i="21"/>
  <c r="MM51" i="21" s="1"/>
  <c r="ML50" i="21"/>
  <c r="ML51" i="21" s="1"/>
  <c r="MK50" i="21"/>
  <c r="MK51" i="21" s="1"/>
  <c r="MJ50" i="21"/>
  <c r="MJ51" i="21" s="1"/>
  <c r="MI50" i="21"/>
  <c r="MI51" i="21" s="1"/>
  <c r="MH50" i="21"/>
  <c r="MH51" i="21" s="1"/>
  <c r="MG50" i="21"/>
  <c r="MG51" i="21" s="1"/>
  <c r="MF50" i="21"/>
  <c r="MF51" i="21" s="1"/>
  <c r="ME50" i="21"/>
  <c r="ME51" i="21" s="1"/>
  <c r="MD50" i="21"/>
  <c r="MD51" i="21" s="1"/>
  <c r="MC50" i="21"/>
  <c r="MC51" i="21" s="1"/>
  <c r="MB50" i="21"/>
  <c r="MB51" i="21" s="1"/>
  <c r="MA50" i="21"/>
  <c r="MA51" i="21" s="1"/>
  <c r="LZ50" i="21"/>
  <c r="LZ51" i="21" s="1"/>
  <c r="LY50" i="21"/>
  <c r="LY51" i="21" s="1"/>
  <c r="LX50" i="21"/>
  <c r="LX51" i="21" s="1"/>
  <c r="LW50" i="21"/>
  <c r="LW51" i="21" s="1"/>
  <c r="LV50" i="21"/>
  <c r="LV51" i="21" s="1"/>
  <c r="LU50" i="21"/>
  <c r="LU51" i="21" s="1"/>
  <c r="LT50" i="21"/>
  <c r="LT51" i="21" s="1"/>
  <c r="LS50" i="21"/>
  <c r="LS51" i="21" s="1"/>
  <c r="LR50" i="21"/>
  <c r="LR51" i="21" s="1"/>
  <c r="LQ50" i="21"/>
  <c r="LQ51" i="21" s="1"/>
  <c r="LP50" i="21"/>
  <c r="LP51" i="21" s="1"/>
  <c r="LO50" i="21"/>
  <c r="LO51" i="21" s="1"/>
  <c r="LN50" i="21"/>
  <c r="LN51" i="21" s="1"/>
  <c r="LM50" i="21"/>
  <c r="LM51" i="21" s="1"/>
  <c r="LL50" i="21"/>
  <c r="LL51" i="21" s="1"/>
  <c r="LK50" i="21"/>
  <c r="LK51" i="21" s="1"/>
  <c r="LJ50" i="21"/>
  <c r="LJ51" i="21" s="1"/>
  <c r="LG50" i="21"/>
  <c r="LG51" i="21" s="1"/>
  <c r="LF50" i="21"/>
  <c r="LF51" i="21" s="1"/>
  <c r="LE50" i="21"/>
  <c r="LE51" i="21" s="1"/>
  <c r="LD50" i="21"/>
  <c r="LD51" i="21" s="1"/>
  <c r="LC50" i="21"/>
  <c r="LC51" i="21" s="1"/>
  <c r="LB50" i="21"/>
  <c r="LB51" i="21" s="1"/>
  <c r="LA50" i="21"/>
  <c r="LA51" i="21" s="1"/>
  <c r="KZ50" i="21"/>
  <c r="KZ51" i="21" s="1"/>
  <c r="KY50" i="21"/>
  <c r="KY51" i="21" s="1"/>
  <c r="KX50" i="21"/>
  <c r="KX51" i="21" s="1"/>
  <c r="KW50" i="21"/>
  <c r="KW51" i="21" s="1"/>
  <c r="KV50" i="21"/>
  <c r="KV51" i="21" s="1"/>
  <c r="KU50" i="21"/>
  <c r="KU51" i="21" s="1"/>
  <c r="KT50" i="21"/>
  <c r="KT51" i="21" s="1"/>
  <c r="KS50" i="21"/>
  <c r="KS51" i="21" s="1"/>
  <c r="KR50" i="21"/>
  <c r="KR51" i="21" s="1"/>
  <c r="KQ50" i="21"/>
  <c r="KQ51" i="21" s="1"/>
  <c r="KP50" i="21"/>
  <c r="KP51" i="21" s="1"/>
  <c r="KO50" i="21"/>
  <c r="KO51" i="21" s="1"/>
  <c r="KN50" i="21"/>
  <c r="KN51" i="21" s="1"/>
  <c r="KM50" i="21"/>
  <c r="KM51" i="21" s="1"/>
  <c r="KL50" i="21"/>
  <c r="KL51" i="21" s="1"/>
  <c r="KK50" i="21"/>
  <c r="KK51" i="21" s="1"/>
  <c r="KJ50" i="21"/>
  <c r="KJ51" i="21" s="1"/>
  <c r="KI50" i="21"/>
  <c r="KI51" i="21" s="1"/>
  <c r="KH50" i="21"/>
  <c r="KH51" i="21" s="1"/>
  <c r="KG50" i="21"/>
  <c r="KG51" i="21" s="1"/>
  <c r="KF50" i="21"/>
  <c r="KF51" i="21" s="1"/>
  <c r="KE50" i="21"/>
  <c r="KE51" i="21" s="1"/>
  <c r="KD50" i="21"/>
  <c r="KD51" i="21" s="1"/>
  <c r="KA50" i="21"/>
  <c r="KA51" i="21" s="1"/>
  <c r="JZ50" i="21"/>
  <c r="JZ51" i="21" s="1"/>
  <c r="JY50" i="21"/>
  <c r="JY51" i="21" s="1"/>
  <c r="JX50" i="21"/>
  <c r="JX51" i="21" s="1"/>
  <c r="JW50" i="21"/>
  <c r="JW51" i="21" s="1"/>
  <c r="JV50" i="21"/>
  <c r="JV51" i="21" s="1"/>
  <c r="JU50" i="21"/>
  <c r="JU51" i="21" s="1"/>
  <c r="JT50" i="21"/>
  <c r="JT51" i="21" s="1"/>
  <c r="JS50" i="21"/>
  <c r="JS51" i="21" s="1"/>
  <c r="JR50" i="21"/>
  <c r="JR51" i="21" s="1"/>
  <c r="JQ50" i="21"/>
  <c r="JQ51" i="21" s="1"/>
  <c r="JP50" i="21"/>
  <c r="JP51" i="21" s="1"/>
  <c r="JO50" i="21"/>
  <c r="JO51" i="21" s="1"/>
  <c r="JN50" i="21"/>
  <c r="JN51" i="21" s="1"/>
  <c r="JM50" i="21"/>
  <c r="JM51" i="21" s="1"/>
  <c r="JL50" i="21"/>
  <c r="JL51" i="21" s="1"/>
  <c r="JK50" i="21"/>
  <c r="JK51" i="21" s="1"/>
  <c r="JJ50" i="21"/>
  <c r="JJ51" i="21" s="1"/>
  <c r="JI50" i="21"/>
  <c r="JI51" i="21" s="1"/>
  <c r="JH50" i="21"/>
  <c r="JH51" i="21" s="1"/>
  <c r="JG50" i="21"/>
  <c r="JG51" i="21" s="1"/>
  <c r="JF50" i="21"/>
  <c r="JF51" i="21" s="1"/>
  <c r="JE50" i="21"/>
  <c r="JE51" i="21" s="1"/>
  <c r="JD50" i="21"/>
  <c r="JD51" i="21" s="1"/>
  <c r="JC50" i="21"/>
  <c r="JC51" i="21" s="1"/>
  <c r="JB50" i="21"/>
  <c r="JB51" i="21" s="1"/>
  <c r="JA50" i="21"/>
  <c r="JA51" i="21" s="1"/>
  <c r="IZ50" i="21"/>
  <c r="IZ51" i="21" s="1"/>
  <c r="IY50" i="21"/>
  <c r="IY51" i="21" s="1"/>
  <c r="IX50" i="21"/>
  <c r="IX51" i="21" s="1"/>
  <c r="IU50" i="21"/>
  <c r="IU51" i="21" s="1"/>
  <c r="IT50" i="21"/>
  <c r="IT51" i="21" s="1"/>
  <c r="IS50" i="21"/>
  <c r="IS51" i="21" s="1"/>
  <c r="IR50" i="21"/>
  <c r="IR51" i="21" s="1"/>
  <c r="IQ50" i="21"/>
  <c r="IQ51" i="21" s="1"/>
  <c r="IP50" i="21"/>
  <c r="IP51" i="21" s="1"/>
  <c r="IO50" i="21"/>
  <c r="IO51" i="21" s="1"/>
  <c r="IN50" i="21"/>
  <c r="IN51" i="21" s="1"/>
  <c r="IM50" i="21"/>
  <c r="IM51" i="21" s="1"/>
  <c r="IL50" i="21"/>
  <c r="IL51" i="21" s="1"/>
  <c r="IK50" i="21"/>
  <c r="IK51" i="21" s="1"/>
  <c r="IJ50" i="21"/>
  <c r="IJ51" i="21" s="1"/>
  <c r="II50" i="21"/>
  <c r="II51" i="21" s="1"/>
  <c r="IH50" i="21"/>
  <c r="IH51" i="21" s="1"/>
  <c r="IG50" i="21"/>
  <c r="IG51" i="21" s="1"/>
  <c r="IF50" i="21"/>
  <c r="IF51" i="21" s="1"/>
  <c r="IE50" i="21"/>
  <c r="IE51" i="21" s="1"/>
  <c r="ID50" i="21"/>
  <c r="ID51" i="21" s="1"/>
  <c r="IC50" i="21"/>
  <c r="IC51" i="21" s="1"/>
  <c r="IB50" i="21"/>
  <c r="IB51" i="21" s="1"/>
  <c r="IA50" i="21"/>
  <c r="IA51" i="21" s="1"/>
  <c r="HZ50" i="21"/>
  <c r="HZ51" i="21" s="1"/>
  <c r="HY50" i="21"/>
  <c r="HY51" i="21" s="1"/>
  <c r="HX50" i="21"/>
  <c r="HX51" i="21" s="1"/>
  <c r="HW50" i="21"/>
  <c r="HW51" i="21" s="1"/>
  <c r="HV50" i="21"/>
  <c r="HV51" i="21" s="1"/>
  <c r="HU50" i="21"/>
  <c r="HU51" i="21" s="1"/>
  <c r="HT50" i="21"/>
  <c r="HT51" i="21" s="1"/>
  <c r="HS50" i="21"/>
  <c r="HS51" i="21" s="1"/>
  <c r="HR50" i="21"/>
  <c r="HR51" i="21" s="1"/>
  <c r="HQ50" i="21"/>
  <c r="HQ51" i="21" s="1"/>
  <c r="HP50" i="21"/>
  <c r="HP51" i="21" s="1"/>
  <c r="HO50" i="21"/>
  <c r="HO51" i="21" s="1"/>
  <c r="HN50" i="21"/>
  <c r="HN51" i="21" s="1"/>
  <c r="HM50" i="21"/>
  <c r="HM51" i="21" s="1"/>
  <c r="HL50" i="21"/>
  <c r="HL51" i="21" s="1"/>
  <c r="HK50" i="21"/>
  <c r="HK51" i="21" s="1"/>
  <c r="HJ50" i="21"/>
  <c r="HJ51" i="21" s="1"/>
  <c r="HI50" i="21"/>
  <c r="HI51" i="21" s="1"/>
  <c r="HH50" i="21"/>
  <c r="HH51" i="21" s="1"/>
  <c r="HG50" i="21"/>
  <c r="HG51" i="21" s="1"/>
  <c r="HF50" i="21"/>
  <c r="HF51" i="21" s="1"/>
  <c r="HE50" i="21"/>
  <c r="HE51" i="21" s="1"/>
  <c r="HD50" i="21"/>
  <c r="HD51" i="21" s="1"/>
  <c r="HC50" i="21"/>
  <c r="HC51" i="21" s="1"/>
  <c r="HB50" i="21"/>
  <c r="HB51" i="21" s="1"/>
  <c r="HA50" i="21"/>
  <c r="HA51" i="21" s="1"/>
  <c r="GZ50" i="21"/>
  <c r="GZ51" i="21" s="1"/>
  <c r="GY50" i="21"/>
  <c r="GY51" i="21" s="1"/>
  <c r="GX50" i="21"/>
  <c r="GX51" i="21" s="1"/>
  <c r="GW50" i="21"/>
  <c r="GW51" i="21" s="1"/>
  <c r="GV50" i="21"/>
  <c r="GV51" i="21" s="1"/>
  <c r="GU50" i="21"/>
  <c r="GU51" i="21" s="1"/>
  <c r="GT50" i="21"/>
  <c r="GT51" i="21" s="1"/>
  <c r="GS50" i="21"/>
  <c r="GS51" i="21" s="1"/>
  <c r="GR50" i="21"/>
  <c r="GR51" i="21" s="1"/>
  <c r="GQ50" i="21"/>
  <c r="GQ51" i="21" s="1"/>
  <c r="GP50" i="21"/>
  <c r="GP51" i="21" s="1"/>
  <c r="GO50" i="21"/>
  <c r="GO51" i="21" s="1"/>
  <c r="GN50" i="21"/>
  <c r="GN51" i="21" s="1"/>
  <c r="GM50" i="21"/>
  <c r="GM51" i="21" s="1"/>
  <c r="GL50" i="21"/>
  <c r="GL51" i="21" s="1"/>
  <c r="GI50" i="21"/>
  <c r="GI51" i="21" s="1"/>
  <c r="GH50" i="21"/>
  <c r="GH51" i="21" s="1"/>
  <c r="GG50" i="21"/>
  <c r="GG51" i="21" s="1"/>
  <c r="GF50" i="21"/>
  <c r="GF51" i="21" s="1"/>
  <c r="GE50" i="21"/>
  <c r="GE51" i="21" s="1"/>
  <c r="GD50" i="21"/>
  <c r="GD51" i="21" s="1"/>
  <c r="GC50" i="21"/>
  <c r="GC51" i="21" s="1"/>
  <c r="GB50" i="21"/>
  <c r="GB51" i="21" s="1"/>
  <c r="GA50" i="21"/>
  <c r="GA51" i="21" s="1"/>
  <c r="FZ50" i="21"/>
  <c r="FZ51" i="21" s="1"/>
  <c r="FY50" i="21"/>
  <c r="FY51" i="21" s="1"/>
  <c r="FX50" i="21"/>
  <c r="FX51" i="21" s="1"/>
  <c r="FW50" i="21"/>
  <c r="FW51" i="21" s="1"/>
  <c r="FV50" i="21"/>
  <c r="FV51" i="21" s="1"/>
  <c r="FU50" i="21"/>
  <c r="FU51" i="21" s="1"/>
  <c r="FT50" i="21"/>
  <c r="FT51" i="21" s="1"/>
  <c r="FS50" i="21"/>
  <c r="FS51" i="21" s="1"/>
  <c r="FR50" i="21"/>
  <c r="FR51" i="21" s="1"/>
  <c r="FQ50" i="21"/>
  <c r="FQ51" i="21" s="1"/>
  <c r="FP50" i="21"/>
  <c r="FP51" i="21" s="1"/>
  <c r="FO50" i="21"/>
  <c r="FO51" i="21" s="1"/>
  <c r="FN50" i="21"/>
  <c r="FN51" i="21" s="1"/>
  <c r="FM50" i="21"/>
  <c r="FM51" i="21" s="1"/>
  <c r="FL50" i="21"/>
  <c r="FL51" i="21" s="1"/>
  <c r="FK50" i="21"/>
  <c r="FK51" i="21" s="1"/>
  <c r="FJ50" i="21"/>
  <c r="FJ51" i="21" s="1"/>
  <c r="FI50" i="21"/>
  <c r="FI51" i="21" s="1"/>
  <c r="FH50" i="21"/>
  <c r="FH51" i="21" s="1"/>
  <c r="FG50" i="21"/>
  <c r="FG51" i="21" s="1"/>
  <c r="FF50" i="21"/>
  <c r="FF51" i="21" s="1"/>
  <c r="FC50" i="21"/>
  <c r="FC51" i="21" s="1"/>
  <c r="FB50" i="21"/>
  <c r="FB51" i="21" s="1"/>
  <c r="FA50" i="21"/>
  <c r="FA51" i="21" s="1"/>
  <c r="EZ50" i="21"/>
  <c r="EZ51" i="21" s="1"/>
  <c r="EY50" i="21"/>
  <c r="EY51" i="21" s="1"/>
  <c r="EX50" i="21"/>
  <c r="EX51" i="21" s="1"/>
  <c r="EW50" i="21"/>
  <c r="EW51" i="21" s="1"/>
  <c r="EV50" i="21"/>
  <c r="EV51" i="21" s="1"/>
  <c r="EU50" i="21"/>
  <c r="EU51" i="21" s="1"/>
  <c r="ET50" i="21"/>
  <c r="ET51" i="21" s="1"/>
  <c r="ES50" i="21"/>
  <c r="ES51" i="21" s="1"/>
  <c r="ER50" i="21"/>
  <c r="ER51" i="21" s="1"/>
  <c r="EQ50" i="21"/>
  <c r="EQ51" i="21" s="1"/>
  <c r="EP50" i="21"/>
  <c r="EP51" i="21" s="1"/>
  <c r="EO50" i="21"/>
  <c r="EO51" i="21" s="1"/>
  <c r="EN50" i="21"/>
  <c r="EN51" i="21" s="1"/>
  <c r="EM50" i="21"/>
  <c r="EM51" i="21" s="1"/>
  <c r="EL50" i="21"/>
  <c r="EL51" i="21" s="1"/>
  <c r="EK50" i="21"/>
  <c r="EK51" i="21" s="1"/>
  <c r="EJ50" i="21"/>
  <c r="EJ51" i="21" s="1"/>
  <c r="EI50" i="21"/>
  <c r="EI51" i="21" s="1"/>
  <c r="EH50" i="21"/>
  <c r="EH51" i="21" s="1"/>
  <c r="EG50" i="21"/>
  <c r="EG51" i="21" s="1"/>
  <c r="EF50" i="21"/>
  <c r="EF51" i="21" s="1"/>
  <c r="EE50" i="21"/>
  <c r="EE51" i="21" s="1"/>
  <c r="ED50" i="21"/>
  <c r="ED51" i="21" s="1"/>
  <c r="EC50" i="21"/>
  <c r="EC51" i="21" s="1"/>
  <c r="EB50" i="21"/>
  <c r="EB51" i="21" s="1"/>
  <c r="EA50" i="21"/>
  <c r="EA51" i="21" s="1"/>
  <c r="DZ50" i="21"/>
  <c r="DZ51" i="21" s="1"/>
  <c r="DY50" i="21"/>
  <c r="DY51" i="21" s="1"/>
  <c r="DX50" i="21"/>
  <c r="DX51" i="21" s="1"/>
  <c r="DW50" i="21"/>
  <c r="DW51" i="21" s="1"/>
  <c r="DV50" i="21"/>
  <c r="DV51" i="21" s="1"/>
  <c r="DU50" i="21"/>
  <c r="DU51" i="21" s="1"/>
  <c r="DT50" i="21"/>
  <c r="DT51" i="21" s="1"/>
  <c r="DS50" i="21"/>
  <c r="DS51" i="21" s="1"/>
  <c r="DR50" i="21"/>
  <c r="DR51" i="21" s="1"/>
  <c r="DQ50" i="21"/>
  <c r="DQ51" i="21" s="1"/>
  <c r="DP50" i="21"/>
  <c r="DP51" i="21" s="1"/>
  <c r="DO50" i="21"/>
  <c r="DO51" i="21" s="1"/>
  <c r="DN50" i="21"/>
  <c r="DN51" i="21" s="1"/>
  <c r="DM50" i="21"/>
  <c r="DM51" i="21" s="1"/>
  <c r="DL50" i="21"/>
  <c r="DL51" i="21" s="1"/>
  <c r="DK50" i="21"/>
  <c r="DK51" i="21" s="1"/>
  <c r="DJ50" i="21"/>
  <c r="DJ51" i="21" s="1"/>
  <c r="DI50" i="21"/>
  <c r="DI51" i="21" s="1"/>
  <c r="DH50" i="21"/>
  <c r="DH51" i="21" s="1"/>
  <c r="DG50" i="21"/>
  <c r="DG51" i="21" s="1"/>
  <c r="DF50" i="21"/>
  <c r="DF51" i="21" s="1"/>
  <c r="DE50" i="21"/>
  <c r="DE51" i="21" s="1"/>
  <c r="DD50" i="21"/>
  <c r="DD51" i="21" s="1"/>
  <c r="DC50" i="21"/>
  <c r="DC51" i="21" s="1"/>
  <c r="DB50" i="21"/>
  <c r="DB51" i="21" s="1"/>
  <c r="DA50" i="21"/>
  <c r="DA51" i="21" s="1"/>
  <c r="CZ50" i="21"/>
  <c r="CZ51" i="21" s="1"/>
  <c r="CY50" i="21"/>
  <c r="CY51" i="21" s="1"/>
  <c r="CX50" i="21"/>
  <c r="CX51" i="21" s="1"/>
  <c r="CW50" i="21"/>
  <c r="CW51" i="21" s="1"/>
  <c r="CV50" i="21"/>
  <c r="CV51" i="21" s="1"/>
  <c r="CU50" i="21"/>
  <c r="CU51" i="21" s="1"/>
  <c r="CT50" i="21"/>
  <c r="CT51" i="21" s="1"/>
  <c r="CS50" i="21"/>
  <c r="CS51" i="21" s="1"/>
  <c r="CR50" i="21"/>
  <c r="CR51" i="21" s="1"/>
  <c r="CQ50" i="21"/>
  <c r="CQ51" i="21" s="1"/>
  <c r="CP50" i="21"/>
  <c r="CP51" i="21" s="1"/>
  <c r="CO50" i="21"/>
  <c r="CO51" i="21" s="1"/>
  <c r="CN50" i="21"/>
  <c r="CN51" i="21" s="1"/>
  <c r="CM50" i="21"/>
  <c r="CM51" i="21" s="1"/>
  <c r="CL50" i="21"/>
  <c r="CL51" i="21" s="1"/>
  <c r="CK50" i="21"/>
  <c r="CK51" i="21" s="1"/>
  <c r="CJ50" i="21"/>
  <c r="CJ51" i="21" s="1"/>
  <c r="CI50" i="21"/>
  <c r="CI51" i="21" s="1"/>
  <c r="CH50" i="21"/>
  <c r="CH51" i="21" s="1"/>
  <c r="CG50" i="21"/>
  <c r="CG51" i="21" s="1"/>
  <c r="CF50" i="21"/>
  <c r="CF51" i="21" s="1"/>
  <c r="CE50" i="21"/>
  <c r="CE51" i="21" s="1"/>
  <c r="CD50" i="21"/>
  <c r="CD51" i="21" s="1"/>
  <c r="CC50" i="21"/>
  <c r="CC51" i="21" s="1"/>
  <c r="CB50" i="21"/>
  <c r="CB51" i="21" s="1"/>
  <c r="CA50" i="21"/>
  <c r="CA51" i="21" s="1"/>
  <c r="BZ50" i="21"/>
  <c r="BZ51" i="21" s="1"/>
  <c r="BY50" i="21"/>
  <c r="BY51" i="21" s="1"/>
  <c r="BX50" i="21"/>
  <c r="BX51" i="21" s="1"/>
  <c r="BW50" i="21"/>
  <c r="BW51" i="21" s="1"/>
  <c r="BV50" i="21"/>
  <c r="BV51" i="21" s="1"/>
  <c r="BU50" i="21"/>
  <c r="BU51" i="21" s="1"/>
  <c r="BT50" i="21"/>
  <c r="BT51" i="21" s="1"/>
  <c r="BS50" i="21"/>
  <c r="BS51" i="21" s="1"/>
  <c r="BR50" i="21"/>
  <c r="BR51" i="21" s="1"/>
  <c r="BQ50" i="21"/>
  <c r="BQ51" i="21" s="1"/>
  <c r="BP50" i="21"/>
  <c r="BP51" i="21" s="1"/>
  <c r="BO50" i="21"/>
  <c r="BO51" i="21" s="1"/>
  <c r="BN50" i="21"/>
  <c r="BN51" i="21" s="1"/>
  <c r="BM50" i="21"/>
  <c r="BM51" i="21" s="1"/>
  <c r="BL50" i="21"/>
  <c r="BL51" i="21" s="1"/>
  <c r="BK50" i="21"/>
  <c r="BK51" i="21" s="1"/>
  <c r="BJ50" i="21"/>
  <c r="BJ51" i="21" s="1"/>
  <c r="BI50" i="21"/>
  <c r="BI51" i="21" s="1"/>
  <c r="BH50" i="21"/>
  <c r="BH51" i="21" s="1"/>
  <c r="BG50" i="21"/>
  <c r="BG51" i="21" s="1"/>
  <c r="BF50" i="21"/>
  <c r="BF51" i="21" s="1"/>
  <c r="BE50" i="21"/>
  <c r="BE51" i="21" s="1"/>
  <c r="BD50" i="21"/>
  <c r="BD51" i="21" s="1"/>
  <c r="BC50" i="21"/>
  <c r="BC51" i="21" s="1"/>
  <c r="BB50" i="21"/>
  <c r="BB51" i="21" s="1"/>
  <c r="BA50" i="21"/>
  <c r="BA51" i="21" s="1"/>
  <c r="AZ50" i="21"/>
  <c r="AZ51" i="21" s="1"/>
  <c r="AY50" i="21"/>
  <c r="AY51" i="21" s="1"/>
  <c r="AX50" i="21"/>
  <c r="AX51" i="21" s="1"/>
  <c r="AW50" i="21"/>
  <c r="AW51" i="21" s="1"/>
  <c r="AV50" i="21"/>
  <c r="AV51" i="21" s="1"/>
  <c r="AU50" i="21"/>
  <c r="AU51" i="21" s="1"/>
  <c r="AT50" i="21"/>
  <c r="AT51" i="21" s="1"/>
  <c r="AS50" i="21"/>
  <c r="AS51" i="21" s="1"/>
  <c r="AR50" i="21"/>
  <c r="AR51" i="21" s="1"/>
  <c r="AQ50" i="21"/>
  <c r="AQ51" i="21" s="1"/>
  <c r="AP50" i="21"/>
  <c r="AP51" i="21" s="1"/>
  <c r="AO50" i="21"/>
  <c r="AO51" i="21" s="1"/>
  <c r="AN50" i="21"/>
  <c r="AN51" i="21" s="1"/>
  <c r="AM50" i="21"/>
  <c r="AM51" i="21" s="1"/>
  <c r="AL50" i="21"/>
  <c r="AL51" i="21" s="1"/>
  <c r="AK50" i="21"/>
  <c r="AK51" i="21" s="1"/>
  <c r="AJ50" i="21"/>
  <c r="AJ51" i="21" s="1"/>
  <c r="AI50" i="21"/>
  <c r="AI51" i="21" s="1"/>
  <c r="AH50" i="21"/>
  <c r="AH51" i="21" s="1"/>
  <c r="AG50" i="21"/>
  <c r="AG51" i="21" s="1"/>
  <c r="AF50" i="21"/>
  <c r="AF51" i="21" s="1"/>
  <c r="AE50" i="21"/>
  <c r="AE51" i="21" s="1"/>
  <c r="AD50" i="21"/>
  <c r="AD51" i="21" s="1"/>
  <c r="AC50" i="21"/>
  <c r="AC51" i="21" s="1"/>
  <c r="AB50" i="21"/>
  <c r="AB51" i="21" s="1"/>
  <c r="AA50" i="21"/>
  <c r="AA51" i="21" s="1"/>
  <c r="Z50" i="21"/>
  <c r="Z51" i="21" s="1"/>
  <c r="Y50" i="21"/>
  <c r="Y51" i="21" s="1"/>
  <c r="X50" i="21"/>
  <c r="X51" i="21" s="1"/>
  <c r="W50" i="21"/>
  <c r="W51" i="21" s="1"/>
  <c r="V50" i="21"/>
  <c r="V51" i="21" s="1"/>
  <c r="U50" i="21"/>
  <c r="U51" i="21" s="1"/>
  <c r="T50" i="21"/>
  <c r="T51" i="21" s="1"/>
  <c r="S50" i="21"/>
  <c r="S51" i="21" s="1"/>
  <c r="R50" i="21"/>
  <c r="R51" i="21" s="1"/>
  <c r="Q50" i="21"/>
  <c r="Q51" i="21" s="1"/>
  <c r="P50" i="21"/>
  <c r="P51" i="21" s="1"/>
  <c r="O50" i="21"/>
  <c r="O51" i="21" s="1"/>
  <c r="N50" i="21"/>
  <c r="N51" i="21" s="1"/>
  <c r="M50" i="21"/>
  <c r="M51" i="21" s="1"/>
  <c r="L50" i="21"/>
  <c r="L51" i="21" s="1"/>
  <c r="K50" i="21"/>
  <c r="K51" i="21" s="1"/>
  <c r="J50" i="21"/>
  <c r="J51" i="21" s="1"/>
  <c r="I50" i="21"/>
  <c r="I51" i="21" s="1"/>
  <c r="H50" i="21"/>
  <c r="H51" i="21" s="1"/>
  <c r="G50" i="21"/>
  <c r="G51" i="21" s="1"/>
  <c r="F50" i="21"/>
  <c r="F51" i="21" s="1"/>
  <c r="E50" i="21"/>
  <c r="E51" i="21" s="1"/>
  <c r="D50" i="21"/>
  <c r="D51" i="21" s="1"/>
  <c r="SQ47" i="21"/>
  <c r="SP47" i="21"/>
  <c r="SO47" i="21"/>
  <c r="SN47" i="21"/>
  <c r="SM47" i="21"/>
  <c r="SL47" i="21"/>
  <c r="SK47" i="21"/>
  <c r="SJ47" i="21"/>
  <c r="SI47" i="21"/>
  <c r="SI48" i="21" s="1"/>
  <c r="SH47" i="21"/>
  <c r="SH48" i="21" s="1"/>
  <c r="SG47" i="21"/>
  <c r="SF47" i="21"/>
  <c r="SE47" i="21"/>
  <c r="SD47" i="21"/>
  <c r="SD48" i="21" s="1"/>
  <c r="SC47" i="21"/>
  <c r="SB47" i="21"/>
  <c r="SA47" i="21"/>
  <c r="RZ47" i="21"/>
  <c r="RY47" i="21"/>
  <c r="RX47" i="21"/>
  <c r="RW47" i="21"/>
  <c r="RV47" i="21"/>
  <c r="RU47" i="21"/>
  <c r="RT47" i="21"/>
  <c r="RS47" i="21"/>
  <c r="RS48" i="21" s="1"/>
  <c r="RR47" i="21"/>
  <c r="RR48" i="21" s="1"/>
  <c r="RQ47" i="21"/>
  <c r="RP47" i="21"/>
  <c r="RO47" i="21"/>
  <c r="RN47" i="21"/>
  <c r="RN48" i="21" s="1"/>
  <c r="RK47" i="21"/>
  <c r="RJ47" i="21"/>
  <c r="RI47" i="21"/>
  <c r="RH47" i="21"/>
  <c r="RG47" i="21"/>
  <c r="RF47" i="21"/>
  <c r="RE47" i="21"/>
  <c r="RD47" i="21"/>
  <c r="RC47" i="21"/>
  <c r="RC48" i="21" s="1"/>
  <c r="RB47" i="21"/>
  <c r="RA47" i="21"/>
  <c r="QZ47" i="21"/>
  <c r="QY47" i="21"/>
  <c r="QX47" i="21"/>
  <c r="QW47" i="21"/>
  <c r="QV47" i="21"/>
  <c r="QU47" i="21"/>
  <c r="QT47" i="21"/>
  <c r="QS47" i="21"/>
  <c r="QR47" i="21"/>
  <c r="QR48" i="21" s="1"/>
  <c r="QQ47" i="21"/>
  <c r="QP47" i="21"/>
  <c r="QO47" i="21"/>
  <c r="QN47" i="21"/>
  <c r="QM47" i="21"/>
  <c r="QM48" i="21" s="1"/>
  <c r="QL47" i="21"/>
  <c r="QK47" i="21"/>
  <c r="QJ47" i="21"/>
  <c r="QJ48" i="21" s="1"/>
  <c r="QI47" i="21"/>
  <c r="QH47" i="21"/>
  <c r="QE47" i="21"/>
  <c r="QD47" i="21"/>
  <c r="QD48" i="21" s="1"/>
  <c r="QC47" i="21"/>
  <c r="QB47" i="21"/>
  <c r="QA47" i="21"/>
  <c r="PZ47" i="21"/>
  <c r="PY47" i="21"/>
  <c r="PX47" i="21"/>
  <c r="PW47" i="21"/>
  <c r="PW48" i="21" s="1"/>
  <c r="PV47" i="21"/>
  <c r="PU47" i="21"/>
  <c r="PT47" i="21"/>
  <c r="PS47" i="21"/>
  <c r="PR47" i="21"/>
  <c r="PR48" i="21" s="1"/>
  <c r="PQ47" i="21"/>
  <c r="PP47" i="21"/>
  <c r="PO47" i="21"/>
  <c r="PN47" i="21"/>
  <c r="PN48" i="21" s="1"/>
  <c r="PM47" i="21"/>
  <c r="PL47" i="21"/>
  <c r="PK47" i="21"/>
  <c r="PJ47" i="21"/>
  <c r="PI47" i="21"/>
  <c r="PH47" i="21"/>
  <c r="PG47" i="21"/>
  <c r="PG48" i="21" s="1"/>
  <c r="PF47" i="21"/>
  <c r="PE47" i="21"/>
  <c r="PD47" i="21"/>
  <c r="PC47" i="21"/>
  <c r="PB47" i="21"/>
  <c r="PB48" i="21" s="1"/>
  <c r="OY47" i="21"/>
  <c r="OX47" i="21"/>
  <c r="OW47" i="21"/>
  <c r="OV47" i="21"/>
  <c r="OU47" i="21"/>
  <c r="OT47" i="21"/>
  <c r="OS47" i="21"/>
  <c r="OR47" i="21"/>
  <c r="OQ47" i="21"/>
  <c r="OQ48" i="21" s="1"/>
  <c r="OP47" i="21"/>
  <c r="OO47" i="21"/>
  <c r="ON47" i="21"/>
  <c r="OM47" i="21"/>
  <c r="OL47" i="21"/>
  <c r="OK47" i="21"/>
  <c r="OJ47" i="21"/>
  <c r="OI47" i="21"/>
  <c r="OH47" i="21"/>
  <c r="OG47" i="21"/>
  <c r="OF47" i="21"/>
  <c r="OF48" i="21" s="1"/>
  <c r="OE47" i="21"/>
  <c r="OD47" i="21"/>
  <c r="OC47" i="21"/>
  <c r="OB47" i="21"/>
  <c r="OA47" i="21"/>
  <c r="OA48" i="21" s="1"/>
  <c r="NZ47" i="21"/>
  <c r="NY47" i="21"/>
  <c r="NX47" i="21"/>
  <c r="NW47" i="21"/>
  <c r="NV47" i="21"/>
  <c r="NS47" i="21"/>
  <c r="NR47" i="21"/>
  <c r="NR48" i="21" s="1"/>
  <c r="NQ47" i="21"/>
  <c r="NP47" i="21"/>
  <c r="NO47" i="21"/>
  <c r="NN47" i="21"/>
  <c r="NN48" i="21" s="1"/>
  <c r="NM47" i="21"/>
  <c r="NM48" i="21" s="1"/>
  <c r="NL47" i="21"/>
  <c r="NK47" i="21"/>
  <c r="NK48" i="21" s="1"/>
  <c r="NJ47" i="21"/>
  <c r="NI47" i="21"/>
  <c r="NI48" i="21" s="1"/>
  <c r="NH47" i="21"/>
  <c r="NG47" i="21"/>
  <c r="NF47" i="21"/>
  <c r="NE47" i="21"/>
  <c r="NE48" i="21" s="1"/>
  <c r="ND47" i="21"/>
  <c r="NC47" i="21"/>
  <c r="NB47" i="21"/>
  <c r="NB48" i="21" s="1"/>
  <c r="NA47" i="21"/>
  <c r="MZ47" i="21"/>
  <c r="MY47" i="21"/>
  <c r="MX47" i="21"/>
  <c r="MX48" i="21" s="1"/>
  <c r="MW47" i="21"/>
  <c r="MW48" i="21" s="1"/>
  <c r="MV47" i="21"/>
  <c r="MU47" i="21"/>
  <c r="MU48" i="21" s="1"/>
  <c r="MT47" i="21"/>
  <c r="MS47" i="21"/>
  <c r="MS48" i="21" s="1"/>
  <c r="MR47" i="21"/>
  <c r="MQ47" i="21"/>
  <c r="MP47" i="21"/>
  <c r="MM47" i="21"/>
  <c r="ML47" i="21"/>
  <c r="MK47" i="21"/>
  <c r="MJ47" i="21"/>
  <c r="MJ48" i="21" s="1"/>
  <c r="MI47" i="21"/>
  <c r="MH47" i="21"/>
  <c r="MG47" i="21"/>
  <c r="MG48" i="21" s="1"/>
  <c r="MF47" i="21"/>
  <c r="ME47" i="21"/>
  <c r="ME48" i="21" s="1"/>
  <c r="MD47" i="21"/>
  <c r="MC47" i="21"/>
  <c r="MB47" i="21"/>
  <c r="MA47" i="21"/>
  <c r="LZ47" i="21"/>
  <c r="LY47" i="21"/>
  <c r="LX47" i="21"/>
  <c r="LW47" i="21"/>
  <c r="LV47" i="21"/>
  <c r="LU47" i="21"/>
  <c r="LT47" i="21"/>
  <c r="LT48" i="21" s="1"/>
  <c r="LS47" i="21"/>
  <c r="LR47" i="21"/>
  <c r="LQ47" i="21"/>
  <c r="LQ48" i="21" s="1"/>
  <c r="LP47" i="21"/>
  <c r="LO47" i="21"/>
  <c r="LO48" i="21" s="1"/>
  <c r="LN47" i="21"/>
  <c r="LM47" i="21"/>
  <c r="LM48" i="21" s="1"/>
  <c r="LL47" i="21"/>
  <c r="LK47" i="21"/>
  <c r="LJ47" i="21"/>
  <c r="LG47" i="21"/>
  <c r="LF47" i="21"/>
  <c r="LE47" i="21"/>
  <c r="LD47" i="21"/>
  <c r="LC47" i="21"/>
  <c r="LB47" i="21"/>
  <c r="LB48" i="21" s="1"/>
  <c r="LA47" i="21"/>
  <c r="LA48" i="21" s="1"/>
  <c r="KZ47" i="21"/>
  <c r="KY47" i="21"/>
  <c r="KY48" i="21" s="1"/>
  <c r="KX47" i="21"/>
  <c r="KX48" i="21" s="1"/>
  <c r="KW47" i="21"/>
  <c r="KW48" i="21" s="1"/>
  <c r="KV47" i="21"/>
  <c r="KU47" i="21"/>
  <c r="KT47" i="21"/>
  <c r="KS47" i="21"/>
  <c r="KS48" i="21" s="1"/>
  <c r="KR47" i="21"/>
  <c r="KQ47" i="21"/>
  <c r="KP47" i="21"/>
  <c r="KO47" i="21"/>
  <c r="KN47" i="21"/>
  <c r="KM47" i="21"/>
  <c r="KL47" i="21"/>
  <c r="KL48" i="21" s="1"/>
  <c r="KK47" i="21"/>
  <c r="KK48" i="21" s="1"/>
  <c r="KJ47" i="21"/>
  <c r="KI47" i="21"/>
  <c r="KI48" i="21" s="1"/>
  <c r="KH47" i="21"/>
  <c r="KH48" i="21" s="1"/>
  <c r="KG47" i="21"/>
  <c r="KG48" i="21" s="1"/>
  <c r="KF47" i="21"/>
  <c r="KE47" i="21"/>
  <c r="KD47" i="21"/>
  <c r="KA47" i="21"/>
  <c r="JZ47" i="21"/>
  <c r="JY47" i="21"/>
  <c r="JX47" i="21"/>
  <c r="JX48" i="21" s="1"/>
  <c r="JW47" i="21"/>
  <c r="JV47" i="21"/>
  <c r="JU47" i="21"/>
  <c r="JU48" i="21" s="1"/>
  <c r="JT47" i="21"/>
  <c r="JT48" i="21" s="1"/>
  <c r="JS47" i="21"/>
  <c r="JS48" i="21" s="1"/>
  <c r="JR47" i="21"/>
  <c r="JQ47" i="21"/>
  <c r="JQ48" i="21" s="1"/>
  <c r="JP47" i="21"/>
  <c r="JO47" i="21"/>
  <c r="JN47" i="21"/>
  <c r="JM47" i="21"/>
  <c r="JM48" i="21" s="1"/>
  <c r="JL47" i="21"/>
  <c r="JK47" i="21"/>
  <c r="JJ47" i="21"/>
  <c r="JI47" i="21"/>
  <c r="JH47" i="21"/>
  <c r="JH48" i="21" s="1"/>
  <c r="JG47" i="21"/>
  <c r="JF47" i="21"/>
  <c r="JE47" i="21"/>
  <c r="JE48" i="21" s="1"/>
  <c r="JD47" i="21"/>
  <c r="JC47" i="21"/>
  <c r="JC48" i="21" s="1"/>
  <c r="JB47" i="21"/>
  <c r="JA47" i="21"/>
  <c r="JA48" i="21" s="1"/>
  <c r="IZ47" i="21"/>
  <c r="IY47" i="21"/>
  <c r="IX47" i="21"/>
  <c r="IU47" i="21"/>
  <c r="IT47" i="21"/>
  <c r="IS47" i="21"/>
  <c r="IR47" i="21"/>
  <c r="IQ47" i="21"/>
  <c r="IP47" i="21"/>
  <c r="IO47" i="21"/>
  <c r="IO48" i="21" s="1"/>
  <c r="IN47" i="21"/>
  <c r="IM47" i="21"/>
  <c r="IM48" i="21" s="1"/>
  <c r="IL47" i="21"/>
  <c r="IL48" i="21" s="1"/>
  <c r="IK47" i="21"/>
  <c r="IK48" i="21" s="1"/>
  <c r="IJ47" i="21"/>
  <c r="II47" i="21"/>
  <c r="IH47" i="21"/>
  <c r="IH48" i="21" s="1"/>
  <c r="IG47" i="21"/>
  <c r="IG48" i="21" s="1"/>
  <c r="IF47" i="21"/>
  <c r="IE47" i="21"/>
  <c r="ID47" i="21"/>
  <c r="IC47" i="21"/>
  <c r="IB47" i="21"/>
  <c r="IA47" i="21"/>
  <c r="HZ47" i="21"/>
  <c r="HY47" i="21"/>
  <c r="HY48" i="21" s="1"/>
  <c r="HX47" i="21"/>
  <c r="HW47" i="21"/>
  <c r="HW48" i="21" s="1"/>
  <c r="HV47" i="21"/>
  <c r="HV48" i="21" s="1"/>
  <c r="HU47" i="21"/>
  <c r="HU48" i="21" s="1"/>
  <c r="HT47" i="21"/>
  <c r="HS47" i="21"/>
  <c r="HR47" i="21"/>
  <c r="HR48" i="21" s="1"/>
  <c r="HQ47" i="21"/>
  <c r="HQ48" i="21" s="1"/>
  <c r="HP47" i="21"/>
  <c r="HP48" i="21" s="1"/>
  <c r="HO47" i="21"/>
  <c r="HN47" i="21"/>
  <c r="HM47" i="21"/>
  <c r="HL47" i="21"/>
  <c r="HL48" i="21" s="1"/>
  <c r="HK47" i="21"/>
  <c r="HJ47" i="21"/>
  <c r="HI47" i="21"/>
  <c r="HI48" i="21" s="1"/>
  <c r="HH47" i="21"/>
  <c r="HG47" i="21"/>
  <c r="HG48" i="21" s="1"/>
  <c r="HF47" i="21"/>
  <c r="HE47" i="21"/>
  <c r="HE48" i="21" s="1"/>
  <c r="HD47" i="21"/>
  <c r="HD48" i="21" s="1"/>
  <c r="HC47" i="21"/>
  <c r="HB47" i="21"/>
  <c r="HA47" i="21"/>
  <c r="HA48" i="21" s="1"/>
  <c r="GZ47" i="21"/>
  <c r="GY47" i="21"/>
  <c r="GX47" i="21"/>
  <c r="GW47" i="21"/>
  <c r="GV47" i="21"/>
  <c r="GU47" i="21"/>
  <c r="GT47" i="21"/>
  <c r="GS47" i="21"/>
  <c r="GS48" i="21" s="1"/>
  <c r="GR47" i="21"/>
  <c r="GQ47" i="21"/>
  <c r="GQ48" i="21" s="1"/>
  <c r="GP47" i="21"/>
  <c r="GO47" i="21"/>
  <c r="GO48" i="21" s="1"/>
  <c r="GN47" i="21"/>
  <c r="GM47" i="21"/>
  <c r="GL47" i="21"/>
  <c r="GI47" i="21"/>
  <c r="GH47" i="21"/>
  <c r="GH48" i="21" s="1"/>
  <c r="GG47" i="21"/>
  <c r="GF47" i="21"/>
  <c r="GE47" i="21"/>
  <c r="GD47" i="21"/>
  <c r="GC47" i="21"/>
  <c r="GC48" i="21" s="1"/>
  <c r="GB47" i="21"/>
  <c r="GA47" i="21"/>
  <c r="GA48" i="21" s="1"/>
  <c r="FZ47" i="21"/>
  <c r="FY47" i="21"/>
  <c r="FY48" i="21" s="1"/>
  <c r="FX47" i="21"/>
  <c r="FW47" i="21"/>
  <c r="FV47" i="21"/>
  <c r="FV48" i="21" s="1"/>
  <c r="FU47" i="21"/>
  <c r="FU48" i="21" s="1"/>
  <c r="FT47" i="21"/>
  <c r="FS47" i="21"/>
  <c r="FR47" i="21"/>
  <c r="FR48" i="21" s="1"/>
  <c r="FQ47" i="21"/>
  <c r="FP47" i="21"/>
  <c r="FO47" i="21"/>
  <c r="FN47" i="21"/>
  <c r="FM47" i="21"/>
  <c r="FM48" i="21" s="1"/>
  <c r="FL47" i="21"/>
  <c r="FK47" i="21"/>
  <c r="FK48" i="21" s="1"/>
  <c r="FJ47" i="21"/>
  <c r="FI47" i="21"/>
  <c r="FI48" i="21" s="1"/>
  <c r="FH47" i="21"/>
  <c r="FG47" i="21"/>
  <c r="FF47" i="21"/>
  <c r="FF48" i="21" s="1"/>
  <c r="FC47" i="21"/>
  <c r="FB47" i="21"/>
  <c r="FA47" i="21"/>
  <c r="EZ47" i="21"/>
  <c r="EY47" i="21"/>
  <c r="EX47" i="21"/>
  <c r="EW47" i="21"/>
  <c r="EW48" i="21" s="1"/>
  <c r="EV47" i="21"/>
  <c r="EU47" i="21"/>
  <c r="EU48" i="21" s="1"/>
  <c r="ET47" i="21"/>
  <c r="ES47" i="21"/>
  <c r="ES48" i="21" s="1"/>
  <c r="ER47" i="21"/>
  <c r="EQ47" i="21"/>
  <c r="EP47" i="21"/>
  <c r="EO47" i="21"/>
  <c r="EO48" i="21" s="1"/>
  <c r="EN47" i="21"/>
  <c r="EN48" i="21" s="1"/>
  <c r="EM47" i="21"/>
  <c r="EL47" i="21"/>
  <c r="EK47" i="21"/>
  <c r="EJ47" i="21"/>
  <c r="EI47" i="21"/>
  <c r="EH47" i="21"/>
  <c r="EG47" i="21"/>
  <c r="EG48" i="21" s="1"/>
  <c r="EF47" i="21"/>
  <c r="EE47" i="21"/>
  <c r="ED47" i="21"/>
  <c r="EC47" i="21"/>
  <c r="EC48" i="21" s="1"/>
  <c r="EB47" i="21"/>
  <c r="EA47" i="21"/>
  <c r="DZ47" i="21"/>
  <c r="DY47" i="21"/>
  <c r="DY48" i="21" s="1"/>
  <c r="DX47" i="21"/>
  <c r="DX48" i="21" s="1"/>
  <c r="DW47" i="21"/>
  <c r="DV47" i="21"/>
  <c r="DV48" i="21" s="1"/>
  <c r="DU47" i="21"/>
  <c r="DT47" i="21"/>
  <c r="DS47" i="21"/>
  <c r="DR47" i="21"/>
  <c r="DR48" i="21" s="1"/>
  <c r="DQ47" i="21"/>
  <c r="DQ48" i="21" s="1"/>
  <c r="DP47" i="21"/>
  <c r="DO47" i="21"/>
  <c r="DO48" i="21" s="1"/>
  <c r="DN47" i="21"/>
  <c r="DM47" i="21"/>
  <c r="DM48" i="21" s="1"/>
  <c r="DL47" i="21"/>
  <c r="DK47" i="21"/>
  <c r="DJ47" i="21"/>
  <c r="DI47" i="21"/>
  <c r="DI48" i="21" s="1"/>
  <c r="DH47" i="21"/>
  <c r="DG47" i="21"/>
  <c r="DF47" i="21"/>
  <c r="DF48" i="21" s="1"/>
  <c r="DE47" i="21"/>
  <c r="DD47" i="21"/>
  <c r="DC47" i="21"/>
  <c r="DB47" i="21"/>
  <c r="DB48" i="21" s="1"/>
  <c r="DA47" i="21"/>
  <c r="DA48" i="21" s="1"/>
  <c r="CZ47" i="21"/>
  <c r="CY47" i="21"/>
  <c r="CY48" i="21" s="1"/>
  <c r="CX47" i="21"/>
  <c r="CW47" i="21"/>
  <c r="CW48" i="21" s="1"/>
  <c r="CV47" i="21"/>
  <c r="CU47" i="21"/>
  <c r="CT47" i="21"/>
  <c r="CS47" i="21"/>
  <c r="CS48" i="21" s="1"/>
  <c r="CR47" i="21"/>
  <c r="CR48" i="21" s="1"/>
  <c r="CQ47" i="21"/>
  <c r="CP47" i="21"/>
  <c r="CO47" i="21"/>
  <c r="CN47" i="21"/>
  <c r="CM47" i="21"/>
  <c r="CL47" i="21"/>
  <c r="CK47" i="21"/>
  <c r="CK48" i="21" s="1"/>
  <c r="CJ47" i="21"/>
  <c r="CI47" i="21"/>
  <c r="CI48" i="21" s="1"/>
  <c r="CH47" i="21"/>
  <c r="CG47" i="21"/>
  <c r="CG48" i="21" s="1"/>
  <c r="CF47" i="21"/>
  <c r="CE47" i="21"/>
  <c r="CD47" i="21"/>
  <c r="CC47" i="21"/>
  <c r="CC48" i="21" s="1"/>
  <c r="CB47" i="21"/>
  <c r="CA47" i="21"/>
  <c r="BZ47" i="21"/>
  <c r="BY47" i="21"/>
  <c r="BX47" i="21"/>
  <c r="BW47" i="21"/>
  <c r="BV47" i="21"/>
  <c r="BU47" i="21"/>
  <c r="BU48" i="21" s="1"/>
  <c r="BT47" i="21"/>
  <c r="BS47" i="21"/>
  <c r="BR47" i="21"/>
  <c r="BQ47" i="21"/>
  <c r="BQ48" i="21" s="1"/>
  <c r="BP47" i="21"/>
  <c r="BO47" i="21"/>
  <c r="BN47" i="21"/>
  <c r="BM47" i="21"/>
  <c r="BM48" i="21" s="1"/>
  <c r="BL47" i="21"/>
  <c r="BL48" i="21" s="1"/>
  <c r="BK47" i="21"/>
  <c r="BJ47" i="21"/>
  <c r="BI47" i="21"/>
  <c r="BH47" i="21"/>
  <c r="BG47" i="21"/>
  <c r="BF47" i="21"/>
  <c r="BF48" i="21" s="1"/>
  <c r="BE47" i="21"/>
  <c r="BE48" i="21" s="1"/>
  <c r="BD47" i="21"/>
  <c r="BC47" i="21"/>
  <c r="BC48" i="21" s="1"/>
  <c r="BB47" i="21"/>
  <c r="BA47" i="21"/>
  <c r="BA48" i="21" s="1"/>
  <c r="AZ47" i="21"/>
  <c r="AY47" i="21"/>
  <c r="AX47" i="21"/>
  <c r="AW47" i="21"/>
  <c r="AW48" i="21" s="1"/>
  <c r="AV47" i="21"/>
  <c r="AU47" i="21"/>
  <c r="AT47" i="21"/>
  <c r="AT48" i="21" s="1"/>
  <c r="AS47" i="21"/>
  <c r="AS48" i="21" s="1"/>
  <c r="AR47" i="21"/>
  <c r="AQ47" i="21"/>
  <c r="AP47" i="21"/>
  <c r="AO47" i="21"/>
  <c r="AO48" i="21" s="1"/>
  <c r="AN47" i="21"/>
  <c r="AM47" i="21"/>
  <c r="AL47" i="21"/>
  <c r="AL48" i="21" s="1"/>
  <c r="AK47" i="21"/>
  <c r="AK48" i="21" s="1"/>
  <c r="AJ47" i="21"/>
  <c r="AI47" i="21"/>
  <c r="AH47" i="21"/>
  <c r="AH48" i="21" s="1"/>
  <c r="AG47" i="21"/>
  <c r="AG48" i="21" s="1"/>
  <c r="AF47" i="21"/>
  <c r="AF48" i="21" s="1"/>
  <c r="AE47" i="21"/>
  <c r="AD47" i="21"/>
  <c r="AD48" i="21" s="1"/>
  <c r="AC47" i="21"/>
  <c r="AC48" i="21" s="1"/>
  <c r="AB47" i="21"/>
  <c r="AA47" i="21"/>
  <c r="Z47" i="21"/>
  <c r="Z48" i="21" s="1"/>
  <c r="Y47" i="21"/>
  <c r="Y48" i="21" s="1"/>
  <c r="X47" i="21"/>
  <c r="W47" i="21"/>
  <c r="V47" i="21"/>
  <c r="V48" i="21" s="1"/>
  <c r="U47" i="21"/>
  <c r="U48" i="21" s="1"/>
  <c r="T47" i="21"/>
  <c r="S47" i="21"/>
  <c r="R47" i="21"/>
  <c r="R48" i="21" s="1"/>
  <c r="Q47" i="21"/>
  <c r="Q48" i="21" s="1"/>
  <c r="P47" i="21"/>
  <c r="P48" i="21" s="1"/>
  <c r="O47" i="21"/>
  <c r="N47" i="21"/>
  <c r="N48" i="21" s="1"/>
  <c r="M47" i="21"/>
  <c r="M48" i="21" s="1"/>
  <c r="L47" i="21"/>
  <c r="K47" i="21"/>
  <c r="J47" i="21"/>
  <c r="J48" i="21" s="1"/>
  <c r="I47" i="21"/>
  <c r="I48" i="21" s="1"/>
  <c r="H47" i="21"/>
  <c r="G47" i="21"/>
  <c r="F47" i="21"/>
  <c r="E47" i="21"/>
  <c r="E48" i="21" s="1"/>
  <c r="D47" i="21"/>
  <c r="Q62" i="20"/>
  <c r="P62" i="20"/>
  <c r="O62" i="20"/>
  <c r="N62" i="20"/>
  <c r="M62" i="20"/>
  <c r="L62" i="20"/>
  <c r="K62" i="20"/>
  <c r="J62" i="20"/>
  <c r="I62" i="20"/>
  <c r="H62" i="20"/>
  <c r="G62" i="20"/>
  <c r="SL59" i="20"/>
  <c r="SL60" i="20" s="1"/>
  <c r="SQ56" i="18"/>
  <c r="SQ57" i="18" s="1"/>
  <c r="SP56" i="18"/>
  <c r="SP57" i="18" s="1"/>
  <c r="SO56" i="18"/>
  <c r="SO57" i="18" s="1"/>
  <c r="SN56" i="18"/>
  <c r="SN57" i="18" s="1"/>
  <c r="SM56" i="18"/>
  <c r="SM57" i="18" s="1"/>
  <c r="SL56" i="18"/>
  <c r="SL57" i="18" s="1"/>
  <c r="SK56" i="18"/>
  <c r="SK57" i="18" s="1"/>
  <c r="SJ56" i="18"/>
  <c r="SJ57" i="18" s="1"/>
  <c r="SI56" i="18"/>
  <c r="SI57" i="18" s="1"/>
  <c r="SH56" i="18"/>
  <c r="SH57" i="18" s="1"/>
  <c r="SG56" i="18"/>
  <c r="SG57" i="18" s="1"/>
  <c r="SF56" i="18"/>
  <c r="SF57" i="18" s="1"/>
  <c r="SE56" i="18"/>
  <c r="SE57" i="18" s="1"/>
  <c r="SD56" i="18"/>
  <c r="SD57" i="18" s="1"/>
  <c r="SC56" i="18"/>
  <c r="SC57" i="18" s="1"/>
  <c r="SB56" i="18"/>
  <c r="SB57" i="18" s="1"/>
  <c r="SA56" i="18"/>
  <c r="SA57" i="18" s="1"/>
  <c r="RZ56" i="18"/>
  <c r="RZ57" i="18" s="1"/>
  <c r="RY56" i="18"/>
  <c r="RY57" i="18" s="1"/>
  <c r="RX56" i="18"/>
  <c r="RX57" i="18" s="1"/>
  <c r="RW56" i="18"/>
  <c r="RW57" i="18" s="1"/>
  <c r="RV56" i="18"/>
  <c r="RV57" i="18" s="1"/>
  <c r="RU56" i="18"/>
  <c r="RU57" i="18" s="1"/>
  <c r="RT56" i="18"/>
  <c r="RT57" i="18" s="1"/>
  <c r="RS56" i="18"/>
  <c r="RS57" i="18" s="1"/>
  <c r="RR56" i="18"/>
  <c r="RR57" i="18" s="1"/>
  <c r="RQ56" i="18"/>
  <c r="RQ57" i="18" s="1"/>
  <c r="RP56" i="18"/>
  <c r="RP57" i="18" s="1"/>
  <c r="RO56" i="18"/>
  <c r="RO57" i="18" s="1"/>
  <c r="RN56" i="18"/>
  <c r="RN57" i="18" s="1"/>
  <c r="RM56" i="18"/>
  <c r="RM57" i="18" s="1"/>
  <c r="RL56" i="18"/>
  <c r="RL57" i="18" s="1"/>
  <c r="RK56" i="18"/>
  <c r="RK57" i="18" s="1"/>
  <c r="RJ56" i="18"/>
  <c r="RJ57" i="18" s="1"/>
  <c r="RI56" i="18"/>
  <c r="RI57" i="18" s="1"/>
  <c r="RH56" i="18"/>
  <c r="RH57" i="18" s="1"/>
  <c r="RG56" i="18"/>
  <c r="RG57" i="18" s="1"/>
  <c r="RF56" i="18"/>
  <c r="RF57" i="18" s="1"/>
  <c r="RE56" i="18"/>
  <c r="RE57" i="18" s="1"/>
  <c r="RD56" i="18"/>
  <c r="RD57" i="18" s="1"/>
  <c r="RC56" i="18"/>
  <c r="RC57" i="18" s="1"/>
  <c r="RB56" i="18"/>
  <c r="RB57" i="18" s="1"/>
  <c r="RA56" i="18"/>
  <c r="RA57" i="18" s="1"/>
  <c r="QZ56" i="18"/>
  <c r="QZ57" i="18" s="1"/>
  <c r="QY56" i="18"/>
  <c r="QY57" i="18" s="1"/>
  <c r="QX56" i="18"/>
  <c r="QX57" i="18" s="1"/>
  <c r="QW56" i="18"/>
  <c r="QW57" i="18" s="1"/>
  <c r="QV56" i="18"/>
  <c r="QV57" i="18" s="1"/>
  <c r="QU56" i="18"/>
  <c r="QU57" i="18" s="1"/>
  <c r="QT56" i="18"/>
  <c r="QT57" i="18" s="1"/>
  <c r="QS56" i="18"/>
  <c r="QS57" i="18" s="1"/>
  <c r="QR56" i="18"/>
  <c r="QR57" i="18" s="1"/>
  <c r="QQ56" i="18"/>
  <c r="QQ57" i="18" s="1"/>
  <c r="QP56" i="18"/>
  <c r="QP57" i="18" s="1"/>
  <c r="QO56" i="18"/>
  <c r="QO57" i="18" s="1"/>
  <c r="QN56" i="18"/>
  <c r="QN57" i="18" s="1"/>
  <c r="QM56" i="18"/>
  <c r="QM57" i="18" s="1"/>
  <c r="QL56" i="18"/>
  <c r="QL57" i="18" s="1"/>
  <c r="QK56" i="18"/>
  <c r="QK57" i="18" s="1"/>
  <c r="QJ56" i="18"/>
  <c r="QJ57" i="18" s="1"/>
  <c r="QI56" i="18"/>
  <c r="QI57" i="18" s="1"/>
  <c r="QH56" i="18"/>
  <c r="QH57" i="18" s="1"/>
  <c r="QG56" i="18"/>
  <c r="QG57" i="18" s="1"/>
  <c r="QF56" i="18"/>
  <c r="QF57" i="18" s="1"/>
  <c r="QE56" i="18"/>
  <c r="QE57" i="18" s="1"/>
  <c r="QD56" i="18"/>
  <c r="QD57" i="18" s="1"/>
  <c r="QC56" i="18"/>
  <c r="QC57" i="18" s="1"/>
  <c r="QB56" i="18"/>
  <c r="QB57" i="18" s="1"/>
  <c r="QA56" i="18"/>
  <c r="QA57" i="18" s="1"/>
  <c r="PZ56" i="18"/>
  <c r="PZ57" i="18" s="1"/>
  <c r="PY56" i="18"/>
  <c r="PY57" i="18" s="1"/>
  <c r="PX56" i="18"/>
  <c r="PX57" i="18" s="1"/>
  <c r="PW56" i="18"/>
  <c r="PW57" i="18" s="1"/>
  <c r="PV56" i="18"/>
  <c r="PV57" i="18" s="1"/>
  <c r="PU56" i="18"/>
  <c r="PU57" i="18" s="1"/>
  <c r="PT56" i="18"/>
  <c r="PT57" i="18" s="1"/>
  <c r="PS56" i="18"/>
  <c r="PS57" i="18" s="1"/>
  <c r="PR56" i="18"/>
  <c r="PR57" i="18" s="1"/>
  <c r="PQ56" i="18"/>
  <c r="PQ57" i="18" s="1"/>
  <c r="PP56" i="18"/>
  <c r="PP57" i="18" s="1"/>
  <c r="PO56" i="18"/>
  <c r="PO57" i="18" s="1"/>
  <c r="PN56" i="18"/>
  <c r="PN57" i="18" s="1"/>
  <c r="PM56" i="18"/>
  <c r="PM57" i="18" s="1"/>
  <c r="PL56" i="18"/>
  <c r="PL57" i="18" s="1"/>
  <c r="PK56" i="18"/>
  <c r="PK57" i="18" s="1"/>
  <c r="PJ56" i="18"/>
  <c r="PJ57" i="18" s="1"/>
  <c r="PI56" i="18"/>
  <c r="PI57" i="18" s="1"/>
  <c r="PH56" i="18"/>
  <c r="PH57" i="18" s="1"/>
  <c r="PG56" i="18"/>
  <c r="PG57" i="18" s="1"/>
  <c r="PF56" i="18"/>
  <c r="PF57" i="18" s="1"/>
  <c r="PE56" i="18"/>
  <c r="PE57" i="18" s="1"/>
  <c r="PD56" i="18"/>
  <c r="PD57" i="18" s="1"/>
  <c r="PC56" i="18"/>
  <c r="PC57" i="18" s="1"/>
  <c r="PB56" i="18"/>
  <c r="PB57" i="18" s="1"/>
  <c r="PA56" i="18"/>
  <c r="PA57" i="18" s="1"/>
  <c r="OZ56" i="18"/>
  <c r="OZ57" i="18" s="1"/>
  <c r="OY56" i="18"/>
  <c r="OY57" i="18" s="1"/>
  <c r="OX56" i="18"/>
  <c r="OX57" i="18" s="1"/>
  <c r="OW56" i="18"/>
  <c r="OW57" i="18" s="1"/>
  <c r="OV56" i="18"/>
  <c r="OV57" i="18" s="1"/>
  <c r="OU56" i="18"/>
  <c r="OU57" i="18" s="1"/>
  <c r="OT56" i="18"/>
  <c r="OT57" i="18" s="1"/>
  <c r="OS56" i="18"/>
  <c r="OS57" i="18" s="1"/>
  <c r="OR56" i="18"/>
  <c r="OR57" i="18" s="1"/>
  <c r="OQ56" i="18"/>
  <c r="OQ57" i="18" s="1"/>
  <c r="OP56" i="18"/>
  <c r="OP57" i="18" s="1"/>
  <c r="OO56" i="18"/>
  <c r="OO57" i="18" s="1"/>
  <c r="ON56" i="18"/>
  <c r="ON57" i="18" s="1"/>
  <c r="OM56" i="18"/>
  <c r="OM57" i="18" s="1"/>
  <c r="OL56" i="18"/>
  <c r="OL57" i="18" s="1"/>
  <c r="OK56" i="18"/>
  <c r="OK57" i="18" s="1"/>
  <c r="OJ56" i="18"/>
  <c r="OJ57" i="18" s="1"/>
  <c r="OI56" i="18"/>
  <c r="OI57" i="18" s="1"/>
  <c r="OH56" i="18"/>
  <c r="OH57" i="18" s="1"/>
  <c r="OG56" i="18"/>
  <c r="OG57" i="18" s="1"/>
  <c r="OF56" i="18"/>
  <c r="OF57" i="18" s="1"/>
  <c r="OE56" i="18"/>
  <c r="OE57" i="18" s="1"/>
  <c r="OD56" i="18"/>
  <c r="OD57" i="18" s="1"/>
  <c r="OC56" i="18"/>
  <c r="OC57" i="18" s="1"/>
  <c r="OB56" i="18"/>
  <c r="OB57" i="18" s="1"/>
  <c r="OA56" i="18"/>
  <c r="OA57" i="18" s="1"/>
  <c r="NZ56" i="18"/>
  <c r="NZ57" i="18" s="1"/>
  <c r="NY56" i="18"/>
  <c r="NY57" i="18" s="1"/>
  <c r="NX56" i="18"/>
  <c r="NX57" i="18" s="1"/>
  <c r="NW56" i="18"/>
  <c r="NW57" i="18" s="1"/>
  <c r="NV56" i="18"/>
  <c r="NV57" i="18" s="1"/>
  <c r="NU56" i="18"/>
  <c r="NU57" i="18" s="1"/>
  <c r="NT56" i="18"/>
  <c r="NT57" i="18" s="1"/>
  <c r="NS56" i="18"/>
  <c r="NS57" i="18" s="1"/>
  <c r="NR56" i="18"/>
  <c r="NR57" i="18" s="1"/>
  <c r="NQ56" i="18"/>
  <c r="NQ57" i="18" s="1"/>
  <c r="NP56" i="18"/>
  <c r="NP57" i="18" s="1"/>
  <c r="NO56" i="18"/>
  <c r="NO57" i="18" s="1"/>
  <c r="NN56" i="18"/>
  <c r="NN57" i="18" s="1"/>
  <c r="NM56" i="18"/>
  <c r="NM57" i="18" s="1"/>
  <c r="NL56" i="18"/>
  <c r="NL57" i="18" s="1"/>
  <c r="NK56" i="18"/>
  <c r="NK57" i="18" s="1"/>
  <c r="NJ56" i="18"/>
  <c r="NJ57" i="18" s="1"/>
  <c r="NI56" i="18"/>
  <c r="NI57" i="18" s="1"/>
  <c r="NH56" i="18"/>
  <c r="NH57" i="18" s="1"/>
  <c r="NG56" i="18"/>
  <c r="NG57" i="18" s="1"/>
  <c r="NF56" i="18"/>
  <c r="NF57" i="18" s="1"/>
  <c r="NE56" i="18"/>
  <c r="NE57" i="18" s="1"/>
  <c r="ND56" i="18"/>
  <c r="ND57" i="18" s="1"/>
  <c r="NC56" i="18"/>
  <c r="NC57" i="18" s="1"/>
  <c r="NB56" i="18"/>
  <c r="NB57" i="18" s="1"/>
  <c r="NA56" i="18"/>
  <c r="NA57" i="18" s="1"/>
  <c r="MZ56" i="18"/>
  <c r="MZ57" i="18" s="1"/>
  <c r="MY56" i="18"/>
  <c r="MY57" i="18" s="1"/>
  <c r="MX56" i="18"/>
  <c r="MX57" i="18" s="1"/>
  <c r="MW56" i="18"/>
  <c r="MW57" i="18" s="1"/>
  <c r="MV56" i="18"/>
  <c r="MV57" i="18" s="1"/>
  <c r="MU56" i="18"/>
  <c r="MU57" i="18" s="1"/>
  <c r="MT56" i="18"/>
  <c r="MT57" i="18" s="1"/>
  <c r="MS56" i="18"/>
  <c r="MS57" i="18" s="1"/>
  <c r="MR56" i="18"/>
  <c r="MR57" i="18" s="1"/>
  <c r="MQ56" i="18"/>
  <c r="MQ57" i="18" s="1"/>
  <c r="MP56" i="18"/>
  <c r="MP57" i="18" s="1"/>
  <c r="MO56" i="18"/>
  <c r="MO57" i="18" s="1"/>
  <c r="MN56" i="18"/>
  <c r="MN57" i="18" s="1"/>
  <c r="MM56" i="18"/>
  <c r="MM57" i="18" s="1"/>
  <c r="ML56" i="18"/>
  <c r="ML57" i="18" s="1"/>
  <c r="MK56" i="18"/>
  <c r="MK57" i="18" s="1"/>
  <c r="MJ56" i="18"/>
  <c r="MJ57" i="18" s="1"/>
  <c r="MI56" i="18"/>
  <c r="MI57" i="18" s="1"/>
  <c r="MH56" i="18"/>
  <c r="MH57" i="18" s="1"/>
  <c r="MG56" i="18"/>
  <c r="MG57" i="18" s="1"/>
  <c r="MF56" i="18"/>
  <c r="MF57" i="18" s="1"/>
  <c r="ME56" i="18"/>
  <c r="ME57" i="18" s="1"/>
  <c r="MD56" i="18"/>
  <c r="MD57" i="18" s="1"/>
  <c r="MC56" i="18"/>
  <c r="MC57" i="18" s="1"/>
  <c r="MB56" i="18"/>
  <c r="MB57" i="18" s="1"/>
  <c r="MA56" i="18"/>
  <c r="MA57" i="18" s="1"/>
  <c r="LZ56" i="18"/>
  <c r="LZ57" i="18" s="1"/>
  <c r="LY56" i="18"/>
  <c r="LY57" i="18" s="1"/>
  <c r="LX56" i="18"/>
  <c r="LX57" i="18" s="1"/>
  <c r="LW56" i="18"/>
  <c r="LW57" i="18" s="1"/>
  <c r="LV56" i="18"/>
  <c r="LV57" i="18" s="1"/>
  <c r="LU56" i="18"/>
  <c r="LU57" i="18" s="1"/>
  <c r="LT56" i="18"/>
  <c r="LT57" i="18" s="1"/>
  <c r="LS56" i="18"/>
  <c r="LS57" i="18" s="1"/>
  <c r="LR56" i="18"/>
  <c r="LR57" i="18" s="1"/>
  <c r="LQ56" i="18"/>
  <c r="LQ57" i="18" s="1"/>
  <c r="LP56" i="18"/>
  <c r="LP57" i="18" s="1"/>
  <c r="LO56" i="18"/>
  <c r="LO57" i="18" s="1"/>
  <c r="LN56" i="18"/>
  <c r="LN57" i="18" s="1"/>
  <c r="LM56" i="18"/>
  <c r="LM57" i="18" s="1"/>
  <c r="LL56" i="18"/>
  <c r="LL57" i="18" s="1"/>
  <c r="LK56" i="18"/>
  <c r="LK57" i="18" s="1"/>
  <c r="LJ56" i="18"/>
  <c r="LJ57" i="18" s="1"/>
  <c r="LI56" i="18"/>
  <c r="LI57" i="18" s="1"/>
  <c r="LH56" i="18"/>
  <c r="LH57" i="18" s="1"/>
  <c r="LG56" i="18"/>
  <c r="LG57" i="18" s="1"/>
  <c r="LF56" i="18"/>
  <c r="LF57" i="18" s="1"/>
  <c r="LE56" i="18"/>
  <c r="LE57" i="18" s="1"/>
  <c r="LD56" i="18"/>
  <c r="LD57" i="18" s="1"/>
  <c r="LC56" i="18"/>
  <c r="LC57" i="18" s="1"/>
  <c r="LB56" i="18"/>
  <c r="LB57" i="18" s="1"/>
  <c r="LA56" i="18"/>
  <c r="LA57" i="18" s="1"/>
  <c r="KZ56" i="18"/>
  <c r="KZ57" i="18" s="1"/>
  <c r="KY56" i="18"/>
  <c r="KY57" i="18" s="1"/>
  <c r="KX56" i="18"/>
  <c r="KX57" i="18" s="1"/>
  <c r="KW56" i="18"/>
  <c r="KW57" i="18" s="1"/>
  <c r="KV56" i="18"/>
  <c r="KV57" i="18" s="1"/>
  <c r="KU56" i="18"/>
  <c r="KU57" i="18" s="1"/>
  <c r="KT56" i="18"/>
  <c r="KT57" i="18" s="1"/>
  <c r="KS56" i="18"/>
  <c r="KS57" i="18" s="1"/>
  <c r="KR56" i="18"/>
  <c r="KR57" i="18" s="1"/>
  <c r="KQ56" i="18"/>
  <c r="KQ57" i="18" s="1"/>
  <c r="KP56" i="18"/>
  <c r="KP57" i="18" s="1"/>
  <c r="KO56" i="18"/>
  <c r="KO57" i="18" s="1"/>
  <c r="KN56" i="18"/>
  <c r="KN57" i="18" s="1"/>
  <c r="KM56" i="18"/>
  <c r="KM57" i="18" s="1"/>
  <c r="KL56" i="18"/>
  <c r="KL57" i="18" s="1"/>
  <c r="KK56" i="18"/>
  <c r="KK57" i="18" s="1"/>
  <c r="KJ56" i="18"/>
  <c r="KJ57" i="18" s="1"/>
  <c r="KI56" i="18"/>
  <c r="KI57" i="18" s="1"/>
  <c r="KH56" i="18"/>
  <c r="KH57" i="18" s="1"/>
  <c r="KG56" i="18"/>
  <c r="KG57" i="18" s="1"/>
  <c r="KF56" i="18"/>
  <c r="KF57" i="18" s="1"/>
  <c r="KE56" i="18"/>
  <c r="KE57" i="18" s="1"/>
  <c r="KD56" i="18"/>
  <c r="KD57" i="18" s="1"/>
  <c r="KC56" i="18"/>
  <c r="KC57" i="18" s="1"/>
  <c r="KB56" i="18"/>
  <c r="KB57" i="18" s="1"/>
  <c r="KA56" i="18"/>
  <c r="KA57" i="18" s="1"/>
  <c r="JZ56" i="18"/>
  <c r="JZ57" i="18" s="1"/>
  <c r="JY56" i="18"/>
  <c r="JY57" i="18" s="1"/>
  <c r="JX56" i="18"/>
  <c r="JX57" i="18" s="1"/>
  <c r="JW56" i="18"/>
  <c r="JW57" i="18" s="1"/>
  <c r="JV56" i="18"/>
  <c r="JV57" i="18" s="1"/>
  <c r="JU56" i="18"/>
  <c r="JU57" i="18" s="1"/>
  <c r="JT56" i="18"/>
  <c r="JT57" i="18" s="1"/>
  <c r="JS56" i="18"/>
  <c r="JS57" i="18" s="1"/>
  <c r="JR56" i="18"/>
  <c r="JR57" i="18" s="1"/>
  <c r="JQ56" i="18"/>
  <c r="JQ57" i="18" s="1"/>
  <c r="JP56" i="18"/>
  <c r="JP57" i="18" s="1"/>
  <c r="JO56" i="18"/>
  <c r="JO57" i="18" s="1"/>
  <c r="JN56" i="18"/>
  <c r="JN57" i="18" s="1"/>
  <c r="JM56" i="18"/>
  <c r="JM57" i="18" s="1"/>
  <c r="JL56" i="18"/>
  <c r="JL57" i="18" s="1"/>
  <c r="JK56" i="18"/>
  <c r="JK57" i="18" s="1"/>
  <c r="JJ56" i="18"/>
  <c r="JJ57" i="18" s="1"/>
  <c r="JI56" i="18"/>
  <c r="JI57" i="18" s="1"/>
  <c r="JH56" i="18"/>
  <c r="JH57" i="18" s="1"/>
  <c r="JG56" i="18"/>
  <c r="JG57" i="18" s="1"/>
  <c r="JF56" i="18"/>
  <c r="JF57" i="18" s="1"/>
  <c r="JE56" i="18"/>
  <c r="JE57" i="18" s="1"/>
  <c r="JD56" i="18"/>
  <c r="JD57" i="18" s="1"/>
  <c r="JC56" i="18"/>
  <c r="JC57" i="18" s="1"/>
  <c r="JB56" i="18"/>
  <c r="JB57" i="18" s="1"/>
  <c r="JA56" i="18"/>
  <c r="JA57" i="18" s="1"/>
  <c r="IZ56" i="18"/>
  <c r="IZ57" i="18" s="1"/>
  <c r="IY56" i="18"/>
  <c r="IY57" i="18" s="1"/>
  <c r="IX56" i="18"/>
  <c r="IX57" i="18" s="1"/>
  <c r="IW56" i="18"/>
  <c r="IW57" i="18" s="1"/>
  <c r="IV56" i="18"/>
  <c r="IV57" i="18" s="1"/>
  <c r="IU56" i="18"/>
  <c r="IU57" i="18" s="1"/>
  <c r="IT56" i="18"/>
  <c r="IT57" i="18" s="1"/>
  <c r="IS56" i="18"/>
  <c r="IS57" i="18" s="1"/>
  <c r="IR56" i="18"/>
  <c r="IR57" i="18" s="1"/>
  <c r="IQ56" i="18"/>
  <c r="IQ57" i="18" s="1"/>
  <c r="IP56" i="18"/>
  <c r="IP57" i="18" s="1"/>
  <c r="IO56" i="18"/>
  <c r="IO57" i="18" s="1"/>
  <c r="IN56" i="18"/>
  <c r="IN57" i="18" s="1"/>
  <c r="IM56" i="18"/>
  <c r="IM57" i="18" s="1"/>
  <c r="IL56" i="18"/>
  <c r="IL57" i="18" s="1"/>
  <c r="IK56" i="18"/>
  <c r="IK57" i="18" s="1"/>
  <c r="IJ56" i="18"/>
  <c r="IJ57" i="18" s="1"/>
  <c r="II56" i="18"/>
  <c r="II57" i="18" s="1"/>
  <c r="IH56" i="18"/>
  <c r="IH57" i="18" s="1"/>
  <c r="IG56" i="18"/>
  <c r="IG57" i="18" s="1"/>
  <c r="IF56" i="18"/>
  <c r="IF57" i="18" s="1"/>
  <c r="IE56" i="18"/>
  <c r="IE57" i="18" s="1"/>
  <c r="ID56" i="18"/>
  <c r="ID57" i="18" s="1"/>
  <c r="IC56" i="18"/>
  <c r="IC57" i="18" s="1"/>
  <c r="IB56" i="18"/>
  <c r="IB57" i="18" s="1"/>
  <c r="IA56" i="18"/>
  <c r="IA57" i="18" s="1"/>
  <c r="HZ56" i="18"/>
  <c r="HZ57" i="18" s="1"/>
  <c r="HY56" i="18"/>
  <c r="HY57" i="18" s="1"/>
  <c r="HX56" i="18"/>
  <c r="HX57" i="18" s="1"/>
  <c r="HW56" i="18"/>
  <c r="HW57" i="18" s="1"/>
  <c r="HV56" i="18"/>
  <c r="HV57" i="18" s="1"/>
  <c r="HU56" i="18"/>
  <c r="HU57" i="18" s="1"/>
  <c r="HT56" i="18"/>
  <c r="HT57" i="18" s="1"/>
  <c r="HS56" i="18"/>
  <c r="HS57" i="18" s="1"/>
  <c r="HR56" i="18"/>
  <c r="HR57" i="18" s="1"/>
  <c r="HQ56" i="18"/>
  <c r="HQ57" i="18" s="1"/>
  <c r="HP56" i="18"/>
  <c r="HP57" i="18" s="1"/>
  <c r="HO56" i="18"/>
  <c r="HO57" i="18" s="1"/>
  <c r="HN56" i="18"/>
  <c r="HN57" i="18" s="1"/>
  <c r="HM56" i="18"/>
  <c r="HM57" i="18" s="1"/>
  <c r="HL56" i="18"/>
  <c r="HL57" i="18" s="1"/>
  <c r="HK56" i="18"/>
  <c r="HK57" i="18" s="1"/>
  <c r="HJ56" i="18"/>
  <c r="HJ57" i="18" s="1"/>
  <c r="HI56" i="18"/>
  <c r="HI57" i="18" s="1"/>
  <c r="HH56" i="18"/>
  <c r="HH57" i="18" s="1"/>
  <c r="HG56" i="18"/>
  <c r="HG57" i="18" s="1"/>
  <c r="HF56" i="18"/>
  <c r="HF57" i="18" s="1"/>
  <c r="HE56" i="18"/>
  <c r="HE57" i="18" s="1"/>
  <c r="HD56" i="18"/>
  <c r="HD57" i="18" s="1"/>
  <c r="HC56" i="18"/>
  <c r="HC57" i="18" s="1"/>
  <c r="HB56" i="18"/>
  <c r="HB57" i="18" s="1"/>
  <c r="HA56" i="18"/>
  <c r="HA57" i="18" s="1"/>
  <c r="GZ56" i="18"/>
  <c r="GZ57" i="18" s="1"/>
  <c r="GY56" i="18"/>
  <c r="GY57" i="18" s="1"/>
  <c r="GX56" i="18"/>
  <c r="GX57" i="18" s="1"/>
  <c r="GW56" i="18"/>
  <c r="GW57" i="18" s="1"/>
  <c r="GV56" i="18"/>
  <c r="GV57" i="18" s="1"/>
  <c r="GU56" i="18"/>
  <c r="GU57" i="18" s="1"/>
  <c r="GT56" i="18"/>
  <c r="GT57" i="18" s="1"/>
  <c r="GS56" i="18"/>
  <c r="GS57" i="18" s="1"/>
  <c r="GR56" i="18"/>
  <c r="GR57" i="18" s="1"/>
  <c r="GQ56" i="18"/>
  <c r="GQ57" i="18" s="1"/>
  <c r="GP56" i="18"/>
  <c r="GP57" i="18" s="1"/>
  <c r="GO56" i="18"/>
  <c r="GO57" i="18" s="1"/>
  <c r="GN56" i="18"/>
  <c r="GN57" i="18" s="1"/>
  <c r="GM56" i="18"/>
  <c r="GM57" i="18" s="1"/>
  <c r="GL56" i="18"/>
  <c r="GL57" i="18" s="1"/>
  <c r="GK56" i="18"/>
  <c r="GK57" i="18" s="1"/>
  <c r="GJ56" i="18"/>
  <c r="GJ57" i="18" s="1"/>
  <c r="GI56" i="18"/>
  <c r="GI57" i="18" s="1"/>
  <c r="GH56" i="18"/>
  <c r="GH57" i="18" s="1"/>
  <c r="GG56" i="18"/>
  <c r="GG57" i="18" s="1"/>
  <c r="GF56" i="18"/>
  <c r="GF57" i="18" s="1"/>
  <c r="GE56" i="18"/>
  <c r="GE57" i="18" s="1"/>
  <c r="GD56" i="18"/>
  <c r="GD57" i="18" s="1"/>
  <c r="GC56" i="18"/>
  <c r="GC57" i="18" s="1"/>
  <c r="GB56" i="18"/>
  <c r="GB57" i="18" s="1"/>
  <c r="GA56" i="18"/>
  <c r="GA57" i="18" s="1"/>
  <c r="FZ56" i="18"/>
  <c r="FZ57" i="18" s="1"/>
  <c r="FY56" i="18"/>
  <c r="FY57" i="18" s="1"/>
  <c r="FX56" i="18"/>
  <c r="FX57" i="18" s="1"/>
  <c r="FW56" i="18"/>
  <c r="FW57" i="18" s="1"/>
  <c r="FV56" i="18"/>
  <c r="FV57" i="18" s="1"/>
  <c r="FU56" i="18"/>
  <c r="FU57" i="18" s="1"/>
  <c r="FT56" i="18"/>
  <c r="FT57" i="18" s="1"/>
  <c r="FS56" i="18"/>
  <c r="FS57" i="18" s="1"/>
  <c r="FR56" i="18"/>
  <c r="FR57" i="18" s="1"/>
  <c r="FQ56" i="18"/>
  <c r="FQ57" i="18" s="1"/>
  <c r="FP56" i="18"/>
  <c r="FP57" i="18" s="1"/>
  <c r="FO56" i="18"/>
  <c r="FO57" i="18" s="1"/>
  <c r="FN56" i="18"/>
  <c r="FN57" i="18" s="1"/>
  <c r="FM56" i="18"/>
  <c r="FM57" i="18" s="1"/>
  <c r="FL56" i="18"/>
  <c r="FL57" i="18" s="1"/>
  <c r="FK56" i="18"/>
  <c r="FK57" i="18" s="1"/>
  <c r="FJ56" i="18"/>
  <c r="FJ57" i="18" s="1"/>
  <c r="FI56" i="18"/>
  <c r="FI57" i="18" s="1"/>
  <c r="FH56" i="18"/>
  <c r="FH57" i="18" s="1"/>
  <c r="FG56" i="18"/>
  <c r="FG57" i="18" s="1"/>
  <c r="FF56" i="18"/>
  <c r="FF57" i="18" s="1"/>
  <c r="FE56" i="18"/>
  <c r="FE57" i="18" s="1"/>
  <c r="FD56" i="18"/>
  <c r="FD57" i="18" s="1"/>
  <c r="FC56" i="18"/>
  <c r="FC57" i="18" s="1"/>
  <c r="FB56" i="18"/>
  <c r="FB57" i="18" s="1"/>
  <c r="FA56" i="18"/>
  <c r="FA57" i="18" s="1"/>
  <c r="EZ56" i="18"/>
  <c r="EZ57" i="18" s="1"/>
  <c r="EY56" i="18"/>
  <c r="EY57" i="18" s="1"/>
  <c r="EX56" i="18"/>
  <c r="EX57" i="18" s="1"/>
  <c r="EW56" i="18"/>
  <c r="EW57" i="18" s="1"/>
  <c r="EV56" i="18"/>
  <c r="EV57" i="18" s="1"/>
  <c r="EU56" i="18"/>
  <c r="EU57" i="18" s="1"/>
  <c r="ET56" i="18"/>
  <c r="ET57" i="18" s="1"/>
  <c r="ES56" i="18"/>
  <c r="ES57" i="18" s="1"/>
  <c r="ER56" i="18"/>
  <c r="ER57" i="18" s="1"/>
  <c r="EQ56" i="18"/>
  <c r="EQ57" i="18" s="1"/>
  <c r="EP56" i="18"/>
  <c r="EP57" i="18" s="1"/>
  <c r="EO56" i="18"/>
  <c r="EO57" i="18" s="1"/>
  <c r="EN56" i="18"/>
  <c r="EN57" i="18" s="1"/>
  <c r="EM56" i="18"/>
  <c r="EM57" i="18" s="1"/>
  <c r="EL56" i="18"/>
  <c r="EL57" i="18" s="1"/>
  <c r="EK56" i="18"/>
  <c r="EK57" i="18" s="1"/>
  <c r="EJ56" i="18"/>
  <c r="EJ57" i="18" s="1"/>
  <c r="EI56" i="18"/>
  <c r="EI57" i="18" s="1"/>
  <c r="EH56" i="18"/>
  <c r="EH57" i="18" s="1"/>
  <c r="EG56" i="18"/>
  <c r="EG57" i="18" s="1"/>
  <c r="EF56" i="18"/>
  <c r="EF57" i="18" s="1"/>
  <c r="EE56" i="18"/>
  <c r="EE57" i="18" s="1"/>
  <c r="ED56" i="18"/>
  <c r="ED57" i="18" s="1"/>
  <c r="EC56" i="18"/>
  <c r="EC57" i="18" s="1"/>
  <c r="EB56" i="18"/>
  <c r="EB57" i="18" s="1"/>
  <c r="EA56" i="18"/>
  <c r="EA57" i="18" s="1"/>
  <c r="DZ56" i="18"/>
  <c r="DZ57" i="18" s="1"/>
  <c r="DY56" i="18"/>
  <c r="DY57" i="18" s="1"/>
  <c r="DX56" i="18"/>
  <c r="DX57" i="18" s="1"/>
  <c r="DW56" i="18"/>
  <c r="DW57" i="18" s="1"/>
  <c r="DV56" i="18"/>
  <c r="DV57" i="18" s="1"/>
  <c r="DU56" i="18"/>
  <c r="DU57" i="18" s="1"/>
  <c r="DT56" i="18"/>
  <c r="DT57" i="18" s="1"/>
  <c r="DS56" i="18"/>
  <c r="DS57" i="18" s="1"/>
  <c r="DR56" i="18"/>
  <c r="DR57" i="18" s="1"/>
  <c r="DQ56" i="18"/>
  <c r="DQ57" i="18" s="1"/>
  <c r="DP56" i="18"/>
  <c r="DP57" i="18" s="1"/>
  <c r="DO56" i="18"/>
  <c r="DO57" i="18" s="1"/>
  <c r="DN56" i="18"/>
  <c r="DN57" i="18" s="1"/>
  <c r="DM56" i="18"/>
  <c r="DM57" i="18" s="1"/>
  <c r="DL56" i="18"/>
  <c r="DL57" i="18" s="1"/>
  <c r="DK56" i="18"/>
  <c r="DK57" i="18" s="1"/>
  <c r="DJ56" i="18"/>
  <c r="DJ57" i="18" s="1"/>
  <c r="DI56" i="18"/>
  <c r="DI57" i="18" s="1"/>
  <c r="DH56" i="18"/>
  <c r="DH57" i="18" s="1"/>
  <c r="DG56" i="18"/>
  <c r="DG57" i="18" s="1"/>
  <c r="DF56" i="18"/>
  <c r="DF57" i="18" s="1"/>
  <c r="DE56" i="18"/>
  <c r="DE57" i="18" s="1"/>
  <c r="DD56" i="18"/>
  <c r="DD57" i="18" s="1"/>
  <c r="DC56" i="18"/>
  <c r="DC57" i="18" s="1"/>
  <c r="DB56" i="18"/>
  <c r="DB57" i="18" s="1"/>
  <c r="DA56" i="18"/>
  <c r="DA57" i="18" s="1"/>
  <c r="CZ56" i="18"/>
  <c r="CZ57" i="18" s="1"/>
  <c r="CY56" i="18"/>
  <c r="CY57" i="18" s="1"/>
  <c r="CX56" i="18"/>
  <c r="CX57" i="18" s="1"/>
  <c r="CW56" i="18"/>
  <c r="CW57" i="18" s="1"/>
  <c r="CV56" i="18"/>
  <c r="CV57" i="18" s="1"/>
  <c r="CU56" i="18"/>
  <c r="CU57" i="18" s="1"/>
  <c r="CT56" i="18"/>
  <c r="CT57" i="18" s="1"/>
  <c r="CS56" i="18"/>
  <c r="CS57" i="18" s="1"/>
  <c r="CR56" i="18"/>
  <c r="CR57" i="18" s="1"/>
  <c r="CQ56" i="18"/>
  <c r="CQ57" i="18" s="1"/>
  <c r="CP56" i="18"/>
  <c r="CP57" i="18" s="1"/>
  <c r="CO56" i="18"/>
  <c r="CO57" i="18" s="1"/>
  <c r="CN56" i="18"/>
  <c r="CN57" i="18" s="1"/>
  <c r="CM56" i="18"/>
  <c r="CM57" i="18" s="1"/>
  <c r="CL56" i="18"/>
  <c r="CL57" i="18" s="1"/>
  <c r="CK56" i="18"/>
  <c r="CK57" i="18" s="1"/>
  <c r="CJ56" i="18"/>
  <c r="CJ57" i="18" s="1"/>
  <c r="CI56" i="18"/>
  <c r="CI57" i="18" s="1"/>
  <c r="CH56" i="18"/>
  <c r="CH57" i="18" s="1"/>
  <c r="CG56" i="18"/>
  <c r="CG57" i="18" s="1"/>
  <c r="CF56" i="18"/>
  <c r="CF57" i="18" s="1"/>
  <c r="CE56" i="18"/>
  <c r="CE57" i="18" s="1"/>
  <c r="CD56" i="18"/>
  <c r="CD57" i="18" s="1"/>
  <c r="CC56" i="18"/>
  <c r="CC57" i="18" s="1"/>
  <c r="CB56" i="18"/>
  <c r="CB57" i="18" s="1"/>
  <c r="CA56" i="18"/>
  <c r="CA57" i="18" s="1"/>
  <c r="BZ56" i="18"/>
  <c r="BZ57" i="18" s="1"/>
  <c r="BY56" i="18"/>
  <c r="BY57" i="18" s="1"/>
  <c r="BX56" i="18"/>
  <c r="BX57" i="18" s="1"/>
  <c r="BW56" i="18"/>
  <c r="BW57" i="18" s="1"/>
  <c r="BV56" i="18"/>
  <c r="BV57" i="18" s="1"/>
  <c r="BU56" i="18"/>
  <c r="BU57" i="18" s="1"/>
  <c r="BT56" i="18"/>
  <c r="BT57" i="18" s="1"/>
  <c r="BS56" i="18"/>
  <c r="BS57" i="18" s="1"/>
  <c r="BR56" i="18"/>
  <c r="BR57" i="18" s="1"/>
  <c r="BQ56" i="18"/>
  <c r="BQ57" i="18" s="1"/>
  <c r="BP56" i="18"/>
  <c r="BP57" i="18" s="1"/>
  <c r="BO56" i="18"/>
  <c r="BO57" i="18" s="1"/>
  <c r="BN56" i="18"/>
  <c r="BN57" i="18" s="1"/>
  <c r="BM56" i="18"/>
  <c r="BM57" i="18" s="1"/>
  <c r="BL56" i="18"/>
  <c r="BL57" i="18" s="1"/>
  <c r="BK56" i="18"/>
  <c r="BK57" i="18" s="1"/>
  <c r="BJ56" i="18"/>
  <c r="BJ57" i="18" s="1"/>
  <c r="BI56" i="18"/>
  <c r="BI57" i="18" s="1"/>
  <c r="BH56" i="18"/>
  <c r="BH57" i="18" s="1"/>
  <c r="BG56" i="18"/>
  <c r="BG57" i="18" s="1"/>
  <c r="BF56" i="18"/>
  <c r="BF57" i="18" s="1"/>
  <c r="BE56" i="18"/>
  <c r="BE57" i="18" s="1"/>
  <c r="BD56" i="18"/>
  <c r="BD57" i="18" s="1"/>
  <c r="BC56" i="18"/>
  <c r="BC57" i="18" s="1"/>
  <c r="BB56" i="18"/>
  <c r="BB57" i="18" s="1"/>
  <c r="BA56" i="18"/>
  <c r="BA57" i="18" s="1"/>
  <c r="AZ56" i="18"/>
  <c r="AZ57" i="18" s="1"/>
  <c r="AY56" i="18"/>
  <c r="AY57" i="18" s="1"/>
  <c r="AX56" i="18"/>
  <c r="AX57" i="18" s="1"/>
  <c r="AW56" i="18"/>
  <c r="AW57" i="18" s="1"/>
  <c r="AV56" i="18"/>
  <c r="AV57" i="18" s="1"/>
  <c r="AU56" i="18"/>
  <c r="AU57" i="18" s="1"/>
  <c r="AT56" i="18"/>
  <c r="AT57" i="18" s="1"/>
  <c r="AS56" i="18"/>
  <c r="AS57" i="18" s="1"/>
  <c r="AR56" i="18"/>
  <c r="AR57" i="18" s="1"/>
  <c r="AQ56" i="18"/>
  <c r="AQ57" i="18" s="1"/>
  <c r="AP56" i="18"/>
  <c r="AP57" i="18" s="1"/>
  <c r="AO56" i="18"/>
  <c r="AO57" i="18" s="1"/>
  <c r="AN56" i="18"/>
  <c r="AN57" i="18" s="1"/>
  <c r="AM56" i="18"/>
  <c r="AM57" i="18" s="1"/>
  <c r="AL56" i="18"/>
  <c r="AL57" i="18" s="1"/>
  <c r="AK56" i="18"/>
  <c r="AK57" i="18" s="1"/>
  <c r="AJ56" i="18"/>
  <c r="AJ57" i="18" s="1"/>
  <c r="AI56" i="18"/>
  <c r="AI57" i="18" s="1"/>
  <c r="AH56" i="18"/>
  <c r="AH57" i="18" s="1"/>
  <c r="AG56" i="18"/>
  <c r="AG57" i="18" s="1"/>
  <c r="AF56" i="18"/>
  <c r="AF57" i="18" s="1"/>
  <c r="AE56" i="18"/>
  <c r="AE57" i="18" s="1"/>
  <c r="AD56" i="18"/>
  <c r="AD57" i="18" s="1"/>
  <c r="AC56" i="18"/>
  <c r="AC57" i="18" s="1"/>
  <c r="AB56" i="18"/>
  <c r="AB57" i="18" s="1"/>
  <c r="AA56" i="18"/>
  <c r="AA57" i="18" s="1"/>
  <c r="Z56" i="18"/>
  <c r="Z57" i="18" s="1"/>
  <c r="Y56" i="18"/>
  <c r="Y57" i="18" s="1"/>
  <c r="X56" i="18"/>
  <c r="X57" i="18" s="1"/>
  <c r="W56" i="18"/>
  <c r="W57" i="18" s="1"/>
  <c r="V56" i="18"/>
  <c r="V57" i="18" s="1"/>
  <c r="U56" i="18"/>
  <c r="U57" i="18" s="1"/>
  <c r="T56" i="18"/>
  <c r="T57" i="18" s="1"/>
  <c r="S56" i="18"/>
  <c r="S57" i="18" s="1"/>
  <c r="R56" i="18"/>
  <c r="R57" i="18" s="1"/>
  <c r="Q56" i="18"/>
  <c r="Q57" i="18" s="1"/>
  <c r="P56" i="18"/>
  <c r="P57" i="18" s="1"/>
  <c r="O56" i="18"/>
  <c r="O57" i="18" s="1"/>
  <c r="N56" i="18"/>
  <c r="N57" i="18" s="1"/>
  <c r="M56" i="18"/>
  <c r="M57" i="18" s="1"/>
  <c r="L56" i="18"/>
  <c r="L57" i="18" s="1"/>
  <c r="K56" i="18"/>
  <c r="K57" i="18" s="1"/>
  <c r="J56" i="18"/>
  <c r="J57" i="18" s="1"/>
  <c r="I56" i="18"/>
  <c r="I57" i="18" s="1"/>
  <c r="H56" i="18"/>
  <c r="H57" i="18" s="1"/>
  <c r="G56" i="18"/>
  <c r="G57" i="18" s="1"/>
  <c r="F56" i="18"/>
  <c r="F57" i="18" s="1"/>
  <c r="E56" i="18"/>
  <c r="E57" i="18" s="1"/>
  <c r="D56" i="18"/>
  <c r="D57" i="18" s="1"/>
  <c r="C56" i="18"/>
  <c r="C57" i="18" s="1"/>
  <c r="B56" i="18"/>
  <c r="B57" i="18" s="1"/>
  <c r="SQ53" i="18"/>
  <c r="SQ54" i="18" s="1"/>
  <c r="SP53" i="18"/>
  <c r="SP54" i="18" s="1"/>
  <c r="SO53" i="18"/>
  <c r="SO54" i="18" s="1"/>
  <c r="SN53" i="18"/>
  <c r="SN54" i="18" s="1"/>
  <c r="SM53" i="18"/>
  <c r="SM54" i="18" s="1"/>
  <c r="SL53" i="18"/>
  <c r="SL54" i="18" s="1"/>
  <c r="SK53" i="18"/>
  <c r="SK54" i="18" s="1"/>
  <c r="SJ53" i="18"/>
  <c r="SJ54" i="18" s="1"/>
  <c r="SI53" i="18"/>
  <c r="SI54" i="18" s="1"/>
  <c r="SH53" i="18"/>
  <c r="SH54" i="18" s="1"/>
  <c r="SG53" i="18"/>
  <c r="SG54" i="18" s="1"/>
  <c r="SF53" i="18"/>
  <c r="SF54" i="18" s="1"/>
  <c r="SE53" i="18"/>
  <c r="SE54" i="18" s="1"/>
  <c r="SD53" i="18"/>
  <c r="SD54" i="18" s="1"/>
  <c r="SC53" i="18"/>
  <c r="SC54" i="18" s="1"/>
  <c r="SB53" i="18"/>
  <c r="SB54" i="18" s="1"/>
  <c r="SA53" i="18"/>
  <c r="SA54" i="18" s="1"/>
  <c r="RZ53" i="18"/>
  <c r="RZ54" i="18" s="1"/>
  <c r="RY53" i="18"/>
  <c r="RY54" i="18" s="1"/>
  <c r="RX53" i="18"/>
  <c r="RX54" i="18" s="1"/>
  <c r="RW53" i="18"/>
  <c r="RW54" i="18" s="1"/>
  <c r="RV53" i="18"/>
  <c r="RV54" i="18" s="1"/>
  <c r="RU53" i="18"/>
  <c r="RU54" i="18" s="1"/>
  <c r="RT53" i="18"/>
  <c r="RT54" i="18" s="1"/>
  <c r="RS53" i="18"/>
  <c r="RS54" i="18" s="1"/>
  <c r="RR53" i="18"/>
  <c r="RR54" i="18" s="1"/>
  <c r="RQ53" i="18"/>
  <c r="RQ54" i="18" s="1"/>
  <c r="RP53" i="18"/>
  <c r="RP54" i="18" s="1"/>
  <c r="RO53" i="18"/>
  <c r="RO54" i="18" s="1"/>
  <c r="RN53" i="18"/>
  <c r="RN54" i="18" s="1"/>
  <c r="RM53" i="18"/>
  <c r="RM54" i="18" s="1"/>
  <c r="RL53" i="18"/>
  <c r="RL54" i="18" s="1"/>
  <c r="RK53" i="18"/>
  <c r="RK54" i="18" s="1"/>
  <c r="RJ53" i="18"/>
  <c r="RJ54" i="18" s="1"/>
  <c r="RI53" i="18"/>
  <c r="RI54" i="18" s="1"/>
  <c r="RH53" i="18"/>
  <c r="RH54" i="18" s="1"/>
  <c r="RG53" i="18"/>
  <c r="RG54" i="18" s="1"/>
  <c r="RF53" i="18"/>
  <c r="RF54" i="18" s="1"/>
  <c r="RE53" i="18"/>
  <c r="RE54" i="18" s="1"/>
  <c r="RD53" i="18"/>
  <c r="RD54" i="18" s="1"/>
  <c r="RC53" i="18"/>
  <c r="RC54" i="18" s="1"/>
  <c r="RB53" i="18"/>
  <c r="RB54" i="18" s="1"/>
  <c r="RA53" i="18"/>
  <c r="RA54" i="18" s="1"/>
  <c r="QZ53" i="18"/>
  <c r="QZ54" i="18" s="1"/>
  <c r="QY53" i="18"/>
  <c r="QY54" i="18" s="1"/>
  <c r="QX53" i="18"/>
  <c r="QX54" i="18" s="1"/>
  <c r="QW53" i="18"/>
  <c r="QW54" i="18" s="1"/>
  <c r="QV53" i="18"/>
  <c r="QV54" i="18" s="1"/>
  <c r="QU53" i="18"/>
  <c r="QU54" i="18" s="1"/>
  <c r="QT53" i="18"/>
  <c r="QT54" i="18" s="1"/>
  <c r="QS53" i="18"/>
  <c r="QS54" i="18" s="1"/>
  <c r="QR53" i="18"/>
  <c r="QR54" i="18" s="1"/>
  <c r="QQ53" i="18"/>
  <c r="QQ54" i="18" s="1"/>
  <c r="QP53" i="18"/>
  <c r="QP54" i="18" s="1"/>
  <c r="QO53" i="18"/>
  <c r="QO54" i="18" s="1"/>
  <c r="QN53" i="18"/>
  <c r="QN54" i="18" s="1"/>
  <c r="QM53" i="18"/>
  <c r="QM54" i="18" s="1"/>
  <c r="QL53" i="18"/>
  <c r="QL54" i="18" s="1"/>
  <c r="QK53" i="18"/>
  <c r="QK54" i="18" s="1"/>
  <c r="QJ53" i="18"/>
  <c r="QJ54" i="18" s="1"/>
  <c r="QI53" i="18"/>
  <c r="QI54" i="18" s="1"/>
  <c r="QH53" i="18"/>
  <c r="QH54" i="18" s="1"/>
  <c r="QG53" i="18"/>
  <c r="QG54" i="18" s="1"/>
  <c r="QF53" i="18"/>
  <c r="QF54" i="18" s="1"/>
  <c r="QE53" i="18"/>
  <c r="QE54" i="18" s="1"/>
  <c r="QD53" i="18"/>
  <c r="QD54" i="18" s="1"/>
  <c r="QC53" i="18"/>
  <c r="QC54" i="18" s="1"/>
  <c r="QB53" i="18"/>
  <c r="QB54" i="18" s="1"/>
  <c r="QA53" i="18"/>
  <c r="QA54" i="18" s="1"/>
  <c r="PZ53" i="18"/>
  <c r="PZ54" i="18" s="1"/>
  <c r="PY53" i="18"/>
  <c r="PY54" i="18" s="1"/>
  <c r="PX53" i="18"/>
  <c r="PX54" i="18" s="1"/>
  <c r="PW53" i="18"/>
  <c r="PW54" i="18" s="1"/>
  <c r="PV53" i="18"/>
  <c r="PV54" i="18" s="1"/>
  <c r="PU53" i="18"/>
  <c r="PU54" i="18" s="1"/>
  <c r="PT53" i="18"/>
  <c r="PT54" i="18" s="1"/>
  <c r="PS53" i="18"/>
  <c r="PS54" i="18" s="1"/>
  <c r="PR53" i="18"/>
  <c r="PR54" i="18" s="1"/>
  <c r="PQ53" i="18"/>
  <c r="PQ54" i="18" s="1"/>
  <c r="PP53" i="18"/>
  <c r="PP54" i="18" s="1"/>
  <c r="PO53" i="18"/>
  <c r="PO54" i="18" s="1"/>
  <c r="PN53" i="18"/>
  <c r="PN54" i="18" s="1"/>
  <c r="PM53" i="18"/>
  <c r="PM54" i="18" s="1"/>
  <c r="PL53" i="18"/>
  <c r="PL54" i="18" s="1"/>
  <c r="PK53" i="18"/>
  <c r="PK54" i="18" s="1"/>
  <c r="PJ53" i="18"/>
  <c r="PJ54" i="18" s="1"/>
  <c r="PI53" i="18"/>
  <c r="PI54" i="18" s="1"/>
  <c r="PH53" i="18"/>
  <c r="PH54" i="18" s="1"/>
  <c r="PG53" i="18"/>
  <c r="PG54" i="18" s="1"/>
  <c r="PF53" i="18"/>
  <c r="PF54" i="18" s="1"/>
  <c r="PE53" i="18"/>
  <c r="PE54" i="18" s="1"/>
  <c r="PD53" i="18"/>
  <c r="PD54" i="18" s="1"/>
  <c r="PC53" i="18"/>
  <c r="PC54" i="18" s="1"/>
  <c r="PB53" i="18"/>
  <c r="PB54" i="18" s="1"/>
  <c r="PA53" i="18"/>
  <c r="PA54" i="18" s="1"/>
  <c r="OZ53" i="18"/>
  <c r="OZ54" i="18" s="1"/>
  <c r="OY53" i="18"/>
  <c r="OY54" i="18" s="1"/>
  <c r="OX53" i="18"/>
  <c r="OX54" i="18" s="1"/>
  <c r="OW53" i="18"/>
  <c r="OW54" i="18" s="1"/>
  <c r="OV53" i="18"/>
  <c r="OV54" i="18" s="1"/>
  <c r="OU53" i="18"/>
  <c r="OU54" i="18" s="1"/>
  <c r="OT53" i="18"/>
  <c r="OT54" i="18" s="1"/>
  <c r="OS53" i="18"/>
  <c r="OS54" i="18" s="1"/>
  <c r="OR53" i="18"/>
  <c r="OR54" i="18" s="1"/>
  <c r="OQ53" i="18"/>
  <c r="OQ54" i="18" s="1"/>
  <c r="OP53" i="18"/>
  <c r="OP54" i="18" s="1"/>
  <c r="OO53" i="18"/>
  <c r="OO54" i="18" s="1"/>
  <c r="ON53" i="18"/>
  <c r="ON54" i="18" s="1"/>
  <c r="OM53" i="18"/>
  <c r="OM54" i="18" s="1"/>
  <c r="OL53" i="18"/>
  <c r="OL54" i="18" s="1"/>
  <c r="OK53" i="18"/>
  <c r="OK54" i="18" s="1"/>
  <c r="OJ53" i="18"/>
  <c r="OJ54" i="18" s="1"/>
  <c r="OI53" i="18"/>
  <c r="OI54" i="18" s="1"/>
  <c r="OH53" i="18"/>
  <c r="OH54" i="18" s="1"/>
  <c r="OG53" i="18"/>
  <c r="OG54" i="18" s="1"/>
  <c r="OF53" i="18"/>
  <c r="OF54" i="18" s="1"/>
  <c r="OE53" i="18"/>
  <c r="OE54" i="18" s="1"/>
  <c r="OD53" i="18"/>
  <c r="OD54" i="18" s="1"/>
  <c r="OC53" i="18"/>
  <c r="OC54" i="18" s="1"/>
  <c r="OB53" i="18"/>
  <c r="OB54" i="18" s="1"/>
  <c r="OA53" i="18"/>
  <c r="OA54" i="18" s="1"/>
  <c r="NZ53" i="18"/>
  <c r="NZ54" i="18" s="1"/>
  <c r="NY53" i="18"/>
  <c r="NY54" i="18" s="1"/>
  <c r="NX53" i="18"/>
  <c r="NX54" i="18" s="1"/>
  <c r="NW53" i="18"/>
  <c r="NW54" i="18" s="1"/>
  <c r="NV53" i="18"/>
  <c r="NV54" i="18" s="1"/>
  <c r="NU53" i="18"/>
  <c r="NU54" i="18" s="1"/>
  <c r="NT53" i="18"/>
  <c r="NT54" i="18" s="1"/>
  <c r="NS53" i="18"/>
  <c r="NS54" i="18" s="1"/>
  <c r="NR53" i="18"/>
  <c r="NR54" i="18" s="1"/>
  <c r="NQ53" i="18"/>
  <c r="NQ54" i="18" s="1"/>
  <c r="NP53" i="18"/>
  <c r="NP54" i="18" s="1"/>
  <c r="NO53" i="18"/>
  <c r="NO54" i="18" s="1"/>
  <c r="NN53" i="18"/>
  <c r="NN54" i="18" s="1"/>
  <c r="NM53" i="18"/>
  <c r="NM54" i="18" s="1"/>
  <c r="NL53" i="18"/>
  <c r="NL54" i="18" s="1"/>
  <c r="NK53" i="18"/>
  <c r="NK54" i="18" s="1"/>
  <c r="NJ53" i="18"/>
  <c r="NJ54" i="18" s="1"/>
  <c r="NI53" i="18"/>
  <c r="NI54" i="18" s="1"/>
  <c r="NH53" i="18"/>
  <c r="NH54" i="18" s="1"/>
  <c r="NG53" i="18"/>
  <c r="NG54" i="18" s="1"/>
  <c r="NF53" i="18"/>
  <c r="NF54" i="18" s="1"/>
  <c r="NE53" i="18"/>
  <c r="NE54" i="18" s="1"/>
  <c r="ND53" i="18"/>
  <c r="ND54" i="18" s="1"/>
  <c r="NC53" i="18"/>
  <c r="NC54" i="18" s="1"/>
  <c r="NB53" i="18"/>
  <c r="NB54" i="18" s="1"/>
  <c r="NA53" i="18"/>
  <c r="NA54" i="18" s="1"/>
  <c r="MZ53" i="18"/>
  <c r="MZ54" i="18" s="1"/>
  <c r="MY53" i="18"/>
  <c r="MY54" i="18" s="1"/>
  <c r="MX53" i="18"/>
  <c r="MX54" i="18" s="1"/>
  <c r="MW53" i="18"/>
  <c r="MW54" i="18" s="1"/>
  <c r="MV53" i="18"/>
  <c r="MV54" i="18" s="1"/>
  <c r="MU53" i="18"/>
  <c r="MU54" i="18" s="1"/>
  <c r="MT53" i="18"/>
  <c r="MT54" i="18" s="1"/>
  <c r="MS53" i="18"/>
  <c r="MS54" i="18" s="1"/>
  <c r="MR53" i="18"/>
  <c r="MR54" i="18" s="1"/>
  <c r="MQ53" i="18"/>
  <c r="MQ54" i="18" s="1"/>
  <c r="MP53" i="18"/>
  <c r="MP54" i="18" s="1"/>
  <c r="MO53" i="18"/>
  <c r="MO54" i="18" s="1"/>
  <c r="MN53" i="18"/>
  <c r="MN54" i="18" s="1"/>
  <c r="MM53" i="18"/>
  <c r="MM54" i="18" s="1"/>
  <c r="ML53" i="18"/>
  <c r="ML54" i="18" s="1"/>
  <c r="MK53" i="18"/>
  <c r="MK54" i="18" s="1"/>
  <c r="MJ53" i="18"/>
  <c r="MJ54" i="18" s="1"/>
  <c r="MI53" i="18"/>
  <c r="MI54" i="18" s="1"/>
  <c r="MH53" i="18"/>
  <c r="MH54" i="18" s="1"/>
  <c r="MG53" i="18"/>
  <c r="MG54" i="18" s="1"/>
  <c r="MF53" i="18"/>
  <c r="MF54" i="18" s="1"/>
  <c r="ME53" i="18"/>
  <c r="ME54" i="18" s="1"/>
  <c r="MD53" i="18"/>
  <c r="MD54" i="18" s="1"/>
  <c r="MC53" i="18"/>
  <c r="MC54" i="18" s="1"/>
  <c r="MB53" i="18"/>
  <c r="MB54" i="18" s="1"/>
  <c r="MA53" i="18"/>
  <c r="MA54" i="18" s="1"/>
  <c r="LZ53" i="18"/>
  <c r="LZ54" i="18" s="1"/>
  <c r="LY53" i="18"/>
  <c r="LY54" i="18" s="1"/>
  <c r="LX53" i="18"/>
  <c r="LX54" i="18" s="1"/>
  <c r="LW53" i="18"/>
  <c r="LW54" i="18" s="1"/>
  <c r="LV53" i="18"/>
  <c r="LV54" i="18" s="1"/>
  <c r="LU53" i="18"/>
  <c r="LU54" i="18" s="1"/>
  <c r="LT53" i="18"/>
  <c r="LT54" i="18" s="1"/>
  <c r="LS53" i="18"/>
  <c r="LS54" i="18" s="1"/>
  <c r="LR53" i="18"/>
  <c r="LR54" i="18" s="1"/>
  <c r="LQ53" i="18"/>
  <c r="LQ54" i="18" s="1"/>
  <c r="LP53" i="18"/>
  <c r="LP54" i="18" s="1"/>
  <c r="LO53" i="18"/>
  <c r="LO54" i="18" s="1"/>
  <c r="LN53" i="18"/>
  <c r="LN54" i="18" s="1"/>
  <c r="LM53" i="18"/>
  <c r="LM54" i="18" s="1"/>
  <c r="LL53" i="18"/>
  <c r="LL54" i="18" s="1"/>
  <c r="LK53" i="18"/>
  <c r="LK54" i="18" s="1"/>
  <c r="LJ53" i="18"/>
  <c r="LJ54" i="18" s="1"/>
  <c r="LI53" i="18"/>
  <c r="LI54" i="18" s="1"/>
  <c r="LH53" i="18"/>
  <c r="LH54" i="18" s="1"/>
  <c r="LG53" i="18"/>
  <c r="LG54" i="18" s="1"/>
  <c r="LF53" i="18"/>
  <c r="LF54" i="18" s="1"/>
  <c r="LE53" i="18"/>
  <c r="LE54" i="18" s="1"/>
  <c r="LD53" i="18"/>
  <c r="LD54" i="18" s="1"/>
  <c r="LC53" i="18"/>
  <c r="LC54" i="18" s="1"/>
  <c r="LB53" i="18"/>
  <c r="LB54" i="18" s="1"/>
  <c r="LA53" i="18"/>
  <c r="LA54" i="18" s="1"/>
  <c r="KZ53" i="18"/>
  <c r="KZ54" i="18" s="1"/>
  <c r="KY53" i="18"/>
  <c r="KY54" i="18" s="1"/>
  <c r="KX53" i="18"/>
  <c r="KX54" i="18" s="1"/>
  <c r="KW53" i="18"/>
  <c r="KW54" i="18" s="1"/>
  <c r="KV53" i="18"/>
  <c r="KV54" i="18" s="1"/>
  <c r="KU53" i="18"/>
  <c r="KU54" i="18" s="1"/>
  <c r="KT53" i="18"/>
  <c r="KT54" i="18" s="1"/>
  <c r="KS53" i="18"/>
  <c r="KS54" i="18" s="1"/>
  <c r="KR53" i="18"/>
  <c r="KR54" i="18" s="1"/>
  <c r="KQ53" i="18"/>
  <c r="KQ54" i="18" s="1"/>
  <c r="KP53" i="18"/>
  <c r="KP54" i="18" s="1"/>
  <c r="KO53" i="18"/>
  <c r="KO54" i="18" s="1"/>
  <c r="KN53" i="18"/>
  <c r="KN54" i="18" s="1"/>
  <c r="KM53" i="18"/>
  <c r="KM54" i="18" s="1"/>
  <c r="KL53" i="18"/>
  <c r="KL54" i="18" s="1"/>
  <c r="KK53" i="18"/>
  <c r="KK54" i="18" s="1"/>
  <c r="KJ53" i="18"/>
  <c r="KJ54" i="18" s="1"/>
  <c r="KI53" i="18"/>
  <c r="KI54" i="18" s="1"/>
  <c r="KH53" i="18"/>
  <c r="KH54" i="18" s="1"/>
  <c r="KG53" i="18"/>
  <c r="KG54" i="18" s="1"/>
  <c r="KF53" i="18"/>
  <c r="KF54" i="18" s="1"/>
  <c r="KE53" i="18"/>
  <c r="KE54" i="18" s="1"/>
  <c r="KD53" i="18"/>
  <c r="KD54" i="18" s="1"/>
  <c r="KC53" i="18"/>
  <c r="KC54" i="18" s="1"/>
  <c r="KB53" i="18"/>
  <c r="KB54" i="18" s="1"/>
  <c r="KA53" i="18"/>
  <c r="KA54" i="18" s="1"/>
  <c r="JZ53" i="18"/>
  <c r="JZ54" i="18" s="1"/>
  <c r="JY53" i="18"/>
  <c r="JY54" i="18" s="1"/>
  <c r="JX53" i="18"/>
  <c r="JX54" i="18" s="1"/>
  <c r="JW53" i="18"/>
  <c r="JW54" i="18" s="1"/>
  <c r="JV53" i="18"/>
  <c r="JV54" i="18" s="1"/>
  <c r="JU53" i="18"/>
  <c r="JU54" i="18" s="1"/>
  <c r="JT53" i="18"/>
  <c r="JT54" i="18" s="1"/>
  <c r="JS53" i="18"/>
  <c r="JS54" i="18" s="1"/>
  <c r="JR53" i="18"/>
  <c r="JR54" i="18" s="1"/>
  <c r="JQ53" i="18"/>
  <c r="JQ54" i="18" s="1"/>
  <c r="JP53" i="18"/>
  <c r="JP54" i="18" s="1"/>
  <c r="JO53" i="18"/>
  <c r="JO54" i="18" s="1"/>
  <c r="JN53" i="18"/>
  <c r="JN54" i="18" s="1"/>
  <c r="JM53" i="18"/>
  <c r="JM54" i="18" s="1"/>
  <c r="JL53" i="18"/>
  <c r="JL54" i="18" s="1"/>
  <c r="JK53" i="18"/>
  <c r="JK54" i="18" s="1"/>
  <c r="JJ53" i="18"/>
  <c r="JJ54" i="18" s="1"/>
  <c r="JI53" i="18"/>
  <c r="JI54" i="18" s="1"/>
  <c r="JH53" i="18"/>
  <c r="JH54" i="18" s="1"/>
  <c r="JG53" i="18"/>
  <c r="JG54" i="18" s="1"/>
  <c r="JF53" i="18"/>
  <c r="JF54" i="18" s="1"/>
  <c r="JE53" i="18"/>
  <c r="JE54" i="18" s="1"/>
  <c r="JD53" i="18"/>
  <c r="JD54" i="18" s="1"/>
  <c r="JC53" i="18"/>
  <c r="JC54" i="18" s="1"/>
  <c r="JB53" i="18"/>
  <c r="JB54" i="18" s="1"/>
  <c r="JA53" i="18"/>
  <c r="JA54" i="18" s="1"/>
  <c r="IZ53" i="18"/>
  <c r="IZ54" i="18" s="1"/>
  <c r="IY53" i="18"/>
  <c r="IY54" i="18" s="1"/>
  <c r="IX53" i="18"/>
  <c r="IX54" i="18" s="1"/>
  <c r="IW53" i="18"/>
  <c r="IW54" i="18" s="1"/>
  <c r="IV53" i="18"/>
  <c r="IV54" i="18" s="1"/>
  <c r="IU53" i="18"/>
  <c r="IU54" i="18" s="1"/>
  <c r="IT53" i="18"/>
  <c r="IT54" i="18" s="1"/>
  <c r="IS53" i="18"/>
  <c r="IS54" i="18" s="1"/>
  <c r="IR53" i="18"/>
  <c r="IR54" i="18" s="1"/>
  <c r="IQ53" i="18"/>
  <c r="IQ54" i="18" s="1"/>
  <c r="IP53" i="18"/>
  <c r="IP54" i="18" s="1"/>
  <c r="IO53" i="18"/>
  <c r="IO54" i="18" s="1"/>
  <c r="IN53" i="18"/>
  <c r="IN54" i="18" s="1"/>
  <c r="IM53" i="18"/>
  <c r="IM54" i="18" s="1"/>
  <c r="IL53" i="18"/>
  <c r="IL54" i="18" s="1"/>
  <c r="IK53" i="18"/>
  <c r="IK54" i="18" s="1"/>
  <c r="IJ53" i="18"/>
  <c r="IJ54" i="18" s="1"/>
  <c r="II53" i="18"/>
  <c r="II54" i="18" s="1"/>
  <c r="IH53" i="18"/>
  <c r="IH54" i="18" s="1"/>
  <c r="IG53" i="18"/>
  <c r="IG54" i="18" s="1"/>
  <c r="IF53" i="18"/>
  <c r="IF54" i="18" s="1"/>
  <c r="IE53" i="18"/>
  <c r="IE54" i="18" s="1"/>
  <c r="ID53" i="18"/>
  <c r="ID54" i="18" s="1"/>
  <c r="IC53" i="18"/>
  <c r="IC54" i="18" s="1"/>
  <c r="IB53" i="18"/>
  <c r="IB54" i="18" s="1"/>
  <c r="IA53" i="18"/>
  <c r="IA54" i="18" s="1"/>
  <c r="HZ53" i="18"/>
  <c r="HZ54" i="18" s="1"/>
  <c r="HY53" i="18"/>
  <c r="HY54" i="18" s="1"/>
  <c r="HX53" i="18"/>
  <c r="HX54" i="18" s="1"/>
  <c r="HW53" i="18"/>
  <c r="HW54" i="18" s="1"/>
  <c r="HV53" i="18"/>
  <c r="HV54" i="18" s="1"/>
  <c r="HU53" i="18"/>
  <c r="HU54" i="18" s="1"/>
  <c r="HT53" i="18"/>
  <c r="HT54" i="18" s="1"/>
  <c r="HS53" i="18"/>
  <c r="HS54" i="18" s="1"/>
  <c r="HR53" i="18"/>
  <c r="HR54" i="18" s="1"/>
  <c r="HQ53" i="18"/>
  <c r="HQ54" i="18" s="1"/>
  <c r="HP53" i="18"/>
  <c r="HP54" i="18" s="1"/>
  <c r="HO53" i="18"/>
  <c r="HO54" i="18" s="1"/>
  <c r="HN53" i="18"/>
  <c r="HN54" i="18" s="1"/>
  <c r="HM53" i="18"/>
  <c r="HM54" i="18" s="1"/>
  <c r="HL53" i="18"/>
  <c r="HL54" i="18" s="1"/>
  <c r="HK53" i="18"/>
  <c r="HK54" i="18" s="1"/>
  <c r="HJ53" i="18"/>
  <c r="HJ54" i="18" s="1"/>
  <c r="HI53" i="18"/>
  <c r="HI54" i="18" s="1"/>
  <c r="HH53" i="18"/>
  <c r="HH54" i="18" s="1"/>
  <c r="HG53" i="18"/>
  <c r="HG54" i="18" s="1"/>
  <c r="HF53" i="18"/>
  <c r="HF54" i="18" s="1"/>
  <c r="HE53" i="18"/>
  <c r="HE54" i="18" s="1"/>
  <c r="HD53" i="18"/>
  <c r="HD54" i="18" s="1"/>
  <c r="HC53" i="18"/>
  <c r="HC54" i="18" s="1"/>
  <c r="HB53" i="18"/>
  <c r="HB54" i="18" s="1"/>
  <c r="HA53" i="18"/>
  <c r="HA54" i="18" s="1"/>
  <c r="GZ53" i="18"/>
  <c r="GZ54" i="18" s="1"/>
  <c r="GY53" i="18"/>
  <c r="GY54" i="18" s="1"/>
  <c r="GX53" i="18"/>
  <c r="GX54" i="18" s="1"/>
  <c r="GW53" i="18"/>
  <c r="GW54" i="18" s="1"/>
  <c r="GV53" i="18"/>
  <c r="GV54" i="18" s="1"/>
  <c r="GU53" i="18"/>
  <c r="GU54" i="18" s="1"/>
  <c r="GT53" i="18"/>
  <c r="GT54" i="18" s="1"/>
  <c r="GS53" i="18"/>
  <c r="GS54" i="18" s="1"/>
  <c r="GR53" i="18"/>
  <c r="GR54" i="18" s="1"/>
  <c r="GQ53" i="18"/>
  <c r="GQ54" i="18" s="1"/>
  <c r="GP53" i="18"/>
  <c r="GP54" i="18" s="1"/>
  <c r="GO53" i="18"/>
  <c r="GO54" i="18" s="1"/>
  <c r="GN53" i="18"/>
  <c r="GN54" i="18" s="1"/>
  <c r="GM53" i="18"/>
  <c r="GM54" i="18" s="1"/>
  <c r="GL53" i="18"/>
  <c r="GL54" i="18" s="1"/>
  <c r="GK53" i="18"/>
  <c r="GK54" i="18" s="1"/>
  <c r="GJ53" i="18"/>
  <c r="GJ54" i="18" s="1"/>
  <c r="GI53" i="18"/>
  <c r="GI54" i="18" s="1"/>
  <c r="GH53" i="18"/>
  <c r="GH54" i="18" s="1"/>
  <c r="GG53" i="18"/>
  <c r="GG54" i="18" s="1"/>
  <c r="GF53" i="18"/>
  <c r="GF54" i="18" s="1"/>
  <c r="GE53" i="18"/>
  <c r="GE54" i="18" s="1"/>
  <c r="GD53" i="18"/>
  <c r="GD54" i="18" s="1"/>
  <c r="GC53" i="18"/>
  <c r="GC54" i="18" s="1"/>
  <c r="GB53" i="18"/>
  <c r="GB54" i="18" s="1"/>
  <c r="GA53" i="18"/>
  <c r="GA54" i="18" s="1"/>
  <c r="FZ53" i="18"/>
  <c r="FZ54" i="18" s="1"/>
  <c r="FY53" i="18"/>
  <c r="FY54" i="18" s="1"/>
  <c r="FX53" i="18"/>
  <c r="FX54" i="18" s="1"/>
  <c r="FW53" i="18"/>
  <c r="FW54" i="18" s="1"/>
  <c r="FV53" i="18"/>
  <c r="FV54" i="18" s="1"/>
  <c r="FU53" i="18"/>
  <c r="FU54" i="18" s="1"/>
  <c r="FT53" i="18"/>
  <c r="FT54" i="18" s="1"/>
  <c r="FS53" i="18"/>
  <c r="FS54" i="18" s="1"/>
  <c r="FR53" i="18"/>
  <c r="FR54" i="18" s="1"/>
  <c r="FQ53" i="18"/>
  <c r="FQ54" i="18" s="1"/>
  <c r="FP53" i="18"/>
  <c r="FP54" i="18" s="1"/>
  <c r="FO53" i="18"/>
  <c r="FO54" i="18" s="1"/>
  <c r="FN53" i="18"/>
  <c r="FN54" i="18" s="1"/>
  <c r="FM53" i="18"/>
  <c r="FM54" i="18" s="1"/>
  <c r="FL53" i="18"/>
  <c r="FL54" i="18" s="1"/>
  <c r="FK53" i="18"/>
  <c r="FK54" i="18" s="1"/>
  <c r="FJ53" i="18"/>
  <c r="FJ54" i="18" s="1"/>
  <c r="FI53" i="18"/>
  <c r="FI54" i="18" s="1"/>
  <c r="FH53" i="18"/>
  <c r="FH54" i="18" s="1"/>
  <c r="FG53" i="18"/>
  <c r="FG54" i="18" s="1"/>
  <c r="FF53" i="18"/>
  <c r="FF54" i="18" s="1"/>
  <c r="FE53" i="18"/>
  <c r="FE54" i="18" s="1"/>
  <c r="FD53" i="18"/>
  <c r="FD54" i="18" s="1"/>
  <c r="FC53" i="18"/>
  <c r="FC54" i="18" s="1"/>
  <c r="FB53" i="18"/>
  <c r="FB54" i="18" s="1"/>
  <c r="FA53" i="18"/>
  <c r="FA54" i="18" s="1"/>
  <c r="EZ53" i="18"/>
  <c r="EZ54" i="18" s="1"/>
  <c r="EY53" i="18"/>
  <c r="EY54" i="18" s="1"/>
  <c r="EX53" i="18"/>
  <c r="EX54" i="18" s="1"/>
  <c r="EW53" i="18"/>
  <c r="EW54" i="18" s="1"/>
  <c r="EV53" i="18"/>
  <c r="EV54" i="18" s="1"/>
  <c r="EU53" i="18"/>
  <c r="EU54" i="18" s="1"/>
  <c r="ET53" i="18"/>
  <c r="ET54" i="18" s="1"/>
  <c r="ES53" i="18"/>
  <c r="ES54" i="18" s="1"/>
  <c r="ER53" i="18"/>
  <c r="ER54" i="18" s="1"/>
  <c r="EQ53" i="18"/>
  <c r="EQ54" i="18" s="1"/>
  <c r="EP53" i="18"/>
  <c r="EP54" i="18" s="1"/>
  <c r="EO53" i="18"/>
  <c r="EO54" i="18" s="1"/>
  <c r="EN53" i="18"/>
  <c r="EN54" i="18" s="1"/>
  <c r="EM53" i="18"/>
  <c r="EM54" i="18" s="1"/>
  <c r="EL53" i="18"/>
  <c r="EL54" i="18" s="1"/>
  <c r="EK53" i="18"/>
  <c r="EK54" i="18" s="1"/>
  <c r="EJ53" i="18"/>
  <c r="EJ54" i="18" s="1"/>
  <c r="EI53" i="18"/>
  <c r="EI54" i="18" s="1"/>
  <c r="EH53" i="18"/>
  <c r="EH54" i="18" s="1"/>
  <c r="EG53" i="18"/>
  <c r="EG54" i="18" s="1"/>
  <c r="EF53" i="18"/>
  <c r="EF54" i="18" s="1"/>
  <c r="EE53" i="18"/>
  <c r="EE54" i="18" s="1"/>
  <c r="ED53" i="18"/>
  <c r="ED54" i="18" s="1"/>
  <c r="EC53" i="18"/>
  <c r="EC54" i="18" s="1"/>
  <c r="EB53" i="18"/>
  <c r="EB54" i="18" s="1"/>
  <c r="EA53" i="18"/>
  <c r="EA54" i="18" s="1"/>
  <c r="DZ53" i="18"/>
  <c r="DZ54" i="18" s="1"/>
  <c r="DY53" i="18"/>
  <c r="DY54" i="18" s="1"/>
  <c r="DX53" i="18"/>
  <c r="DX54" i="18" s="1"/>
  <c r="DW53" i="18"/>
  <c r="DW54" i="18" s="1"/>
  <c r="DV53" i="18"/>
  <c r="DV54" i="18" s="1"/>
  <c r="DU53" i="18"/>
  <c r="DU54" i="18" s="1"/>
  <c r="DT53" i="18"/>
  <c r="DT54" i="18" s="1"/>
  <c r="DS53" i="18"/>
  <c r="DS54" i="18" s="1"/>
  <c r="DR53" i="18"/>
  <c r="DR54" i="18" s="1"/>
  <c r="DQ53" i="18"/>
  <c r="DQ54" i="18" s="1"/>
  <c r="DP53" i="18"/>
  <c r="DP54" i="18" s="1"/>
  <c r="DO53" i="18"/>
  <c r="DO54" i="18" s="1"/>
  <c r="DN53" i="18"/>
  <c r="DN54" i="18" s="1"/>
  <c r="DM53" i="18"/>
  <c r="DM54" i="18" s="1"/>
  <c r="DL53" i="18"/>
  <c r="DL54" i="18" s="1"/>
  <c r="DK53" i="18"/>
  <c r="DK54" i="18" s="1"/>
  <c r="DJ53" i="18"/>
  <c r="DJ54" i="18" s="1"/>
  <c r="DI53" i="18"/>
  <c r="DI54" i="18" s="1"/>
  <c r="DH53" i="18"/>
  <c r="DH54" i="18" s="1"/>
  <c r="DG53" i="18"/>
  <c r="DG54" i="18" s="1"/>
  <c r="DF53" i="18"/>
  <c r="DF54" i="18" s="1"/>
  <c r="DE53" i="18"/>
  <c r="DE54" i="18" s="1"/>
  <c r="DD53" i="18"/>
  <c r="DD54" i="18" s="1"/>
  <c r="DC53" i="18"/>
  <c r="DC54" i="18" s="1"/>
  <c r="DB53" i="18"/>
  <c r="DB54" i="18" s="1"/>
  <c r="DA53" i="18"/>
  <c r="DA54" i="18" s="1"/>
  <c r="CZ53" i="18"/>
  <c r="CZ54" i="18" s="1"/>
  <c r="CY53" i="18"/>
  <c r="CY54" i="18" s="1"/>
  <c r="CX53" i="18"/>
  <c r="CX54" i="18" s="1"/>
  <c r="CW53" i="18"/>
  <c r="CW54" i="18" s="1"/>
  <c r="CV53" i="18"/>
  <c r="CV54" i="18" s="1"/>
  <c r="CU53" i="18"/>
  <c r="CU54" i="18" s="1"/>
  <c r="CT53" i="18"/>
  <c r="CT54" i="18" s="1"/>
  <c r="CS53" i="18"/>
  <c r="CS54" i="18" s="1"/>
  <c r="CR53" i="18"/>
  <c r="CR54" i="18" s="1"/>
  <c r="CQ53" i="18"/>
  <c r="CQ54" i="18" s="1"/>
  <c r="CP53" i="18"/>
  <c r="CP54" i="18" s="1"/>
  <c r="CO53" i="18"/>
  <c r="CO54" i="18" s="1"/>
  <c r="CN53" i="18"/>
  <c r="CN54" i="18" s="1"/>
  <c r="CM53" i="18"/>
  <c r="CM54" i="18" s="1"/>
  <c r="CL53" i="18"/>
  <c r="CL54" i="18" s="1"/>
  <c r="CK53" i="18"/>
  <c r="CK54" i="18" s="1"/>
  <c r="CJ53" i="18"/>
  <c r="CJ54" i="18" s="1"/>
  <c r="CI53" i="18"/>
  <c r="CI54" i="18" s="1"/>
  <c r="CH53" i="18"/>
  <c r="CH54" i="18" s="1"/>
  <c r="CG53" i="18"/>
  <c r="CG54" i="18" s="1"/>
  <c r="CF53" i="18"/>
  <c r="CF54" i="18" s="1"/>
  <c r="CE53" i="18"/>
  <c r="CE54" i="18" s="1"/>
  <c r="CD53" i="18"/>
  <c r="CD54" i="18" s="1"/>
  <c r="CC53" i="18"/>
  <c r="CC54" i="18" s="1"/>
  <c r="CB53" i="18"/>
  <c r="CB54" i="18" s="1"/>
  <c r="CA53" i="18"/>
  <c r="CA54" i="18" s="1"/>
  <c r="BZ53" i="18"/>
  <c r="BZ54" i="18" s="1"/>
  <c r="BY53" i="18"/>
  <c r="BY54" i="18" s="1"/>
  <c r="BX53" i="18"/>
  <c r="BX54" i="18" s="1"/>
  <c r="BW53" i="18"/>
  <c r="BW54" i="18" s="1"/>
  <c r="BV53" i="18"/>
  <c r="BV54" i="18" s="1"/>
  <c r="BU53" i="18"/>
  <c r="BU54" i="18" s="1"/>
  <c r="BT53" i="18"/>
  <c r="BT54" i="18" s="1"/>
  <c r="BS53" i="18"/>
  <c r="BS54" i="18" s="1"/>
  <c r="BR53" i="18"/>
  <c r="BR54" i="18" s="1"/>
  <c r="BQ53" i="18"/>
  <c r="BQ54" i="18" s="1"/>
  <c r="BP53" i="18"/>
  <c r="BP54" i="18" s="1"/>
  <c r="BO53" i="18"/>
  <c r="BO54" i="18" s="1"/>
  <c r="BN53" i="18"/>
  <c r="BN54" i="18" s="1"/>
  <c r="BM53" i="18"/>
  <c r="BM54" i="18" s="1"/>
  <c r="BL53" i="18"/>
  <c r="BL54" i="18" s="1"/>
  <c r="BK53" i="18"/>
  <c r="BK54" i="18" s="1"/>
  <c r="BJ53" i="18"/>
  <c r="BJ54" i="18" s="1"/>
  <c r="BI53" i="18"/>
  <c r="BI54" i="18" s="1"/>
  <c r="BH53" i="18"/>
  <c r="BH54" i="18" s="1"/>
  <c r="BG53" i="18"/>
  <c r="BG54" i="18" s="1"/>
  <c r="BF53" i="18"/>
  <c r="BF54" i="18" s="1"/>
  <c r="BE53" i="18"/>
  <c r="BE54" i="18" s="1"/>
  <c r="BD53" i="18"/>
  <c r="BD54" i="18" s="1"/>
  <c r="BC53" i="18"/>
  <c r="BC54" i="18" s="1"/>
  <c r="BB53" i="18"/>
  <c r="BB54" i="18" s="1"/>
  <c r="BA53" i="18"/>
  <c r="BA54" i="18" s="1"/>
  <c r="AZ53" i="18"/>
  <c r="AZ54" i="18" s="1"/>
  <c r="AY53" i="18"/>
  <c r="AY54" i="18" s="1"/>
  <c r="AX53" i="18"/>
  <c r="AX54" i="18" s="1"/>
  <c r="AW53" i="18"/>
  <c r="AW54" i="18" s="1"/>
  <c r="AV53" i="18"/>
  <c r="AV54" i="18" s="1"/>
  <c r="AU53" i="18"/>
  <c r="AU54" i="18" s="1"/>
  <c r="AT53" i="18"/>
  <c r="AT54" i="18" s="1"/>
  <c r="AS53" i="18"/>
  <c r="AS54" i="18" s="1"/>
  <c r="AR53" i="18"/>
  <c r="AR54" i="18" s="1"/>
  <c r="AQ53" i="18"/>
  <c r="AQ54" i="18" s="1"/>
  <c r="AP53" i="18"/>
  <c r="AP54" i="18" s="1"/>
  <c r="AO53" i="18"/>
  <c r="AO54" i="18" s="1"/>
  <c r="AN53" i="18"/>
  <c r="AN54" i="18" s="1"/>
  <c r="AM53" i="18"/>
  <c r="AM54" i="18" s="1"/>
  <c r="AL53" i="18"/>
  <c r="AL54" i="18" s="1"/>
  <c r="AK53" i="18"/>
  <c r="AK54" i="18" s="1"/>
  <c r="AJ53" i="18"/>
  <c r="AJ54" i="18" s="1"/>
  <c r="AI53" i="18"/>
  <c r="AI54" i="18" s="1"/>
  <c r="AH53" i="18"/>
  <c r="AH54" i="18" s="1"/>
  <c r="AG53" i="18"/>
  <c r="AG54" i="18" s="1"/>
  <c r="AF53" i="18"/>
  <c r="AF54" i="18" s="1"/>
  <c r="AE53" i="18"/>
  <c r="AE54" i="18" s="1"/>
  <c r="AD53" i="18"/>
  <c r="AD54" i="18" s="1"/>
  <c r="AC53" i="18"/>
  <c r="AC54" i="18" s="1"/>
  <c r="AB53" i="18"/>
  <c r="AB54" i="18" s="1"/>
  <c r="AA53" i="18"/>
  <c r="AA54" i="18" s="1"/>
  <c r="Z53" i="18"/>
  <c r="Z54" i="18" s="1"/>
  <c r="Y53" i="18"/>
  <c r="Y54" i="18" s="1"/>
  <c r="X53" i="18"/>
  <c r="X54" i="18" s="1"/>
  <c r="W53" i="18"/>
  <c r="W54" i="18" s="1"/>
  <c r="V53" i="18"/>
  <c r="V54" i="18" s="1"/>
  <c r="U53" i="18"/>
  <c r="U54" i="18" s="1"/>
  <c r="T53" i="18"/>
  <c r="T54" i="18" s="1"/>
  <c r="S53" i="18"/>
  <c r="S54" i="18" s="1"/>
  <c r="R53" i="18"/>
  <c r="R54" i="18" s="1"/>
  <c r="Q53" i="18"/>
  <c r="Q54" i="18" s="1"/>
  <c r="P53" i="18"/>
  <c r="P54" i="18" s="1"/>
  <c r="O53" i="18"/>
  <c r="O54" i="18" s="1"/>
  <c r="N53" i="18"/>
  <c r="N54" i="18" s="1"/>
  <c r="M53" i="18"/>
  <c r="M54" i="18" s="1"/>
  <c r="L53" i="18"/>
  <c r="L54" i="18" s="1"/>
  <c r="K53" i="18"/>
  <c r="K54" i="18" s="1"/>
  <c r="J53" i="18"/>
  <c r="J54" i="18" s="1"/>
  <c r="I53" i="18"/>
  <c r="I54" i="18" s="1"/>
  <c r="H53" i="18"/>
  <c r="H54" i="18" s="1"/>
  <c r="G53" i="18"/>
  <c r="G54" i="18" s="1"/>
  <c r="F53" i="18"/>
  <c r="F54" i="18" s="1"/>
  <c r="E53" i="18"/>
  <c r="E54" i="18" s="1"/>
  <c r="D53" i="18"/>
  <c r="D54" i="18" s="1"/>
  <c r="C53" i="18"/>
  <c r="C54" i="18" s="1"/>
  <c r="B53" i="18"/>
  <c r="B54" i="18" s="1"/>
  <c r="SQ50" i="18"/>
  <c r="SQ51" i="18" s="1"/>
  <c r="SP50" i="18"/>
  <c r="SP51" i="18" s="1"/>
  <c r="SO50" i="18"/>
  <c r="SO51" i="18" s="1"/>
  <c r="SN50" i="18"/>
  <c r="SN51" i="18" s="1"/>
  <c r="SM50" i="18"/>
  <c r="SM51" i="18" s="1"/>
  <c r="SL50" i="18"/>
  <c r="SL51" i="18" s="1"/>
  <c r="SK50" i="18"/>
  <c r="SK51" i="18" s="1"/>
  <c r="SJ50" i="18"/>
  <c r="SJ51" i="18" s="1"/>
  <c r="SI50" i="18"/>
  <c r="SI51" i="18" s="1"/>
  <c r="SH50" i="18"/>
  <c r="SH51" i="18" s="1"/>
  <c r="SG50" i="18"/>
  <c r="SG51" i="18" s="1"/>
  <c r="SF50" i="18"/>
  <c r="SF51" i="18" s="1"/>
  <c r="SE50" i="18"/>
  <c r="SE51" i="18" s="1"/>
  <c r="SD50" i="18"/>
  <c r="SD51" i="18" s="1"/>
  <c r="SC50" i="18"/>
  <c r="SC51" i="18" s="1"/>
  <c r="SB50" i="18"/>
  <c r="SB51" i="18" s="1"/>
  <c r="SA50" i="18"/>
  <c r="SA51" i="18" s="1"/>
  <c r="RZ50" i="18"/>
  <c r="RZ51" i="18" s="1"/>
  <c r="RY50" i="18"/>
  <c r="RY51" i="18" s="1"/>
  <c r="RX50" i="18"/>
  <c r="RX51" i="18" s="1"/>
  <c r="RW50" i="18"/>
  <c r="RW51" i="18" s="1"/>
  <c r="RV50" i="18"/>
  <c r="RV51" i="18" s="1"/>
  <c r="RU50" i="18"/>
  <c r="RU51" i="18" s="1"/>
  <c r="RT50" i="18"/>
  <c r="RT51" i="18" s="1"/>
  <c r="RS50" i="18"/>
  <c r="RS51" i="18" s="1"/>
  <c r="RR50" i="18"/>
  <c r="RR51" i="18" s="1"/>
  <c r="RQ50" i="18"/>
  <c r="RQ51" i="18" s="1"/>
  <c r="RP50" i="18"/>
  <c r="RP51" i="18" s="1"/>
  <c r="RO50" i="18"/>
  <c r="RO51" i="18" s="1"/>
  <c r="RN50" i="18"/>
  <c r="RN51" i="18" s="1"/>
  <c r="RM50" i="18"/>
  <c r="RM51" i="18" s="1"/>
  <c r="RL50" i="18"/>
  <c r="RL51" i="18" s="1"/>
  <c r="RK50" i="18"/>
  <c r="RK51" i="18" s="1"/>
  <c r="RJ50" i="18"/>
  <c r="RJ51" i="18" s="1"/>
  <c r="RI50" i="18"/>
  <c r="RI51" i="18" s="1"/>
  <c r="RH50" i="18"/>
  <c r="RH51" i="18" s="1"/>
  <c r="RG50" i="18"/>
  <c r="RG51" i="18" s="1"/>
  <c r="RF50" i="18"/>
  <c r="RF51" i="18" s="1"/>
  <c r="RE50" i="18"/>
  <c r="RE51" i="18" s="1"/>
  <c r="RD50" i="18"/>
  <c r="RD51" i="18" s="1"/>
  <c r="RC50" i="18"/>
  <c r="RC51" i="18" s="1"/>
  <c r="RB50" i="18"/>
  <c r="RB51" i="18" s="1"/>
  <c r="RA50" i="18"/>
  <c r="RA51" i="18" s="1"/>
  <c r="QZ50" i="18"/>
  <c r="QZ51" i="18" s="1"/>
  <c r="QY50" i="18"/>
  <c r="QY51" i="18" s="1"/>
  <c r="QX50" i="18"/>
  <c r="QX51" i="18" s="1"/>
  <c r="QW50" i="18"/>
  <c r="QW51" i="18" s="1"/>
  <c r="QV50" i="18"/>
  <c r="QV51" i="18" s="1"/>
  <c r="QU50" i="18"/>
  <c r="QU51" i="18" s="1"/>
  <c r="QT50" i="18"/>
  <c r="QT51" i="18" s="1"/>
  <c r="QS50" i="18"/>
  <c r="QS51" i="18" s="1"/>
  <c r="QR50" i="18"/>
  <c r="QR51" i="18" s="1"/>
  <c r="QQ50" i="18"/>
  <c r="QQ51" i="18" s="1"/>
  <c r="QP50" i="18"/>
  <c r="QP51" i="18" s="1"/>
  <c r="QO50" i="18"/>
  <c r="QO51" i="18" s="1"/>
  <c r="QN50" i="18"/>
  <c r="QN51" i="18" s="1"/>
  <c r="QM50" i="18"/>
  <c r="QM51" i="18" s="1"/>
  <c r="QL50" i="18"/>
  <c r="QL51" i="18" s="1"/>
  <c r="QK50" i="18"/>
  <c r="QK51" i="18" s="1"/>
  <c r="QJ50" i="18"/>
  <c r="QJ51" i="18" s="1"/>
  <c r="QI50" i="18"/>
  <c r="QI51" i="18" s="1"/>
  <c r="QH50" i="18"/>
  <c r="QH51" i="18" s="1"/>
  <c r="QG50" i="18"/>
  <c r="QG51" i="18" s="1"/>
  <c r="QF50" i="18"/>
  <c r="QF51" i="18" s="1"/>
  <c r="QE50" i="18"/>
  <c r="QE51" i="18" s="1"/>
  <c r="QD50" i="18"/>
  <c r="QD51" i="18" s="1"/>
  <c r="QC50" i="18"/>
  <c r="QC51" i="18" s="1"/>
  <c r="QB50" i="18"/>
  <c r="QB51" i="18" s="1"/>
  <c r="QA50" i="18"/>
  <c r="QA51" i="18" s="1"/>
  <c r="PZ50" i="18"/>
  <c r="PZ51" i="18" s="1"/>
  <c r="PY50" i="18"/>
  <c r="PY51" i="18" s="1"/>
  <c r="PX50" i="18"/>
  <c r="PX51" i="18" s="1"/>
  <c r="PW50" i="18"/>
  <c r="PW51" i="18" s="1"/>
  <c r="PV50" i="18"/>
  <c r="PV51" i="18" s="1"/>
  <c r="PU50" i="18"/>
  <c r="PU51" i="18" s="1"/>
  <c r="PT50" i="18"/>
  <c r="PT51" i="18" s="1"/>
  <c r="PS50" i="18"/>
  <c r="PS51" i="18" s="1"/>
  <c r="PR50" i="18"/>
  <c r="PR51" i="18" s="1"/>
  <c r="PQ50" i="18"/>
  <c r="PQ51" i="18" s="1"/>
  <c r="PP50" i="18"/>
  <c r="PP51" i="18" s="1"/>
  <c r="PO50" i="18"/>
  <c r="PO51" i="18" s="1"/>
  <c r="PN50" i="18"/>
  <c r="PN51" i="18" s="1"/>
  <c r="PM50" i="18"/>
  <c r="PM51" i="18" s="1"/>
  <c r="PL50" i="18"/>
  <c r="PL51" i="18" s="1"/>
  <c r="PK50" i="18"/>
  <c r="PK51" i="18" s="1"/>
  <c r="PJ50" i="18"/>
  <c r="PJ51" i="18" s="1"/>
  <c r="PI50" i="18"/>
  <c r="PI51" i="18" s="1"/>
  <c r="PH50" i="18"/>
  <c r="PH51" i="18" s="1"/>
  <c r="PG50" i="18"/>
  <c r="PG51" i="18" s="1"/>
  <c r="PF50" i="18"/>
  <c r="PF51" i="18" s="1"/>
  <c r="PE50" i="18"/>
  <c r="PE51" i="18" s="1"/>
  <c r="PD50" i="18"/>
  <c r="PD51" i="18" s="1"/>
  <c r="PC50" i="18"/>
  <c r="PC51" i="18" s="1"/>
  <c r="PB50" i="18"/>
  <c r="PB51" i="18" s="1"/>
  <c r="PA50" i="18"/>
  <c r="PA51" i="18" s="1"/>
  <c r="OZ50" i="18"/>
  <c r="OZ51" i="18" s="1"/>
  <c r="OY50" i="18"/>
  <c r="OY51" i="18" s="1"/>
  <c r="OX50" i="18"/>
  <c r="OX51" i="18" s="1"/>
  <c r="OW50" i="18"/>
  <c r="OW51" i="18" s="1"/>
  <c r="OV50" i="18"/>
  <c r="OV51" i="18" s="1"/>
  <c r="OU50" i="18"/>
  <c r="OU51" i="18" s="1"/>
  <c r="OT50" i="18"/>
  <c r="OT51" i="18" s="1"/>
  <c r="OS50" i="18"/>
  <c r="OS51" i="18" s="1"/>
  <c r="OR50" i="18"/>
  <c r="OR51" i="18" s="1"/>
  <c r="OQ50" i="18"/>
  <c r="OQ51" i="18" s="1"/>
  <c r="OP50" i="18"/>
  <c r="OP51" i="18" s="1"/>
  <c r="OO50" i="18"/>
  <c r="OO51" i="18" s="1"/>
  <c r="ON50" i="18"/>
  <c r="ON51" i="18" s="1"/>
  <c r="OM50" i="18"/>
  <c r="OM51" i="18" s="1"/>
  <c r="OL50" i="18"/>
  <c r="OL51" i="18" s="1"/>
  <c r="OK50" i="18"/>
  <c r="OK51" i="18" s="1"/>
  <c r="OJ50" i="18"/>
  <c r="OJ51" i="18" s="1"/>
  <c r="OI50" i="18"/>
  <c r="OI51" i="18" s="1"/>
  <c r="OH50" i="18"/>
  <c r="OH51" i="18" s="1"/>
  <c r="OG50" i="18"/>
  <c r="OG51" i="18" s="1"/>
  <c r="OF50" i="18"/>
  <c r="OF51" i="18" s="1"/>
  <c r="OE50" i="18"/>
  <c r="OE51" i="18" s="1"/>
  <c r="OD50" i="18"/>
  <c r="OD51" i="18" s="1"/>
  <c r="OC50" i="18"/>
  <c r="OC51" i="18" s="1"/>
  <c r="OB50" i="18"/>
  <c r="OB51" i="18" s="1"/>
  <c r="OA50" i="18"/>
  <c r="OA51" i="18" s="1"/>
  <c r="NZ50" i="18"/>
  <c r="NZ51" i="18" s="1"/>
  <c r="NY50" i="18"/>
  <c r="NY51" i="18" s="1"/>
  <c r="NX50" i="18"/>
  <c r="NX51" i="18" s="1"/>
  <c r="NW50" i="18"/>
  <c r="NW51" i="18" s="1"/>
  <c r="NV50" i="18"/>
  <c r="NV51" i="18" s="1"/>
  <c r="NU50" i="18"/>
  <c r="NU51" i="18" s="1"/>
  <c r="NT50" i="18"/>
  <c r="NT51" i="18" s="1"/>
  <c r="NS50" i="18"/>
  <c r="NS51" i="18" s="1"/>
  <c r="NR50" i="18"/>
  <c r="NR51" i="18" s="1"/>
  <c r="NQ50" i="18"/>
  <c r="NQ51" i="18" s="1"/>
  <c r="NP50" i="18"/>
  <c r="NP51" i="18" s="1"/>
  <c r="NO50" i="18"/>
  <c r="NO51" i="18" s="1"/>
  <c r="NN50" i="18"/>
  <c r="NN51" i="18" s="1"/>
  <c r="NM50" i="18"/>
  <c r="NM51" i="18" s="1"/>
  <c r="NL50" i="18"/>
  <c r="NL51" i="18" s="1"/>
  <c r="NK50" i="18"/>
  <c r="NK51" i="18" s="1"/>
  <c r="NJ50" i="18"/>
  <c r="NJ51" i="18" s="1"/>
  <c r="NI50" i="18"/>
  <c r="NI51" i="18" s="1"/>
  <c r="NH50" i="18"/>
  <c r="NH51" i="18" s="1"/>
  <c r="NG50" i="18"/>
  <c r="NG51" i="18" s="1"/>
  <c r="NF50" i="18"/>
  <c r="NF51" i="18" s="1"/>
  <c r="NE50" i="18"/>
  <c r="NE51" i="18" s="1"/>
  <c r="ND50" i="18"/>
  <c r="ND51" i="18" s="1"/>
  <c r="NC50" i="18"/>
  <c r="NC51" i="18" s="1"/>
  <c r="NB50" i="18"/>
  <c r="NB51" i="18" s="1"/>
  <c r="NA50" i="18"/>
  <c r="NA51" i="18" s="1"/>
  <c r="MZ50" i="18"/>
  <c r="MZ51" i="18" s="1"/>
  <c r="MY50" i="18"/>
  <c r="MY51" i="18" s="1"/>
  <c r="MX50" i="18"/>
  <c r="MX51" i="18" s="1"/>
  <c r="MW50" i="18"/>
  <c r="MW51" i="18" s="1"/>
  <c r="MV50" i="18"/>
  <c r="MV51" i="18" s="1"/>
  <c r="MU50" i="18"/>
  <c r="MU51" i="18" s="1"/>
  <c r="MT50" i="18"/>
  <c r="MT51" i="18" s="1"/>
  <c r="MS50" i="18"/>
  <c r="MS51" i="18" s="1"/>
  <c r="MR50" i="18"/>
  <c r="MR51" i="18" s="1"/>
  <c r="MQ50" i="18"/>
  <c r="MQ51" i="18" s="1"/>
  <c r="MP50" i="18"/>
  <c r="MP51" i="18" s="1"/>
  <c r="MO50" i="18"/>
  <c r="MO51" i="18" s="1"/>
  <c r="MN50" i="18"/>
  <c r="MN51" i="18" s="1"/>
  <c r="MM50" i="18"/>
  <c r="MM51" i="18" s="1"/>
  <c r="ML50" i="18"/>
  <c r="ML51" i="18" s="1"/>
  <c r="MK50" i="18"/>
  <c r="MK51" i="18" s="1"/>
  <c r="MJ50" i="18"/>
  <c r="MJ51" i="18" s="1"/>
  <c r="MI50" i="18"/>
  <c r="MI51" i="18" s="1"/>
  <c r="MH50" i="18"/>
  <c r="MH51" i="18" s="1"/>
  <c r="MG50" i="18"/>
  <c r="MG51" i="18" s="1"/>
  <c r="MF50" i="18"/>
  <c r="MF51" i="18" s="1"/>
  <c r="ME50" i="18"/>
  <c r="ME51" i="18" s="1"/>
  <c r="MD50" i="18"/>
  <c r="MD51" i="18" s="1"/>
  <c r="MC50" i="18"/>
  <c r="MC51" i="18" s="1"/>
  <c r="MB50" i="18"/>
  <c r="MB51" i="18" s="1"/>
  <c r="MA50" i="18"/>
  <c r="MA51" i="18" s="1"/>
  <c r="LZ50" i="18"/>
  <c r="LZ51" i="18" s="1"/>
  <c r="LY50" i="18"/>
  <c r="LY51" i="18" s="1"/>
  <c r="LX50" i="18"/>
  <c r="LX51" i="18" s="1"/>
  <c r="LW50" i="18"/>
  <c r="LW51" i="18" s="1"/>
  <c r="LV50" i="18"/>
  <c r="LV51" i="18" s="1"/>
  <c r="LU50" i="18"/>
  <c r="LU51" i="18" s="1"/>
  <c r="LT50" i="18"/>
  <c r="LT51" i="18" s="1"/>
  <c r="LS50" i="18"/>
  <c r="LS51" i="18" s="1"/>
  <c r="LR50" i="18"/>
  <c r="LR51" i="18" s="1"/>
  <c r="LQ50" i="18"/>
  <c r="LQ51" i="18" s="1"/>
  <c r="LP50" i="18"/>
  <c r="LP51" i="18" s="1"/>
  <c r="LO50" i="18"/>
  <c r="LO51" i="18" s="1"/>
  <c r="LN50" i="18"/>
  <c r="LN51" i="18" s="1"/>
  <c r="LM50" i="18"/>
  <c r="LM51" i="18" s="1"/>
  <c r="LL50" i="18"/>
  <c r="LL51" i="18" s="1"/>
  <c r="LK50" i="18"/>
  <c r="LK51" i="18" s="1"/>
  <c r="LJ50" i="18"/>
  <c r="LJ51" i="18" s="1"/>
  <c r="LI50" i="18"/>
  <c r="LI51" i="18" s="1"/>
  <c r="LH50" i="18"/>
  <c r="LH51" i="18" s="1"/>
  <c r="LG50" i="18"/>
  <c r="LG51" i="18" s="1"/>
  <c r="LF50" i="18"/>
  <c r="LF51" i="18" s="1"/>
  <c r="LE50" i="18"/>
  <c r="LE51" i="18" s="1"/>
  <c r="LD50" i="18"/>
  <c r="LD51" i="18" s="1"/>
  <c r="LC50" i="18"/>
  <c r="LC51" i="18" s="1"/>
  <c r="LB50" i="18"/>
  <c r="LB51" i="18" s="1"/>
  <c r="LA50" i="18"/>
  <c r="LA51" i="18" s="1"/>
  <c r="KZ50" i="18"/>
  <c r="KZ51" i="18" s="1"/>
  <c r="KY50" i="18"/>
  <c r="KY51" i="18" s="1"/>
  <c r="KX50" i="18"/>
  <c r="KX51" i="18" s="1"/>
  <c r="KW50" i="18"/>
  <c r="KW51" i="18" s="1"/>
  <c r="KV50" i="18"/>
  <c r="KV51" i="18" s="1"/>
  <c r="KU50" i="18"/>
  <c r="KU51" i="18" s="1"/>
  <c r="KT50" i="18"/>
  <c r="KT51" i="18" s="1"/>
  <c r="KS50" i="18"/>
  <c r="KS51" i="18" s="1"/>
  <c r="KR50" i="18"/>
  <c r="KR51" i="18" s="1"/>
  <c r="KQ50" i="18"/>
  <c r="KQ51" i="18" s="1"/>
  <c r="KP50" i="18"/>
  <c r="KP51" i="18" s="1"/>
  <c r="KO50" i="18"/>
  <c r="KO51" i="18" s="1"/>
  <c r="KN50" i="18"/>
  <c r="KN51" i="18" s="1"/>
  <c r="KM50" i="18"/>
  <c r="KM51" i="18" s="1"/>
  <c r="KL50" i="18"/>
  <c r="KL51" i="18" s="1"/>
  <c r="KK50" i="18"/>
  <c r="KK51" i="18" s="1"/>
  <c r="KJ50" i="18"/>
  <c r="KJ51" i="18" s="1"/>
  <c r="KI50" i="18"/>
  <c r="KI51" i="18" s="1"/>
  <c r="KH50" i="18"/>
  <c r="KH51" i="18" s="1"/>
  <c r="KG50" i="18"/>
  <c r="KG51" i="18" s="1"/>
  <c r="KF50" i="18"/>
  <c r="KF51" i="18" s="1"/>
  <c r="KE50" i="18"/>
  <c r="KE51" i="18" s="1"/>
  <c r="KD50" i="18"/>
  <c r="KD51" i="18" s="1"/>
  <c r="KC50" i="18"/>
  <c r="KC51" i="18" s="1"/>
  <c r="KB50" i="18"/>
  <c r="KB51" i="18" s="1"/>
  <c r="KA50" i="18"/>
  <c r="KA51" i="18" s="1"/>
  <c r="JZ50" i="18"/>
  <c r="JZ51" i="18" s="1"/>
  <c r="JY50" i="18"/>
  <c r="JY51" i="18" s="1"/>
  <c r="JX50" i="18"/>
  <c r="JX51" i="18" s="1"/>
  <c r="JW50" i="18"/>
  <c r="JW51" i="18" s="1"/>
  <c r="JV50" i="18"/>
  <c r="JV51" i="18" s="1"/>
  <c r="JU50" i="18"/>
  <c r="JU51" i="18" s="1"/>
  <c r="JT50" i="18"/>
  <c r="JT51" i="18" s="1"/>
  <c r="JS50" i="18"/>
  <c r="JS51" i="18" s="1"/>
  <c r="JR50" i="18"/>
  <c r="JR51" i="18" s="1"/>
  <c r="JQ50" i="18"/>
  <c r="JQ51" i="18" s="1"/>
  <c r="JP50" i="18"/>
  <c r="JP51" i="18" s="1"/>
  <c r="JO50" i="18"/>
  <c r="JO51" i="18" s="1"/>
  <c r="JN50" i="18"/>
  <c r="JN51" i="18" s="1"/>
  <c r="JM50" i="18"/>
  <c r="JM51" i="18" s="1"/>
  <c r="JL50" i="18"/>
  <c r="JL51" i="18" s="1"/>
  <c r="JK50" i="18"/>
  <c r="JK51" i="18" s="1"/>
  <c r="JJ50" i="18"/>
  <c r="JJ51" i="18" s="1"/>
  <c r="JI50" i="18"/>
  <c r="JI51" i="18" s="1"/>
  <c r="JH50" i="18"/>
  <c r="JH51" i="18" s="1"/>
  <c r="JG50" i="18"/>
  <c r="JG51" i="18" s="1"/>
  <c r="JF50" i="18"/>
  <c r="JF51" i="18" s="1"/>
  <c r="JE50" i="18"/>
  <c r="JE51" i="18" s="1"/>
  <c r="JD50" i="18"/>
  <c r="JD51" i="18" s="1"/>
  <c r="JC50" i="18"/>
  <c r="JC51" i="18" s="1"/>
  <c r="JB50" i="18"/>
  <c r="JB51" i="18" s="1"/>
  <c r="JA50" i="18"/>
  <c r="JA51" i="18" s="1"/>
  <c r="IZ50" i="18"/>
  <c r="IZ51" i="18" s="1"/>
  <c r="IY50" i="18"/>
  <c r="IY51" i="18" s="1"/>
  <c r="IX50" i="18"/>
  <c r="IX51" i="18" s="1"/>
  <c r="IW50" i="18"/>
  <c r="IW51" i="18" s="1"/>
  <c r="IV50" i="18"/>
  <c r="IV51" i="18" s="1"/>
  <c r="IU50" i="18"/>
  <c r="IU51" i="18" s="1"/>
  <c r="IT50" i="18"/>
  <c r="IT51" i="18" s="1"/>
  <c r="IS50" i="18"/>
  <c r="IS51" i="18" s="1"/>
  <c r="IR50" i="18"/>
  <c r="IR51" i="18" s="1"/>
  <c r="IQ50" i="18"/>
  <c r="IQ51" i="18" s="1"/>
  <c r="IP50" i="18"/>
  <c r="IP51" i="18" s="1"/>
  <c r="IO50" i="18"/>
  <c r="IO51" i="18" s="1"/>
  <c r="IN50" i="18"/>
  <c r="IN51" i="18" s="1"/>
  <c r="IM50" i="18"/>
  <c r="IM51" i="18" s="1"/>
  <c r="IL50" i="18"/>
  <c r="IL51" i="18" s="1"/>
  <c r="IK50" i="18"/>
  <c r="IK51" i="18" s="1"/>
  <c r="IJ50" i="18"/>
  <c r="IJ51" i="18" s="1"/>
  <c r="II50" i="18"/>
  <c r="II51" i="18" s="1"/>
  <c r="IH50" i="18"/>
  <c r="IH51" i="18" s="1"/>
  <c r="IG50" i="18"/>
  <c r="IG51" i="18" s="1"/>
  <c r="IF50" i="18"/>
  <c r="IF51" i="18" s="1"/>
  <c r="IE50" i="18"/>
  <c r="IE51" i="18" s="1"/>
  <c r="ID50" i="18"/>
  <c r="ID51" i="18" s="1"/>
  <c r="IC50" i="18"/>
  <c r="IC51" i="18" s="1"/>
  <c r="IB50" i="18"/>
  <c r="IB51" i="18" s="1"/>
  <c r="IA50" i="18"/>
  <c r="IA51" i="18" s="1"/>
  <c r="HZ50" i="18"/>
  <c r="HZ51" i="18" s="1"/>
  <c r="HY50" i="18"/>
  <c r="HY51" i="18" s="1"/>
  <c r="HX50" i="18"/>
  <c r="HX51" i="18" s="1"/>
  <c r="HW50" i="18"/>
  <c r="HW51" i="18" s="1"/>
  <c r="HV50" i="18"/>
  <c r="HV51" i="18" s="1"/>
  <c r="HU50" i="18"/>
  <c r="HU51" i="18" s="1"/>
  <c r="HT50" i="18"/>
  <c r="HT51" i="18" s="1"/>
  <c r="HS50" i="18"/>
  <c r="HS51" i="18" s="1"/>
  <c r="HR50" i="18"/>
  <c r="HR51" i="18" s="1"/>
  <c r="HQ50" i="18"/>
  <c r="HQ51" i="18" s="1"/>
  <c r="HP50" i="18"/>
  <c r="HP51" i="18" s="1"/>
  <c r="HO50" i="18"/>
  <c r="HO51" i="18" s="1"/>
  <c r="HN50" i="18"/>
  <c r="HN51" i="18" s="1"/>
  <c r="HM50" i="18"/>
  <c r="HM51" i="18" s="1"/>
  <c r="HL50" i="18"/>
  <c r="HL51" i="18" s="1"/>
  <c r="HK50" i="18"/>
  <c r="HK51" i="18" s="1"/>
  <c r="HJ50" i="18"/>
  <c r="HJ51" i="18" s="1"/>
  <c r="HI50" i="18"/>
  <c r="HI51" i="18" s="1"/>
  <c r="HH50" i="18"/>
  <c r="HH51" i="18" s="1"/>
  <c r="HG50" i="18"/>
  <c r="HG51" i="18" s="1"/>
  <c r="HF50" i="18"/>
  <c r="HF51" i="18" s="1"/>
  <c r="HE50" i="18"/>
  <c r="HE51" i="18" s="1"/>
  <c r="HD50" i="18"/>
  <c r="HD51" i="18" s="1"/>
  <c r="HC50" i="18"/>
  <c r="HC51" i="18" s="1"/>
  <c r="HB50" i="18"/>
  <c r="HB51" i="18" s="1"/>
  <c r="HA50" i="18"/>
  <c r="HA51" i="18" s="1"/>
  <c r="GZ50" i="18"/>
  <c r="GZ51" i="18" s="1"/>
  <c r="GY50" i="18"/>
  <c r="GY51" i="18" s="1"/>
  <c r="GX50" i="18"/>
  <c r="GX51" i="18" s="1"/>
  <c r="GW50" i="18"/>
  <c r="GW51" i="18" s="1"/>
  <c r="GV50" i="18"/>
  <c r="GV51" i="18" s="1"/>
  <c r="GU50" i="18"/>
  <c r="GU51" i="18" s="1"/>
  <c r="GT50" i="18"/>
  <c r="GT51" i="18" s="1"/>
  <c r="GS50" i="18"/>
  <c r="GS51" i="18" s="1"/>
  <c r="GR50" i="18"/>
  <c r="GR51" i="18" s="1"/>
  <c r="GQ50" i="18"/>
  <c r="GQ51" i="18" s="1"/>
  <c r="GP50" i="18"/>
  <c r="GP51" i="18" s="1"/>
  <c r="GO50" i="18"/>
  <c r="GO51" i="18" s="1"/>
  <c r="GN50" i="18"/>
  <c r="GN51" i="18" s="1"/>
  <c r="GM50" i="18"/>
  <c r="GM51" i="18" s="1"/>
  <c r="GL50" i="18"/>
  <c r="GL51" i="18" s="1"/>
  <c r="GK50" i="18"/>
  <c r="GK51" i="18" s="1"/>
  <c r="GJ50" i="18"/>
  <c r="GJ51" i="18" s="1"/>
  <c r="GI50" i="18"/>
  <c r="GI51" i="18" s="1"/>
  <c r="GH50" i="18"/>
  <c r="GH51" i="18" s="1"/>
  <c r="GG50" i="18"/>
  <c r="GG51" i="18" s="1"/>
  <c r="GF50" i="18"/>
  <c r="GF51" i="18" s="1"/>
  <c r="GE50" i="18"/>
  <c r="GE51" i="18" s="1"/>
  <c r="GD50" i="18"/>
  <c r="GD51" i="18" s="1"/>
  <c r="GC50" i="18"/>
  <c r="GC51" i="18" s="1"/>
  <c r="GB50" i="18"/>
  <c r="GB51" i="18" s="1"/>
  <c r="GA50" i="18"/>
  <c r="GA51" i="18" s="1"/>
  <c r="FZ50" i="18"/>
  <c r="FZ51" i="18" s="1"/>
  <c r="FY50" i="18"/>
  <c r="FY51" i="18" s="1"/>
  <c r="FX50" i="18"/>
  <c r="FX51" i="18" s="1"/>
  <c r="FW50" i="18"/>
  <c r="FW51" i="18" s="1"/>
  <c r="FV50" i="18"/>
  <c r="FV51" i="18" s="1"/>
  <c r="FU50" i="18"/>
  <c r="FU51" i="18" s="1"/>
  <c r="FT50" i="18"/>
  <c r="FT51" i="18" s="1"/>
  <c r="FS50" i="18"/>
  <c r="FS51" i="18" s="1"/>
  <c r="FR50" i="18"/>
  <c r="FR51" i="18" s="1"/>
  <c r="FQ50" i="18"/>
  <c r="FQ51" i="18" s="1"/>
  <c r="FP50" i="18"/>
  <c r="FP51" i="18" s="1"/>
  <c r="FO50" i="18"/>
  <c r="FO51" i="18" s="1"/>
  <c r="FN50" i="18"/>
  <c r="FN51" i="18" s="1"/>
  <c r="FM50" i="18"/>
  <c r="FM51" i="18" s="1"/>
  <c r="FL50" i="18"/>
  <c r="FL51" i="18" s="1"/>
  <c r="FK50" i="18"/>
  <c r="FK51" i="18" s="1"/>
  <c r="FJ50" i="18"/>
  <c r="FJ51" i="18" s="1"/>
  <c r="FI50" i="18"/>
  <c r="FI51" i="18" s="1"/>
  <c r="FH50" i="18"/>
  <c r="FH51" i="18" s="1"/>
  <c r="FG50" i="18"/>
  <c r="FG51" i="18" s="1"/>
  <c r="FF50" i="18"/>
  <c r="FF51" i="18" s="1"/>
  <c r="FE50" i="18"/>
  <c r="FE51" i="18" s="1"/>
  <c r="FD50" i="18"/>
  <c r="FD51" i="18" s="1"/>
  <c r="FC50" i="18"/>
  <c r="FC51" i="18" s="1"/>
  <c r="FB50" i="18"/>
  <c r="FB51" i="18" s="1"/>
  <c r="FA50" i="18"/>
  <c r="FA51" i="18" s="1"/>
  <c r="EZ50" i="18"/>
  <c r="EZ51" i="18" s="1"/>
  <c r="EY50" i="18"/>
  <c r="EY51" i="18" s="1"/>
  <c r="EX50" i="18"/>
  <c r="EX51" i="18" s="1"/>
  <c r="EW50" i="18"/>
  <c r="EW51" i="18" s="1"/>
  <c r="EV50" i="18"/>
  <c r="EV51" i="18" s="1"/>
  <c r="EU50" i="18"/>
  <c r="EU51" i="18" s="1"/>
  <c r="ET50" i="18"/>
  <c r="ET51" i="18" s="1"/>
  <c r="ES50" i="18"/>
  <c r="ES51" i="18" s="1"/>
  <c r="ER50" i="18"/>
  <c r="ER51" i="18" s="1"/>
  <c r="EQ50" i="18"/>
  <c r="EQ51" i="18" s="1"/>
  <c r="EP50" i="18"/>
  <c r="EP51" i="18" s="1"/>
  <c r="EO50" i="18"/>
  <c r="EO51" i="18" s="1"/>
  <c r="EN50" i="18"/>
  <c r="EN51" i="18" s="1"/>
  <c r="EM50" i="18"/>
  <c r="EM51" i="18" s="1"/>
  <c r="EL50" i="18"/>
  <c r="EL51" i="18" s="1"/>
  <c r="EK50" i="18"/>
  <c r="EK51" i="18" s="1"/>
  <c r="EJ50" i="18"/>
  <c r="EJ51" i="18" s="1"/>
  <c r="EI50" i="18"/>
  <c r="EI51" i="18" s="1"/>
  <c r="EH50" i="18"/>
  <c r="EH51" i="18" s="1"/>
  <c r="EG50" i="18"/>
  <c r="EG51" i="18" s="1"/>
  <c r="EF50" i="18"/>
  <c r="EF51" i="18" s="1"/>
  <c r="EE50" i="18"/>
  <c r="EE51" i="18" s="1"/>
  <c r="ED50" i="18"/>
  <c r="ED51" i="18" s="1"/>
  <c r="EC50" i="18"/>
  <c r="EC51" i="18" s="1"/>
  <c r="EB50" i="18"/>
  <c r="EB51" i="18" s="1"/>
  <c r="EA50" i="18"/>
  <c r="EA51" i="18" s="1"/>
  <c r="DZ50" i="18"/>
  <c r="DZ51" i="18" s="1"/>
  <c r="DY50" i="18"/>
  <c r="DY51" i="18" s="1"/>
  <c r="DX50" i="18"/>
  <c r="DX51" i="18" s="1"/>
  <c r="DW50" i="18"/>
  <c r="DW51" i="18" s="1"/>
  <c r="DV50" i="18"/>
  <c r="DV51" i="18" s="1"/>
  <c r="DU50" i="18"/>
  <c r="DU51" i="18" s="1"/>
  <c r="DT50" i="18"/>
  <c r="DT51" i="18" s="1"/>
  <c r="DS50" i="18"/>
  <c r="DS51" i="18" s="1"/>
  <c r="DR50" i="18"/>
  <c r="DR51" i="18" s="1"/>
  <c r="DQ50" i="18"/>
  <c r="DQ51" i="18" s="1"/>
  <c r="DP50" i="18"/>
  <c r="DP51" i="18" s="1"/>
  <c r="DO50" i="18"/>
  <c r="DO51" i="18" s="1"/>
  <c r="DN50" i="18"/>
  <c r="DN51" i="18" s="1"/>
  <c r="DM50" i="18"/>
  <c r="DM51" i="18" s="1"/>
  <c r="DL50" i="18"/>
  <c r="DL51" i="18" s="1"/>
  <c r="DK50" i="18"/>
  <c r="DK51" i="18" s="1"/>
  <c r="DJ50" i="18"/>
  <c r="DJ51" i="18" s="1"/>
  <c r="DI50" i="18"/>
  <c r="DI51" i="18" s="1"/>
  <c r="DH50" i="18"/>
  <c r="DH51" i="18" s="1"/>
  <c r="DG50" i="18"/>
  <c r="DG51" i="18" s="1"/>
  <c r="DF50" i="18"/>
  <c r="DF51" i="18" s="1"/>
  <c r="DE50" i="18"/>
  <c r="DE51" i="18" s="1"/>
  <c r="DD50" i="18"/>
  <c r="DD51" i="18" s="1"/>
  <c r="DC50" i="18"/>
  <c r="DC51" i="18" s="1"/>
  <c r="DB50" i="18"/>
  <c r="DB51" i="18" s="1"/>
  <c r="DA50" i="18"/>
  <c r="DA51" i="18" s="1"/>
  <c r="CZ50" i="18"/>
  <c r="CZ51" i="18" s="1"/>
  <c r="CY50" i="18"/>
  <c r="CY51" i="18" s="1"/>
  <c r="CX50" i="18"/>
  <c r="CX51" i="18" s="1"/>
  <c r="CW50" i="18"/>
  <c r="CW51" i="18" s="1"/>
  <c r="CV50" i="18"/>
  <c r="CV51" i="18" s="1"/>
  <c r="CU50" i="18"/>
  <c r="CU51" i="18" s="1"/>
  <c r="CT50" i="18"/>
  <c r="CT51" i="18" s="1"/>
  <c r="CS50" i="18"/>
  <c r="CS51" i="18" s="1"/>
  <c r="CR50" i="18"/>
  <c r="CR51" i="18" s="1"/>
  <c r="CQ50" i="18"/>
  <c r="CQ51" i="18" s="1"/>
  <c r="CP50" i="18"/>
  <c r="CP51" i="18" s="1"/>
  <c r="CO50" i="18"/>
  <c r="CO51" i="18" s="1"/>
  <c r="CN50" i="18"/>
  <c r="CN51" i="18" s="1"/>
  <c r="CM50" i="18"/>
  <c r="CM51" i="18" s="1"/>
  <c r="CL50" i="18"/>
  <c r="CL51" i="18" s="1"/>
  <c r="CK50" i="18"/>
  <c r="CK51" i="18" s="1"/>
  <c r="CJ50" i="18"/>
  <c r="CJ51" i="18" s="1"/>
  <c r="CI50" i="18"/>
  <c r="CI51" i="18" s="1"/>
  <c r="CH50" i="18"/>
  <c r="CH51" i="18" s="1"/>
  <c r="CG50" i="18"/>
  <c r="CG51" i="18" s="1"/>
  <c r="CF50" i="18"/>
  <c r="CF51" i="18" s="1"/>
  <c r="CE50" i="18"/>
  <c r="CE51" i="18" s="1"/>
  <c r="CD50" i="18"/>
  <c r="CD51" i="18" s="1"/>
  <c r="CC50" i="18"/>
  <c r="CC51" i="18" s="1"/>
  <c r="CB50" i="18"/>
  <c r="CB51" i="18" s="1"/>
  <c r="CA50" i="18"/>
  <c r="CA51" i="18" s="1"/>
  <c r="BZ50" i="18"/>
  <c r="BZ51" i="18" s="1"/>
  <c r="BY50" i="18"/>
  <c r="BY51" i="18" s="1"/>
  <c r="BX50" i="18"/>
  <c r="BX51" i="18" s="1"/>
  <c r="BW50" i="18"/>
  <c r="BW51" i="18" s="1"/>
  <c r="BV50" i="18"/>
  <c r="BV51" i="18" s="1"/>
  <c r="BU50" i="18"/>
  <c r="BU51" i="18" s="1"/>
  <c r="BT50" i="18"/>
  <c r="BT51" i="18" s="1"/>
  <c r="BS50" i="18"/>
  <c r="BS51" i="18" s="1"/>
  <c r="BR50" i="18"/>
  <c r="BR51" i="18" s="1"/>
  <c r="BQ50" i="18"/>
  <c r="BQ51" i="18" s="1"/>
  <c r="BP50" i="18"/>
  <c r="BP51" i="18" s="1"/>
  <c r="BO50" i="18"/>
  <c r="BO51" i="18" s="1"/>
  <c r="BN50" i="18"/>
  <c r="BN51" i="18" s="1"/>
  <c r="BM50" i="18"/>
  <c r="BM51" i="18" s="1"/>
  <c r="BL50" i="18"/>
  <c r="BL51" i="18" s="1"/>
  <c r="BK50" i="18"/>
  <c r="BK51" i="18" s="1"/>
  <c r="BJ50" i="18"/>
  <c r="BJ51" i="18" s="1"/>
  <c r="BI50" i="18"/>
  <c r="BI51" i="18" s="1"/>
  <c r="BH50" i="18"/>
  <c r="BH51" i="18" s="1"/>
  <c r="BG50" i="18"/>
  <c r="BG51" i="18" s="1"/>
  <c r="BF50" i="18"/>
  <c r="BF51" i="18" s="1"/>
  <c r="BE50" i="18"/>
  <c r="BE51" i="18" s="1"/>
  <c r="BD50" i="18"/>
  <c r="BD51" i="18" s="1"/>
  <c r="BC50" i="18"/>
  <c r="BC51" i="18" s="1"/>
  <c r="BB50" i="18"/>
  <c r="BB51" i="18" s="1"/>
  <c r="BA50" i="18"/>
  <c r="BA51" i="18" s="1"/>
  <c r="AZ50" i="18"/>
  <c r="AZ51" i="18" s="1"/>
  <c r="AY50" i="18"/>
  <c r="AY51" i="18" s="1"/>
  <c r="AX50" i="18"/>
  <c r="AX51" i="18" s="1"/>
  <c r="AW50" i="18"/>
  <c r="AW51" i="18" s="1"/>
  <c r="AV50" i="18"/>
  <c r="AV51" i="18" s="1"/>
  <c r="AU50" i="18"/>
  <c r="AU51" i="18" s="1"/>
  <c r="AT50" i="18"/>
  <c r="AT51" i="18" s="1"/>
  <c r="AS50" i="18"/>
  <c r="AS51" i="18" s="1"/>
  <c r="AR50" i="18"/>
  <c r="AR51" i="18" s="1"/>
  <c r="AQ50" i="18"/>
  <c r="AQ51" i="18" s="1"/>
  <c r="AP50" i="18"/>
  <c r="AP51" i="18" s="1"/>
  <c r="AO50" i="18"/>
  <c r="AO51" i="18" s="1"/>
  <c r="AN50" i="18"/>
  <c r="AN51" i="18" s="1"/>
  <c r="AM50" i="18"/>
  <c r="AM51" i="18" s="1"/>
  <c r="AL50" i="18"/>
  <c r="AL51" i="18" s="1"/>
  <c r="AK50" i="18"/>
  <c r="AK51" i="18" s="1"/>
  <c r="AJ50" i="18"/>
  <c r="AJ51" i="18" s="1"/>
  <c r="AI50" i="18"/>
  <c r="AI51" i="18" s="1"/>
  <c r="AH50" i="18"/>
  <c r="AH51" i="18" s="1"/>
  <c r="AG50" i="18"/>
  <c r="AG51" i="18" s="1"/>
  <c r="AF50" i="18"/>
  <c r="AF51" i="18" s="1"/>
  <c r="AE50" i="18"/>
  <c r="AE51" i="18" s="1"/>
  <c r="AD50" i="18"/>
  <c r="AD51" i="18" s="1"/>
  <c r="AC50" i="18"/>
  <c r="AC51" i="18" s="1"/>
  <c r="AB50" i="18"/>
  <c r="AB51" i="18" s="1"/>
  <c r="AA50" i="18"/>
  <c r="AA51" i="18" s="1"/>
  <c r="Z50" i="18"/>
  <c r="Z51" i="18" s="1"/>
  <c r="Y50" i="18"/>
  <c r="Y51" i="18" s="1"/>
  <c r="X50" i="18"/>
  <c r="X51" i="18" s="1"/>
  <c r="W50" i="18"/>
  <c r="W51" i="18" s="1"/>
  <c r="V50" i="18"/>
  <c r="V51" i="18" s="1"/>
  <c r="U50" i="18"/>
  <c r="U51" i="18" s="1"/>
  <c r="T50" i="18"/>
  <c r="T51" i="18" s="1"/>
  <c r="S50" i="18"/>
  <c r="S51" i="18" s="1"/>
  <c r="R50" i="18"/>
  <c r="R51" i="18" s="1"/>
  <c r="Q50" i="18"/>
  <c r="Q51" i="18" s="1"/>
  <c r="P50" i="18"/>
  <c r="P51" i="18" s="1"/>
  <c r="O50" i="18"/>
  <c r="O51" i="18" s="1"/>
  <c r="N50" i="18"/>
  <c r="N51" i="18" s="1"/>
  <c r="M50" i="18"/>
  <c r="M51" i="18" s="1"/>
  <c r="L50" i="18"/>
  <c r="L51" i="18" s="1"/>
  <c r="K50" i="18"/>
  <c r="K51" i="18" s="1"/>
  <c r="J50" i="18"/>
  <c r="J51" i="18" s="1"/>
  <c r="I50" i="18"/>
  <c r="I51" i="18" s="1"/>
  <c r="H50" i="18"/>
  <c r="H51" i="18" s="1"/>
  <c r="G50" i="18"/>
  <c r="G51" i="18" s="1"/>
  <c r="F50" i="18"/>
  <c r="F51" i="18" s="1"/>
  <c r="E50" i="18"/>
  <c r="E51" i="18" s="1"/>
  <c r="D50" i="18"/>
  <c r="D51" i="18" s="1"/>
  <c r="C50" i="18"/>
  <c r="C51" i="18" s="1"/>
  <c r="B50" i="18"/>
  <c r="B51" i="18" s="1"/>
  <c r="SQ47" i="18"/>
  <c r="SQ48" i="18" s="1"/>
  <c r="SP47" i="18"/>
  <c r="SP48" i="18" s="1"/>
  <c r="SO47" i="18"/>
  <c r="SO48" i="18" s="1"/>
  <c r="SN47" i="18"/>
  <c r="SN48" i="18" s="1"/>
  <c r="SM47" i="18"/>
  <c r="SM48" i="18" s="1"/>
  <c r="SL47" i="18"/>
  <c r="SL48" i="18" s="1"/>
  <c r="SK47" i="18"/>
  <c r="SK48" i="18" s="1"/>
  <c r="SJ47" i="18"/>
  <c r="SJ48" i="18" s="1"/>
  <c r="SI47" i="18"/>
  <c r="SI48" i="18" s="1"/>
  <c r="SH47" i="18"/>
  <c r="SH48" i="18" s="1"/>
  <c r="SG47" i="18"/>
  <c r="SG48" i="18" s="1"/>
  <c r="SF47" i="18"/>
  <c r="SF48" i="18" s="1"/>
  <c r="SE47" i="18"/>
  <c r="SE48" i="18" s="1"/>
  <c r="SD47" i="18"/>
  <c r="SD48" i="18" s="1"/>
  <c r="SC47" i="18"/>
  <c r="SC48" i="18" s="1"/>
  <c r="SB47" i="18"/>
  <c r="SB48" i="18" s="1"/>
  <c r="SA47" i="18"/>
  <c r="SA48" i="18" s="1"/>
  <c r="RZ47" i="18"/>
  <c r="RZ48" i="18" s="1"/>
  <c r="RY47" i="18"/>
  <c r="RY48" i="18" s="1"/>
  <c r="RX47" i="18"/>
  <c r="RX48" i="18" s="1"/>
  <c r="RW47" i="18"/>
  <c r="RW48" i="18" s="1"/>
  <c r="RV47" i="18"/>
  <c r="RV48" i="18" s="1"/>
  <c r="RU47" i="18"/>
  <c r="RU48" i="18" s="1"/>
  <c r="RT47" i="18"/>
  <c r="RT48" i="18" s="1"/>
  <c r="RS47" i="18"/>
  <c r="RS48" i="18" s="1"/>
  <c r="RR47" i="18"/>
  <c r="RR48" i="18" s="1"/>
  <c r="RQ47" i="18"/>
  <c r="RQ48" i="18" s="1"/>
  <c r="RP47" i="18"/>
  <c r="RP48" i="18" s="1"/>
  <c r="RO47" i="18"/>
  <c r="RO48" i="18" s="1"/>
  <c r="RN47" i="18"/>
  <c r="RN48" i="18" s="1"/>
  <c r="RM47" i="18"/>
  <c r="RM48" i="18" s="1"/>
  <c r="RL47" i="18"/>
  <c r="RL48" i="18" s="1"/>
  <c r="RK47" i="18"/>
  <c r="RK48" i="18" s="1"/>
  <c r="RJ47" i="18"/>
  <c r="RJ48" i="18" s="1"/>
  <c r="RI47" i="18"/>
  <c r="RI48" i="18" s="1"/>
  <c r="RH47" i="18"/>
  <c r="RH48" i="18" s="1"/>
  <c r="RG47" i="18"/>
  <c r="RG48" i="18" s="1"/>
  <c r="RF47" i="18"/>
  <c r="RF48" i="18" s="1"/>
  <c r="RE47" i="18"/>
  <c r="RE48" i="18" s="1"/>
  <c r="RD47" i="18"/>
  <c r="RD48" i="18" s="1"/>
  <c r="RC47" i="18"/>
  <c r="RC48" i="18" s="1"/>
  <c r="RB47" i="18"/>
  <c r="RB48" i="18" s="1"/>
  <c r="RA47" i="18"/>
  <c r="RA48" i="18" s="1"/>
  <c r="QZ47" i="18"/>
  <c r="QZ48" i="18" s="1"/>
  <c r="QY47" i="18"/>
  <c r="QY48" i="18" s="1"/>
  <c r="QX47" i="18"/>
  <c r="QX48" i="18" s="1"/>
  <c r="QW47" i="18"/>
  <c r="QW48" i="18" s="1"/>
  <c r="QV47" i="18"/>
  <c r="QV48" i="18" s="1"/>
  <c r="QU47" i="18"/>
  <c r="QU48" i="18" s="1"/>
  <c r="QT47" i="18"/>
  <c r="QT48" i="18" s="1"/>
  <c r="QS47" i="18"/>
  <c r="QS48" i="18" s="1"/>
  <c r="QR47" i="18"/>
  <c r="QR48" i="18" s="1"/>
  <c r="QQ47" i="18"/>
  <c r="QQ48" i="18" s="1"/>
  <c r="QP47" i="18"/>
  <c r="QP48" i="18" s="1"/>
  <c r="QO47" i="18"/>
  <c r="QO48" i="18" s="1"/>
  <c r="QN47" i="18"/>
  <c r="QN48" i="18" s="1"/>
  <c r="QM47" i="18"/>
  <c r="QM48" i="18" s="1"/>
  <c r="QL47" i="18"/>
  <c r="QL48" i="18" s="1"/>
  <c r="QK47" i="18"/>
  <c r="QK48" i="18" s="1"/>
  <c r="QJ47" i="18"/>
  <c r="QJ48" i="18" s="1"/>
  <c r="QI47" i="18"/>
  <c r="QI48" i="18" s="1"/>
  <c r="QH47" i="18"/>
  <c r="QH48" i="18" s="1"/>
  <c r="QG47" i="18"/>
  <c r="QG48" i="18" s="1"/>
  <c r="QF47" i="18"/>
  <c r="QF48" i="18" s="1"/>
  <c r="QE47" i="18"/>
  <c r="QE48" i="18" s="1"/>
  <c r="QD47" i="18"/>
  <c r="QD48" i="18" s="1"/>
  <c r="QC47" i="18"/>
  <c r="QC48" i="18" s="1"/>
  <c r="QB47" i="18"/>
  <c r="QB48" i="18" s="1"/>
  <c r="QA47" i="18"/>
  <c r="QA48" i="18" s="1"/>
  <c r="PZ47" i="18"/>
  <c r="PZ48" i="18" s="1"/>
  <c r="PY47" i="18"/>
  <c r="PY48" i="18" s="1"/>
  <c r="PX47" i="18"/>
  <c r="PX48" i="18" s="1"/>
  <c r="PW47" i="18"/>
  <c r="PW48" i="18" s="1"/>
  <c r="PV47" i="18"/>
  <c r="PV48" i="18" s="1"/>
  <c r="PU47" i="18"/>
  <c r="PU48" i="18" s="1"/>
  <c r="PT47" i="18"/>
  <c r="PT48" i="18" s="1"/>
  <c r="PS47" i="18"/>
  <c r="PS48" i="18" s="1"/>
  <c r="PR47" i="18"/>
  <c r="PR48" i="18" s="1"/>
  <c r="PQ47" i="18"/>
  <c r="PQ48" i="18" s="1"/>
  <c r="PP47" i="18"/>
  <c r="PP48" i="18" s="1"/>
  <c r="PO47" i="18"/>
  <c r="PO48" i="18" s="1"/>
  <c r="PN47" i="18"/>
  <c r="PN48" i="18" s="1"/>
  <c r="PM47" i="18"/>
  <c r="PM48" i="18" s="1"/>
  <c r="PL47" i="18"/>
  <c r="PL48" i="18" s="1"/>
  <c r="PK47" i="18"/>
  <c r="PK48" i="18" s="1"/>
  <c r="PJ47" i="18"/>
  <c r="PJ48" i="18" s="1"/>
  <c r="PI47" i="18"/>
  <c r="PI48" i="18" s="1"/>
  <c r="PH47" i="18"/>
  <c r="PH48" i="18" s="1"/>
  <c r="PG47" i="18"/>
  <c r="PG48" i="18" s="1"/>
  <c r="PF47" i="18"/>
  <c r="PF48" i="18" s="1"/>
  <c r="PE47" i="18"/>
  <c r="PE48" i="18" s="1"/>
  <c r="PD47" i="18"/>
  <c r="PD48" i="18" s="1"/>
  <c r="PC47" i="18"/>
  <c r="PC48" i="18" s="1"/>
  <c r="PB47" i="18"/>
  <c r="PB48" i="18" s="1"/>
  <c r="PA47" i="18"/>
  <c r="PA48" i="18" s="1"/>
  <c r="OZ47" i="18"/>
  <c r="OZ48" i="18" s="1"/>
  <c r="OY47" i="18"/>
  <c r="OY48" i="18" s="1"/>
  <c r="OX47" i="18"/>
  <c r="OX48" i="18" s="1"/>
  <c r="OW47" i="18"/>
  <c r="OW48" i="18" s="1"/>
  <c r="OV47" i="18"/>
  <c r="OV48" i="18" s="1"/>
  <c r="OU47" i="18"/>
  <c r="OU48" i="18" s="1"/>
  <c r="OT47" i="18"/>
  <c r="OT48" i="18" s="1"/>
  <c r="OS47" i="18"/>
  <c r="OS48" i="18" s="1"/>
  <c r="OR47" i="18"/>
  <c r="OR48" i="18" s="1"/>
  <c r="OQ47" i="18"/>
  <c r="OQ48" i="18" s="1"/>
  <c r="OP47" i="18"/>
  <c r="OP48" i="18" s="1"/>
  <c r="OO47" i="18"/>
  <c r="OO48" i="18" s="1"/>
  <c r="ON47" i="18"/>
  <c r="ON48" i="18" s="1"/>
  <c r="OM47" i="18"/>
  <c r="OM48" i="18" s="1"/>
  <c r="OL47" i="18"/>
  <c r="OL48" i="18" s="1"/>
  <c r="OK47" i="18"/>
  <c r="OK48" i="18" s="1"/>
  <c r="OJ47" i="18"/>
  <c r="OJ48" i="18" s="1"/>
  <c r="OI47" i="18"/>
  <c r="OI48" i="18" s="1"/>
  <c r="OH47" i="18"/>
  <c r="OH48" i="18" s="1"/>
  <c r="OG47" i="18"/>
  <c r="OG48" i="18" s="1"/>
  <c r="OF47" i="18"/>
  <c r="OF48" i="18" s="1"/>
  <c r="OE47" i="18"/>
  <c r="OE48" i="18" s="1"/>
  <c r="OD47" i="18"/>
  <c r="OD48" i="18" s="1"/>
  <c r="OC47" i="18"/>
  <c r="OC48" i="18" s="1"/>
  <c r="OB47" i="18"/>
  <c r="OB48" i="18" s="1"/>
  <c r="OA47" i="18"/>
  <c r="OA48" i="18" s="1"/>
  <c r="NZ47" i="18"/>
  <c r="NZ48" i="18" s="1"/>
  <c r="NY47" i="18"/>
  <c r="NY48" i="18" s="1"/>
  <c r="NX47" i="18"/>
  <c r="NX48" i="18" s="1"/>
  <c r="NW47" i="18"/>
  <c r="NW48" i="18" s="1"/>
  <c r="NV47" i="18"/>
  <c r="NV48" i="18" s="1"/>
  <c r="NU47" i="18"/>
  <c r="NU48" i="18" s="1"/>
  <c r="NT47" i="18"/>
  <c r="NT48" i="18" s="1"/>
  <c r="NS47" i="18"/>
  <c r="NS48" i="18" s="1"/>
  <c r="NR47" i="18"/>
  <c r="NR48" i="18" s="1"/>
  <c r="NQ47" i="18"/>
  <c r="NQ48" i="18" s="1"/>
  <c r="NP47" i="18"/>
  <c r="NP48" i="18" s="1"/>
  <c r="NO47" i="18"/>
  <c r="NO48" i="18" s="1"/>
  <c r="NN47" i="18"/>
  <c r="NN48" i="18" s="1"/>
  <c r="NM47" i="18"/>
  <c r="NM48" i="18" s="1"/>
  <c r="NL47" i="18"/>
  <c r="NL48" i="18" s="1"/>
  <c r="NK47" i="18"/>
  <c r="NK48" i="18" s="1"/>
  <c r="NJ47" i="18"/>
  <c r="NJ48" i="18" s="1"/>
  <c r="NI47" i="18"/>
  <c r="NI48" i="18" s="1"/>
  <c r="NH47" i="18"/>
  <c r="NH48" i="18" s="1"/>
  <c r="NG47" i="18"/>
  <c r="NG48" i="18" s="1"/>
  <c r="NF47" i="18"/>
  <c r="NF48" i="18" s="1"/>
  <c r="NE47" i="18"/>
  <c r="NE48" i="18" s="1"/>
  <c r="ND47" i="18"/>
  <c r="ND48" i="18" s="1"/>
  <c r="NC47" i="18"/>
  <c r="NC48" i="18" s="1"/>
  <c r="NB47" i="18"/>
  <c r="NB48" i="18" s="1"/>
  <c r="NA47" i="18"/>
  <c r="NA48" i="18" s="1"/>
  <c r="MZ47" i="18"/>
  <c r="MZ48" i="18" s="1"/>
  <c r="MY47" i="18"/>
  <c r="MY48" i="18" s="1"/>
  <c r="MX47" i="18"/>
  <c r="MX48" i="18" s="1"/>
  <c r="MW47" i="18"/>
  <c r="MW48" i="18" s="1"/>
  <c r="MV47" i="18"/>
  <c r="MV48" i="18" s="1"/>
  <c r="MU47" i="18"/>
  <c r="MU48" i="18" s="1"/>
  <c r="MT47" i="18"/>
  <c r="MT48" i="18" s="1"/>
  <c r="MS47" i="18"/>
  <c r="MS48" i="18" s="1"/>
  <c r="MR47" i="18"/>
  <c r="MR48" i="18" s="1"/>
  <c r="MQ47" i="18"/>
  <c r="MQ48" i="18" s="1"/>
  <c r="MP47" i="18"/>
  <c r="MP48" i="18" s="1"/>
  <c r="MO47" i="18"/>
  <c r="MO48" i="18" s="1"/>
  <c r="MN47" i="18"/>
  <c r="MN48" i="18" s="1"/>
  <c r="MM47" i="18"/>
  <c r="MM48" i="18" s="1"/>
  <c r="ML47" i="18"/>
  <c r="ML48" i="18" s="1"/>
  <c r="MK47" i="18"/>
  <c r="MK48" i="18" s="1"/>
  <c r="MJ47" i="18"/>
  <c r="MJ48" i="18" s="1"/>
  <c r="MI47" i="18"/>
  <c r="MI48" i="18" s="1"/>
  <c r="MH47" i="18"/>
  <c r="MH48" i="18" s="1"/>
  <c r="MG47" i="18"/>
  <c r="MG48" i="18" s="1"/>
  <c r="MF47" i="18"/>
  <c r="MF48" i="18" s="1"/>
  <c r="ME47" i="18"/>
  <c r="ME48" i="18" s="1"/>
  <c r="MD47" i="18"/>
  <c r="MD48" i="18" s="1"/>
  <c r="MC47" i="18"/>
  <c r="MC48" i="18" s="1"/>
  <c r="MB47" i="18"/>
  <c r="MB48" i="18" s="1"/>
  <c r="MA47" i="18"/>
  <c r="MA48" i="18" s="1"/>
  <c r="LZ47" i="18"/>
  <c r="LZ48" i="18" s="1"/>
  <c r="LY47" i="18"/>
  <c r="LY48" i="18" s="1"/>
  <c r="LX47" i="18"/>
  <c r="LX48" i="18" s="1"/>
  <c r="LW47" i="18"/>
  <c r="LW48" i="18" s="1"/>
  <c r="LV47" i="18"/>
  <c r="LV48" i="18" s="1"/>
  <c r="LU47" i="18"/>
  <c r="LU48" i="18" s="1"/>
  <c r="LT47" i="18"/>
  <c r="LT48" i="18" s="1"/>
  <c r="LS47" i="18"/>
  <c r="LS48" i="18" s="1"/>
  <c r="LR47" i="18"/>
  <c r="LR48" i="18" s="1"/>
  <c r="LQ47" i="18"/>
  <c r="LQ48" i="18" s="1"/>
  <c r="LP47" i="18"/>
  <c r="LP48" i="18" s="1"/>
  <c r="LO47" i="18"/>
  <c r="LO48" i="18" s="1"/>
  <c r="LN47" i="18"/>
  <c r="LN48" i="18" s="1"/>
  <c r="LM47" i="18"/>
  <c r="LM48" i="18" s="1"/>
  <c r="LL47" i="18"/>
  <c r="LL48" i="18" s="1"/>
  <c r="LK47" i="18"/>
  <c r="LK48" i="18" s="1"/>
  <c r="LJ47" i="18"/>
  <c r="LJ48" i="18" s="1"/>
  <c r="LI47" i="18"/>
  <c r="LI48" i="18" s="1"/>
  <c r="LH47" i="18"/>
  <c r="LH48" i="18" s="1"/>
  <c r="LG47" i="18"/>
  <c r="LG48" i="18" s="1"/>
  <c r="LF47" i="18"/>
  <c r="LF48" i="18" s="1"/>
  <c r="LE47" i="18"/>
  <c r="LE48" i="18" s="1"/>
  <c r="LD47" i="18"/>
  <c r="LD48" i="18" s="1"/>
  <c r="LC47" i="18"/>
  <c r="LC48" i="18" s="1"/>
  <c r="LB47" i="18"/>
  <c r="LB48" i="18" s="1"/>
  <c r="LA47" i="18"/>
  <c r="LA48" i="18" s="1"/>
  <c r="KZ47" i="18"/>
  <c r="KZ48" i="18" s="1"/>
  <c r="KY47" i="18"/>
  <c r="KY48" i="18" s="1"/>
  <c r="KX47" i="18"/>
  <c r="KX48" i="18" s="1"/>
  <c r="KW47" i="18"/>
  <c r="KW48" i="18" s="1"/>
  <c r="KV47" i="18"/>
  <c r="KV48" i="18" s="1"/>
  <c r="KU47" i="18"/>
  <c r="KU48" i="18" s="1"/>
  <c r="KT47" i="18"/>
  <c r="KT48" i="18" s="1"/>
  <c r="KS47" i="18"/>
  <c r="KS48" i="18" s="1"/>
  <c r="KR47" i="18"/>
  <c r="KR48" i="18" s="1"/>
  <c r="KQ47" i="18"/>
  <c r="KQ48" i="18" s="1"/>
  <c r="KP47" i="18"/>
  <c r="KP48" i="18" s="1"/>
  <c r="KO47" i="18"/>
  <c r="KO48" i="18" s="1"/>
  <c r="KN47" i="18"/>
  <c r="KN48" i="18" s="1"/>
  <c r="KM47" i="18"/>
  <c r="KM48" i="18" s="1"/>
  <c r="KL47" i="18"/>
  <c r="KL48" i="18" s="1"/>
  <c r="KK47" i="18"/>
  <c r="KK48" i="18" s="1"/>
  <c r="KJ47" i="18"/>
  <c r="KJ48" i="18" s="1"/>
  <c r="KI47" i="18"/>
  <c r="KI48" i="18" s="1"/>
  <c r="KH47" i="18"/>
  <c r="KH48" i="18" s="1"/>
  <c r="KG47" i="18"/>
  <c r="KG48" i="18" s="1"/>
  <c r="KF47" i="18"/>
  <c r="KF48" i="18" s="1"/>
  <c r="KE47" i="18"/>
  <c r="KE48" i="18" s="1"/>
  <c r="KD47" i="18"/>
  <c r="KD48" i="18" s="1"/>
  <c r="KC47" i="18"/>
  <c r="KC48" i="18" s="1"/>
  <c r="KB47" i="18"/>
  <c r="KB48" i="18" s="1"/>
  <c r="KA47" i="18"/>
  <c r="KA48" i="18" s="1"/>
  <c r="JZ47" i="18"/>
  <c r="JZ48" i="18" s="1"/>
  <c r="JY47" i="18"/>
  <c r="JY48" i="18" s="1"/>
  <c r="JX47" i="18"/>
  <c r="JX48" i="18" s="1"/>
  <c r="JW47" i="18"/>
  <c r="JW48" i="18" s="1"/>
  <c r="JV47" i="18"/>
  <c r="JV48" i="18" s="1"/>
  <c r="JU47" i="18"/>
  <c r="JU48" i="18" s="1"/>
  <c r="JT47" i="18"/>
  <c r="JT48" i="18" s="1"/>
  <c r="JS47" i="18"/>
  <c r="JS48" i="18" s="1"/>
  <c r="JR47" i="18"/>
  <c r="JR48" i="18" s="1"/>
  <c r="JQ47" i="18"/>
  <c r="JQ48" i="18" s="1"/>
  <c r="JP47" i="18"/>
  <c r="JP48" i="18" s="1"/>
  <c r="JO47" i="18"/>
  <c r="JO48" i="18" s="1"/>
  <c r="JN47" i="18"/>
  <c r="JN48" i="18" s="1"/>
  <c r="JM47" i="18"/>
  <c r="JM48" i="18" s="1"/>
  <c r="JL47" i="18"/>
  <c r="JL48" i="18" s="1"/>
  <c r="JK47" i="18"/>
  <c r="JK48" i="18" s="1"/>
  <c r="JJ47" i="18"/>
  <c r="JJ48" i="18" s="1"/>
  <c r="JI47" i="18"/>
  <c r="JI48" i="18" s="1"/>
  <c r="JH47" i="18"/>
  <c r="JH48" i="18" s="1"/>
  <c r="JG47" i="18"/>
  <c r="JG48" i="18" s="1"/>
  <c r="JF47" i="18"/>
  <c r="JF48" i="18" s="1"/>
  <c r="JE47" i="18"/>
  <c r="JE48" i="18" s="1"/>
  <c r="JD47" i="18"/>
  <c r="JD48" i="18" s="1"/>
  <c r="JC47" i="18"/>
  <c r="JC48" i="18" s="1"/>
  <c r="JB47" i="18"/>
  <c r="JB48" i="18" s="1"/>
  <c r="JA47" i="18"/>
  <c r="JA48" i="18" s="1"/>
  <c r="IZ47" i="18"/>
  <c r="IZ48" i="18" s="1"/>
  <c r="IY47" i="18"/>
  <c r="IY48" i="18" s="1"/>
  <c r="IX47" i="18"/>
  <c r="IX48" i="18" s="1"/>
  <c r="IW47" i="18"/>
  <c r="IW48" i="18" s="1"/>
  <c r="IV47" i="18"/>
  <c r="IV48" i="18" s="1"/>
  <c r="IU47" i="18"/>
  <c r="IU48" i="18" s="1"/>
  <c r="IT47" i="18"/>
  <c r="IT48" i="18" s="1"/>
  <c r="IS47" i="18"/>
  <c r="IS48" i="18" s="1"/>
  <c r="IR47" i="18"/>
  <c r="IR48" i="18" s="1"/>
  <c r="IQ47" i="18"/>
  <c r="IQ48" i="18" s="1"/>
  <c r="IP47" i="18"/>
  <c r="IP48" i="18" s="1"/>
  <c r="IO47" i="18"/>
  <c r="IO48" i="18" s="1"/>
  <c r="IN47" i="18"/>
  <c r="IN48" i="18" s="1"/>
  <c r="IM47" i="18"/>
  <c r="IM48" i="18" s="1"/>
  <c r="IL47" i="18"/>
  <c r="IL48" i="18" s="1"/>
  <c r="IK47" i="18"/>
  <c r="IK48" i="18" s="1"/>
  <c r="IJ47" i="18"/>
  <c r="IJ48" i="18" s="1"/>
  <c r="II47" i="18"/>
  <c r="II48" i="18" s="1"/>
  <c r="IH47" i="18"/>
  <c r="IH48" i="18" s="1"/>
  <c r="IG47" i="18"/>
  <c r="IG48" i="18" s="1"/>
  <c r="IF47" i="18"/>
  <c r="IF48" i="18" s="1"/>
  <c r="IE47" i="18"/>
  <c r="IE48" i="18" s="1"/>
  <c r="ID47" i="18"/>
  <c r="ID48" i="18" s="1"/>
  <c r="IC47" i="18"/>
  <c r="IC48" i="18" s="1"/>
  <c r="IB47" i="18"/>
  <c r="IB48" i="18" s="1"/>
  <c r="IA47" i="18"/>
  <c r="IA48" i="18" s="1"/>
  <c r="HZ47" i="18"/>
  <c r="HZ48" i="18" s="1"/>
  <c r="HY47" i="18"/>
  <c r="HY48" i="18" s="1"/>
  <c r="HX47" i="18"/>
  <c r="HX48" i="18" s="1"/>
  <c r="HW47" i="18"/>
  <c r="HW48" i="18" s="1"/>
  <c r="HV47" i="18"/>
  <c r="HV48" i="18" s="1"/>
  <c r="HU47" i="18"/>
  <c r="HU48" i="18" s="1"/>
  <c r="HT47" i="18"/>
  <c r="HT48" i="18" s="1"/>
  <c r="HS47" i="18"/>
  <c r="HS48" i="18" s="1"/>
  <c r="HR47" i="18"/>
  <c r="HR48" i="18" s="1"/>
  <c r="HQ47" i="18"/>
  <c r="HQ48" i="18" s="1"/>
  <c r="HP47" i="18"/>
  <c r="HP48" i="18" s="1"/>
  <c r="HO47" i="18"/>
  <c r="HO48" i="18" s="1"/>
  <c r="HN47" i="18"/>
  <c r="HN48" i="18" s="1"/>
  <c r="HM47" i="18"/>
  <c r="HM48" i="18" s="1"/>
  <c r="HL47" i="18"/>
  <c r="HL48" i="18" s="1"/>
  <c r="HK47" i="18"/>
  <c r="HK48" i="18" s="1"/>
  <c r="HJ47" i="18"/>
  <c r="HJ48" i="18" s="1"/>
  <c r="HI47" i="18"/>
  <c r="HI48" i="18" s="1"/>
  <c r="HH47" i="18"/>
  <c r="HH48" i="18" s="1"/>
  <c r="HG47" i="18"/>
  <c r="HG48" i="18" s="1"/>
  <c r="HF47" i="18"/>
  <c r="HF48" i="18" s="1"/>
  <c r="HE47" i="18"/>
  <c r="HE48" i="18" s="1"/>
  <c r="HD47" i="18"/>
  <c r="HD48" i="18" s="1"/>
  <c r="HC47" i="18"/>
  <c r="HC48" i="18" s="1"/>
  <c r="HB47" i="18"/>
  <c r="HB48" i="18" s="1"/>
  <c r="HA47" i="18"/>
  <c r="HA48" i="18" s="1"/>
  <c r="GZ47" i="18"/>
  <c r="GZ48" i="18" s="1"/>
  <c r="GY47" i="18"/>
  <c r="GY48" i="18" s="1"/>
  <c r="GX47" i="18"/>
  <c r="GX48" i="18" s="1"/>
  <c r="GW47" i="18"/>
  <c r="GW48" i="18" s="1"/>
  <c r="GV47" i="18"/>
  <c r="GV48" i="18" s="1"/>
  <c r="GU47" i="18"/>
  <c r="GU48" i="18" s="1"/>
  <c r="GT47" i="18"/>
  <c r="GT48" i="18" s="1"/>
  <c r="GS47" i="18"/>
  <c r="GS48" i="18" s="1"/>
  <c r="GR47" i="18"/>
  <c r="GR48" i="18" s="1"/>
  <c r="GQ47" i="18"/>
  <c r="GQ48" i="18" s="1"/>
  <c r="GP47" i="18"/>
  <c r="GP48" i="18" s="1"/>
  <c r="GO47" i="18"/>
  <c r="GO48" i="18" s="1"/>
  <c r="GN47" i="18"/>
  <c r="GN48" i="18" s="1"/>
  <c r="GM47" i="18"/>
  <c r="GM48" i="18" s="1"/>
  <c r="GL47" i="18"/>
  <c r="GL48" i="18" s="1"/>
  <c r="GK47" i="18"/>
  <c r="GK48" i="18" s="1"/>
  <c r="GJ47" i="18"/>
  <c r="GJ48" i="18" s="1"/>
  <c r="GI47" i="18"/>
  <c r="GI48" i="18" s="1"/>
  <c r="GH47" i="18"/>
  <c r="GH48" i="18" s="1"/>
  <c r="GG47" i="18"/>
  <c r="GG48" i="18" s="1"/>
  <c r="GF47" i="18"/>
  <c r="GF48" i="18" s="1"/>
  <c r="GE47" i="18"/>
  <c r="GE48" i="18" s="1"/>
  <c r="GD47" i="18"/>
  <c r="GD48" i="18" s="1"/>
  <c r="GC47" i="18"/>
  <c r="GC48" i="18" s="1"/>
  <c r="GB47" i="18"/>
  <c r="GB48" i="18" s="1"/>
  <c r="GA47" i="18"/>
  <c r="GA48" i="18" s="1"/>
  <c r="FZ47" i="18"/>
  <c r="FZ48" i="18" s="1"/>
  <c r="FY47" i="18"/>
  <c r="FY48" i="18" s="1"/>
  <c r="FX47" i="18"/>
  <c r="FX48" i="18" s="1"/>
  <c r="FW47" i="18"/>
  <c r="FW48" i="18" s="1"/>
  <c r="FV47" i="18"/>
  <c r="FV48" i="18" s="1"/>
  <c r="FU47" i="18"/>
  <c r="FU48" i="18" s="1"/>
  <c r="FT47" i="18"/>
  <c r="FT48" i="18" s="1"/>
  <c r="FS47" i="18"/>
  <c r="FS48" i="18" s="1"/>
  <c r="FR47" i="18"/>
  <c r="FR48" i="18" s="1"/>
  <c r="FQ47" i="18"/>
  <c r="FQ48" i="18" s="1"/>
  <c r="FP47" i="18"/>
  <c r="FP48" i="18" s="1"/>
  <c r="FO47" i="18"/>
  <c r="FO48" i="18" s="1"/>
  <c r="FN47" i="18"/>
  <c r="FN48" i="18" s="1"/>
  <c r="FM47" i="18"/>
  <c r="FM48" i="18" s="1"/>
  <c r="FL47" i="18"/>
  <c r="FL48" i="18" s="1"/>
  <c r="FK47" i="18"/>
  <c r="FK48" i="18" s="1"/>
  <c r="FJ47" i="18"/>
  <c r="FJ48" i="18" s="1"/>
  <c r="FI47" i="18"/>
  <c r="FI48" i="18" s="1"/>
  <c r="FH47" i="18"/>
  <c r="FH48" i="18" s="1"/>
  <c r="FG47" i="18"/>
  <c r="FG48" i="18" s="1"/>
  <c r="FF47" i="18"/>
  <c r="FF48" i="18" s="1"/>
  <c r="FE47" i="18"/>
  <c r="FE48" i="18" s="1"/>
  <c r="FD47" i="18"/>
  <c r="FD48" i="18" s="1"/>
  <c r="FC47" i="18"/>
  <c r="FC48" i="18" s="1"/>
  <c r="FB47" i="18"/>
  <c r="FB48" i="18" s="1"/>
  <c r="FA47" i="18"/>
  <c r="FA48" i="18" s="1"/>
  <c r="EZ47" i="18"/>
  <c r="EZ48" i="18" s="1"/>
  <c r="EY47" i="18"/>
  <c r="EY48" i="18" s="1"/>
  <c r="EX47" i="18"/>
  <c r="EX48" i="18" s="1"/>
  <c r="EW47" i="18"/>
  <c r="EW48" i="18" s="1"/>
  <c r="EV47" i="18"/>
  <c r="EV48" i="18" s="1"/>
  <c r="EU47" i="18"/>
  <c r="EU48" i="18" s="1"/>
  <c r="ET47" i="18"/>
  <c r="ET48" i="18" s="1"/>
  <c r="ES47" i="18"/>
  <c r="ES48" i="18" s="1"/>
  <c r="ER47" i="18"/>
  <c r="ER48" i="18" s="1"/>
  <c r="EQ47" i="18"/>
  <c r="EQ48" i="18" s="1"/>
  <c r="EP47" i="18"/>
  <c r="EP48" i="18" s="1"/>
  <c r="EO47" i="18"/>
  <c r="EO48" i="18" s="1"/>
  <c r="EN47" i="18"/>
  <c r="EN48" i="18" s="1"/>
  <c r="EM47" i="18"/>
  <c r="EM48" i="18" s="1"/>
  <c r="EL47" i="18"/>
  <c r="EL48" i="18" s="1"/>
  <c r="EK47" i="18"/>
  <c r="EK48" i="18" s="1"/>
  <c r="EJ47" i="18"/>
  <c r="EJ48" i="18" s="1"/>
  <c r="EI47" i="18"/>
  <c r="EI48" i="18" s="1"/>
  <c r="EH47" i="18"/>
  <c r="EH48" i="18" s="1"/>
  <c r="EG47" i="18"/>
  <c r="EG48" i="18" s="1"/>
  <c r="EF47" i="18"/>
  <c r="EF48" i="18" s="1"/>
  <c r="EE47" i="18"/>
  <c r="EE48" i="18" s="1"/>
  <c r="ED47" i="18"/>
  <c r="ED48" i="18" s="1"/>
  <c r="EC47" i="18"/>
  <c r="EC48" i="18" s="1"/>
  <c r="EB47" i="18"/>
  <c r="EB48" i="18" s="1"/>
  <c r="EA47" i="18"/>
  <c r="EA48" i="18" s="1"/>
  <c r="DZ47" i="18"/>
  <c r="DZ48" i="18" s="1"/>
  <c r="DY47" i="18"/>
  <c r="DY48" i="18" s="1"/>
  <c r="DX47" i="18"/>
  <c r="DX48" i="18" s="1"/>
  <c r="DW47" i="18"/>
  <c r="DW48" i="18" s="1"/>
  <c r="DV47" i="18"/>
  <c r="DV48" i="18" s="1"/>
  <c r="DU47" i="18"/>
  <c r="DU48" i="18" s="1"/>
  <c r="DT47" i="18"/>
  <c r="DT48" i="18" s="1"/>
  <c r="DS47" i="18"/>
  <c r="DS48" i="18" s="1"/>
  <c r="DR47" i="18"/>
  <c r="DR48" i="18" s="1"/>
  <c r="DQ47" i="18"/>
  <c r="DQ48" i="18" s="1"/>
  <c r="DP47" i="18"/>
  <c r="DP48" i="18" s="1"/>
  <c r="DO47" i="18"/>
  <c r="DO48" i="18" s="1"/>
  <c r="DN47" i="18"/>
  <c r="DN48" i="18" s="1"/>
  <c r="DM47" i="18"/>
  <c r="DM48" i="18" s="1"/>
  <c r="DL47" i="18"/>
  <c r="DL48" i="18" s="1"/>
  <c r="DK47" i="18"/>
  <c r="DK48" i="18" s="1"/>
  <c r="DJ47" i="18"/>
  <c r="DJ48" i="18" s="1"/>
  <c r="DI47" i="18"/>
  <c r="DI48" i="18" s="1"/>
  <c r="DH47" i="18"/>
  <c r="DH48" i="18" s="1"/>
  <c r="DG47" i="18"/>
  <c r="DG48" i="18" s="1"/>
  <c r="DF47" i="18"/>
  <c r="DF48" i="18" s="1"/>
  <c r="DE47" i="18"/>
  <c r="DE48" i="18" s="1"/>
  <c r="DD47" i="18"/>
  <c r="DD48" i="18" s="1"/>
  <c r="DC47" i="18"/>
  <c r="DC48" i="18" s="1"/>
  <c r="DB47" i="18"/>
  <c r="DB48" i="18" s="1"/>
  <c r="DA47" i="18"/>
  <c r="DA48" i="18" s="1"/>
  <c r="CZ47" i="18"/>
  <c r="CZ48" i="18" s="1"/>
  <c r="CY47" i="18"/>
  <c r="CY48" i="18" s="1"/>
  <c r="CX47" i="18"/>
  <c r="CX48" i="18" s="1"/>
  <c r="CW47" i="18"/>
  <c r="CW48" i="18" s="1"/>
  <c r="CV47" i="18"/>
  <c r="CV48" i="18" s="1"/>
  <c r="CU47" i="18"/>
  <c r="CU48" i="18" s="1"/>
  <c r="CT47" i="18"/>
  <c r="CT48" i="18" s="1"/>
  <c r="CS47" i="18"/>
  <c r="CS48" i="18" s="1"/>
  <c r="CR47" i="18"/>
  <c r="CR48" i="18" s="1"/>
  <c r="CQ47" i="18"/>
  <c r="CQ48" i="18" s="1"/>
  <c r="CP47" i="18"/>
  <c r="CP48" i="18" s="1"/>
  <c r="CO47" i="18"/>
  <c r="CO48" i="18" s="1"/>
  <c r="CN47" i="18"/>
  <c r="CN48" i="18" s="1"/>
  <c r="CM47" i="18"/>
  <c r="CM48" i="18" s="1"/>
  <c r="CL47" i="18"/>
  <c r="CL48" i="18" s="1"/>
  <c r="CK47" i="18"/>
  <c r="CK48" i="18" s="1"/>
  <c r="CJ47" i="18"/>
  <c r="CJ48" i="18" s="1"/>
  <c r="CI47" i="18"/>
  <c r="CI48" i="18" s="1"/>
  <c r="CH47" i="18"/>
  <c r="CH48" i="18" s="1"/>
  <c r="CG47" i="18"/>
  <c r="CG48" i="18" s="1"/>
  <c r="CF47" i="18"/>
  <c r="CF48" i="18" s="1"/>
  <c r="CE47" i="18"/>
  <c r="CE48" i="18" s="1"/>
  <c r="CD47" i="18"/>
  <c r="CD48" i="18" s="1"/>
  <c r="CC47" i="18"/>
  <c r="CC48" i="18" s="1"/>
  <c r="CB47" i="18"/>
  <c r="CB48" i="18" s="1"/>
  <c r="CA47" i="18"/>
  <c r="CA48" i="18" s="1"/>
  <c r="BZ47" i="18"/>
  <c r="BZ48" i="18" s="1"/>
  <c r="BY47" i="18"/>
  <c r="BY48" i="18" s="1"/>
  <c r="BX47" i="18"/>
  <c r="BX48" i="18" s="1"/>
  <c r="BW47" i="18"/>
  <c r="BW48" i="18" s="1"/>
  <c r="BV47" i="18"/>
  <c r="BV48" i="18" s="1"/>
  <c r="BU47" i="18"/>
  <c r="BU48" i="18" s="1"/>
  <c r="BT47" i="18"/>
  <c r="BT48" i="18" s="1"/>
  <c r="BS47" i="18"/>
  <c r="BS48" i="18" s="1"/>
  <c r="BR47" i="18"/>
  <c r="BR48" i="18" s="1"/>
  <c r="BQ47" i="18"/>
  <c r="BQ48" i="18" s="1"/>
  <c r="BP47" i="18"/>
  <c r="BP48" i="18" s="1"/>
  <c r="BO47" i="18"/>
  <c r="BO48" i="18" s="1"/>
  <c r="BN47" i="18"/>
  <c r="BN48" i="18" s="1"/>
  <c r="BM47" i="18"/>
  <c r="BM48" i="18" s="1"/>
  <c r="BL47" i="18"/>
  <c r="BL48" i="18" s="1"/>
  <c r="BK47" i="18"/>
  <c r="BK48" i="18" s="1"/>
  <c r="BJ47" i="18"/>
  <c r="BJ48" i="18" s="1"/>
  <c r="BI47" i="18"/>
  <c r="BI48" i="18" s="1"/>
  <c r="BH47" i="18"/>
  <c r="BH48" i="18" s="1"/>
  <c r="BG47" i="18"/>
  <c r="BG48" i="18" s="1"/>
  <c r="BF47" i="18"/>
  <c r="BF48" i="18" s="1"/>
  <c r="BE47" i="18"/>
  <c r="BE48" i="18" s="1"/>
  <c r="BD47" i="18"/>
  <c r="BD48" i="18" s="1"/>
  <c r="BC47" i="18"/>
  <c r="BC48" i="18" s="1"/>
  <c r="BB47" i="18"/>
  <c r="BB48" i="18" s="1"/>
  <c r="BA47" i="18"/>
  <c r="BA48" i="18" s="1"/>
  <c r="AZ47" i="18"/>
  <c r="AZ48" i="18" s="1"/>
  <c r="AY47" i="18"/>
  <c r="AY48" i="18" s="1"/>
  <c r="AX47" i="18"/>
  <c r="AX48" i="18" s="1"/>
  <c r="AW47" i="18"/>
  <c r="AW48" i="18" s="1"/>
  <c r="AV47" i="18"/>
  <c r="AV48" i="18" s="1"/>
  <c r="AU47" i="18"/>
  <c r="AU48" i="18" s="1"/>
  <c r="AT47" i="18"/>
  <c r="AT48" i="18" s="1"/>
  <c r="AS47" i="18"/>
  <c r="AS48" i="18" s="1"/>
  <c r="AR47" i="18"/>
  <c r="AR48" i="18" s="1"/>
  <c r="AQ47" i="18"/>
  <c r="AQ48" i="18" s="1"/>
  <c r="AP47" i="18"/>
  <c r="AP48" i="18" s="1"/>
  <c r="AO47" i="18"/>
  <c r="AO48" i="18" s="1"/>
  <c r="AN47" i="18"/>
  <c r="AN48" i="18" s="1"/>
  <c r="AM47" i="18"/>
  <c r="AM48" i="18" s="1"/>
  <c r="AL47" i="18"/>
  <c r="AL48" i="18" s="1"/>
  <c r="AK47" i="18"/>
  <c r="AK48" i="18" s="1"/>
  <c r="AJ47" i="18"/>
  <c r="AJ48" i="18" s="1"/>
  <c r="AI47" i="18"/>
  <c r="AI48" i="18" s="1"/>
  <c r="AH47" i="18"/>
  <c r="AH48" i="18" s="1"/>
  <c r="AG47" i="18"/>
  <c r="AG48" i="18" s="1"/>
  <c r="AF47" i="18"/>
  <c r="AF48" i="18" s="1"/>
  <c r="AE47" i="18"/>
  <c r="AE48" i="18" s="1"/>
  <c r="AD47" i="18"/>
  <c r="AD48" i="18" s="1"/>
  <c r="AC47" i="18"/>
  <c r="AC48" i="18" s="1"/>
  <c r="AB47" i="18"/>
  <c r="AB48" i="18" s="1"/>
  <c r="AA47" i="18"/>
  <c r="AA48" i="18" s="1"/>
  <c r="Z47" i="18"/>
  <c r="Z48" i="18" s="1"/>
  <c r="Y47" i="18"/>
  <c r="Y48" i="18" s="1"/>
  <c r="X47" i="18"/>
  <c r="X48" i="18" s="1"/>
  <c r="W47" i="18"/>
  <c r="W48" i="18" s="1"/>
  <c r="V47" i="18"/>
  <c r="V48" i="18" s="1"/>
  <c r="U47" i="18"/>
  <c r="U48" i="18" s="1"/>
  <c r="T47" i="18"/>
  <c r="T48" i="18" s="1"/>
  <c r="S47" i="18"/>
  <c r="S48" i="18" s="1"/>
  <c r="R47" i="18"/>
  <c r="R48" i="18" s="1"/>
  <c r="Q47" i="18"/>
  <c r="Q48" i="18" s="1"/>
  <c r="P47" i="18"/>
  <c r="P48" i="18" s="1"/>
  <c r="O47" i="18"/>
  <c r="O48" i="18" s="1"/>
  <c r="N47" i="18"/>
  <c r="N48" i="18" s="1"/>
  <c r="M47" i="18"/>
  <c r="M48" i="18" s="1"/>
  <c r="L47" i="18"/>
  <c r="L48" i="18" s="1"/>
  <c r="K47" i="18"/>
  <c r="K48" i="18" s="1"/>
  <c r="J47" i="18"/>
  <c r="J48" i="18" s="1"/>
  <c r="I47" i="18"/>
  <c r="I48" i="18" s="1"/>
  <c r="H47" i="18"/>
  <c r="H48" i="18" s="1"/>
  <c r="G47" i="18"/>
  <c r="G48" i="18" s="1"/>
  <c r="F47" i="18"/>
  <c r="F48" i="18" s="1"/>
  <c r="E47" i="18"/>
  <c r="E48" i="18" s="1"/>
  <c r="D47" i="18"/>
  <c r="D48" i="18" s="1"/>
  <c r="C47" i="18"/>
  <c r="C48" i="18" s="1"/>
  <c r="B47" i="18"/>
  <c r="B48" i="18" s="1"/>
  <c r="C47" i="14"/>
  <c r="C42" i="14"/>
  <c r="C37" i="14"/>
  <c r="C27" i="14"/>
  <c r="C22" i="14"/>
  <c r="C17" i="14"/>
  <c r="B17" i="14"/>
  <c r="B47" i="14"/>
  <c r="B42" i="14"/>
  <c r="B37" i="14"/>
  <c r="B22" i="14"/>
  <c r="B27" i="14"/>
  <c r="BN5" i="16" l="1"/>
  <c r="AH5" i="20"/>
  <c r="GM6" i="20"/>
  <c r="GN6" i="20" s="1"/>
  <c r="GN5" i="20" s="1"/>
  <c r="PC6" i="20"/>
  <c r="PC5" i="20" s="1"/>
  <c r="MQ6" i="20"/>
  <c r="MQ5" i="20" s="1"/>
  <c r="EB6" i="20"/>
  <c r="EB5" i="20" s="1"/>
  <c r="KE6" i="20"/>
  <c r="KE5" i="20" s="1"/>
  <c r="DZ5" i="20"/>
  <c r="RO6" i="20"/>
  <c r="RO5" i="20" s="1"/>
  <c r="FF5" i="21"/>
  <c r="KE6" i="21"/>
  <c r="KE5" i="21" s="1"/>
  <c r="IX5" i="21"/>
  <c r="PB5" i="21"/>
  <c r="EA5" i="13"/>
  <c r="EB6" i="13"/>
  <c r="EB5" i="13" s="1"/>
  <c r="AI5" i="13"/>
  <c r="AJ6" i="13"/>
  <c r="AJ5" i="13" s="1"/>
  <c r="BO5" i="13"/>
  <c r="BP6" i="13"/>
  <c r="BP5" i="13" s="1"/>
  <c r="BN5" i="13"/>
  <c r="CU6" i="13"/>
  <c r="AH5" i="13"/>
  <c r="DZ5" i="13"/>
  <c r="C6" i="16"/>
  <c r="D6" i="16" s="1"/>
  <c r="E6" i="16" s="1"/>
  <c r="F6" i="16" s="1"/>
  <c r="HT6" i="18"/>
  <c r="HT5" i="18" s="1"/>
  <c r="HS5" i="18"/>
  <c r="MQ5" i="18"/>
  <c r="MR6" i="18"/>
  <c r="MR5" i="18" s="1"/>
  <c r="RO5" i="18"/>
  <c r="RP6" i="18"/>
  <c r="RP5" i="18" s="1"/>
  <c r="IZ6" i="18"/>
  <c r="IZ5" i="18" s="1"/>
  <c r="IY5" i="18"/>
  <c r="NW5" i="18"/>
  <c r="NX6" i="18"/>
  <c r="NX5" i="18" s="1"/>
  <c r="AI5" i="18"/>
  <c r="AJ6" i="18"/>
  <c r="AJ5" i="18" s="1"/>
  <c r="FG5" i="18"/>
  <c r="FH6" i="18"/>
  <c r="FH5" i="18" s="1"/>
  <c r="KE5" i="18"/>
  <c r="KF6" i="18"/>
  <c r="KF5" i="18" s="1"/>
  <c r="PC5" i="18"/>
  <c r="PD6" i="18"/>
  <c r="PD5" i="18" s="1"/>
  <c r="GM5" i="18"/>
  <c r="GN6" i="18"/>
  <c r="GN5" i="18" s="1"/>
  <c r="CU6" i="18"/>
  <c r="HR5" i="18"/>
  <c r="IX5" i="18"/>
  <c r="KD5" i="18"/>
  <c r="LK6" i="18"/>
  <c r="PB5" i="18"/>
  <c r="QI6" i="18"/>
  <c r="EA6" i="18"/>
  <c r="FF5" i="18"/>
  <c r="GL5" i="18"/>
  <c r="NV5" i="18"/>
  <c r="MP5" i="18"/>
  <c r="RN5" i="18"/>
  <c r="FG5" i="20"/>
  <c r="FH6" i="20"/>
  <c r="FH5" i="20" s="1"/>
  <c r="LK5" i="20"/>
  <c r="LL6" i="20"/>
  <c r="LL5" i="20" s="1"/>
  <c r="QI5" i="20"/>
  <c r="QJ6" i="20"/>
  <c r="QJ5" i="20" s="1"/>
  <c r="HS5" i="20"/>
  <c r="HT6" i="20"/>
  <c r="HT5" i="20" s="1"/>
  <c r="CU5" i="20"/>
  <c r="CV6" i="20"/>
  <c r="CV5" i="20" s="1"/>
  <c r="FF5" i="20"/>
  <c r="GM5" i="20"/>
  <c r="HR5" i="20"/>
  <c r="IY6" i="20"/>
  <c r="KF6" i="20"/>
  <c r="KF5" i="20" s="1"/>
  <c r="NW6" i="20"/>
  <c r="PD6" i="20"/>
  <c r="PD5" i="20" s="1"/>
  <c r="LJ5" i="20"/>
  <c r="QH5" i="20"/>
  <c r="CT5" i="20"/>
  <c r="MR6" i="20"/>
  <c r="MR5" i="20" s="1"/>
  <c r="RP6" i="20"/>
  <c r="RP5" i="20" s="1"/>
  <c r="PC5" i="21"/>
  <c r="PD6" i="21"/>
  <c r="PD5" i="21" s="1"/>
  <c r="GM5" i="21"/>
  <c r="GN6" i="21"/>
  <c r="GN5" i="21" s="1"/>
  <c r="LK5" i="21"/>
  <c r="LL6" i="21"/>
  <c r="LL5" i="21" s="1"/>
  <c r="QJ6" i="21"/>
  <c r="QJ5" i="21" s="1"/>
  <c r="QI5" i="21"/>
  <c r="CU5" i="21"/>
  <c r="CV6" i="21"/>
  <c r="CV5" i="21" s="1"/>
  <c r="HS5" i="21"/>
  <c r="HT6" i="21"/>
  <c r="HT5" i="21" s="1"/>
  <c r="MR6" i="21"/>
  <c r="MR5" i="21" s="1"/>
  <c r="MQ5" i="21"/>
  <c r="RO5" i="21"/>
  <c r="RP6" i="21"/>
  <c r="RP5" i="21" s="1"/>
  <c r="IY5" i="21"/>
  <c r="IZ6" i="21"/>
  <c r="IZ5" i="21" s="1"/>
  <c r="NW5" i="21"/>
  <c r="NX6" i="21"/>
  <c r="NX5" i="21" s="1"/>
  <c r="C6" i="21"/>
  <c r="AI6" i="21"/>
  <c r="BO6" i="21"/>
  <c r="EA6" i="21"/>
  <c r="CT5" i="21"/>
  <c r="FH6" i="21"/>
  <c r="FH5" i="21" s="1"/>
  <c r="HR5" i="21"/>
  <c r="KF6" i="21"/>
  <c r="KF5" i="21" s="1"/>
  <c r="MP5" i="21"/>
  <c r="NV5" i="21"/>
  <c r="GL5" i="21"/>
  <c r="LJ5" i="21"/>
  <c r="QH5" i="21"/>
  <c r="RN5" i="21"/>
  <c r="EC6" i="13"/>
  <c r="BQ6" i="13"/>
  <c r="AK6" i="13"/>
  <c r="PE6" i="18"/>
  <c r="MS6" i="18"/>
  <c r="JA6" i="18"/>
  <c r="HU6" i="18"/>
  <c r="GO6" i="18"/>
  <c r="RQ6" i="21"/>
  <c r="PE6" i="21"/>
  <c r="NY6" i="21"/>
  <c r="MS6" i="21"/>
  <c r="KG6" i="21"/>
  <c r="HU6" i="21"/>
  <c r="GO6" i="21"/>
  <c r="FI6" i="21"/>
  <c r="RQ6" i="20"/>
  <c r="QK6" i="20"/>
  <c r="MS6" i="20"/>
  <c r="LM6" i="20"/>
  <c r="KG6" i="20"/>
  <c r="HU6" i="20"/>
  <c r="GO6" i="20"/>
  <c r="FI6" i="20"/>
  <c r="EC6" i="20"/>
  <c r="CW6" i="20"/>
  <c r="BO6" i="20"/>
  <c r="BP6" i="20" s="1"/>
  <c r="BQ6" i="20" s="1"/>
  <c r="BQ5" i="20" s="1"/>
  <c r="AK6" i="20"/>
  <c r="AI5" i="20"/>
  <c r="BO5" i="18"/>
  <c r="BP6" i="18"/>
  <c r="BQ6" i="18" s="1"/>
  <c r="BR6" i="18" s="1"/>
  <c r="OX59" i="20"/>
  <c r="OX60" i="20" s="1"/>
  <c r="DZ5" i="16"/>
  <c r="EB6" i="16"/>
  <c r="EC6" i="16" s="1"/>
  <c r="AI6" i="16"/>
  <c r="AJ6" i="16" s="1"/>
  <c r="AK6" i="16" s="1"/>
  <c r="AL6" i="16" s="1"/>
  <c r="C6" i="18"/>
  <c r="BN5" i="18"/>
  <c r="KH59" i="20"/>
  <c r="KH60" i="20" s="1"/>
  <c r="BH59" i="21"/>
  <c r="BH60" i="21" s="1"/>
  <c r="BX59" i="21"/>
  <c r="BX60" i="21" s="1"/>
  <c r="CN59" i="21"/>
  <c r="CN60" i="21" s="1"/>
  <c r="DD59" i="21"/>
  <c r="DD60" i="21" s="1"/>
  <c r="DT59" i="21"/>
  <c r="DT60" i="21" s="1"/>
  <c r="EJ59" i="21"/>
  <c r="EJ60" i="21" s="1"/>
  <c r="EZ59" i="21"/>
  <c r="EZ60" i="21" s="1"/>
  <c r="KN59" i="21"/>
  <c r="KN60" i="21" s="1"/>
  <c r="LD59" i="21"/>
  <c r="LD60" i="21" s="1"/>
  <c r="MZ59" i="21"/>
  <c r="MZ60" i="21" s="1"/>
  <c r="NP59" i="21"/>
  <c r="NP60" i="21" s="1"/>
  <c r="RX59" i="21"/>
  <c r="RX60" i="21" s="1"/>
  <c r="SN59" i="21"/>
  <c r="SN60" i="21" s="1"/>
  <c r="NV59" i="20"/>
  <c r="NV60" i="20" s="1"/>
  <c r="CU6" i="16"/>
  <c r="CV6" i="16" s="1"/>
  <c r="CW6" i="16" s="1"/>
  <c r="C6" i="20"/>
  <c r="D59" i="20"/>
  <c r="D60" i="20" s="1"/>
  <c r="P59" i="20"/>
  <c r="P60" i="20" s="1"/>
  <c r="T57" i="20"/>
  <c r="T59" i="20"/>
  <c r="T60" i="20" s="1"/>
  <c r="P54" i="20"/>
  <c r="MH59" i="20"/>
  <c r="MH60" i="20" s="1"/>
  <c r="RB59" i="20"/>
  <c r="RB60" i="20" s="1"/>
  <c r="J59" i="20"/>
  <c r="J60" i="20" s="1"/>
  <c r="LF59" i="20"/>
  <c r="LF60" i="20" s="1"/>
  <c r="PV59" i="20"/>
  <c r="PV60" i="20" s="1"/>
  <c r="X59" i="20"/>
  <c r="X60" i="20" s="1"/>
  <c r="BQ5" i="18"/>
  <c r="AH5" i="18"/>
  <c r="E5" i="16"/>
  <c r="C5" i="16"/>
  <c r="AK5" i="16"/>
  <c r="BR6" i="16"/>
  <c r="BQ5" i="16"/>
  <c r="BP5" i="16"/>
  <c r="CX6" i="16"/>
  <c r="CW5" i="16"/>
  <c r="CV5" i="16"/>
  <c r="ED6" i="16"/>
  <c r="EC5" i="16"/>
  <c r="EB5" i="16"/>
  <c r="FJ6" i="16"/>
  <c r="FI5" i="16"/>
  <c r="FH5" i="16"/>
  <c r="GP6" i="16"/>
  <c r="GO5" i="16"/>
  <c r="GN5" i="16"/>
  <c r="C6" i="13"/>
  <c r="D6" i="13" s="1"/>
  <c r="E6" i="13" s="1"/>
  <c r="F6" i="13" s="1"/>
  <c r="PE59" i="21"/>
  <c r="PE60" i="21" s="1"/>
  <c r="PI59" i="21"/>
  <c r="PI60" i="21" s="1"/>
  <c r="PM59" i="21"/>
  <c r="PM60" i="21" s="1"/>
  <c r="PQ59" i="21"/>
  <c r="PQ60" i="21" s="1"/>
  <c r="PU59" i="21"/>
  <c r="PU60" i="21" s="1"/>
  <c r="PY59" i="21"/>
  <c r="PY60" i="21" s="1"/>
  <c r="QC59" i="21"/>
  <c r="QC60" i="21" s="1"/>
  <c r="RQ59" i="21"/>
  <c r="RQ60" i="21" s="1"/>
  <c r="RU59" i="21"/>
  <c r="RU60" i="21" s="1"/>
  <c r="RY59" i="21"/>
  <c r="RY60" i="21" s="1"/>
  <c r="SC59" i="21"/>
  <c r="SC60" i="21" s="1"/>
  <c r="SG59" i="21"/>
  <c r="SG60" i="21" s="1"/>
  <c r="SK59" i="21"/>
  <c r="SK60" i="21" s="1"/>
  <c r="SO59" i="21"/>
  <c r="SO60" i="21" s="1"/>
  <c r="H59" i="20"/>
  <c r="H60" i="20" s="1"/>
  <c r="R59" i="20"/>
  <c r="R60" i="20" s="1"/>
  <c r="AB59" i="20"/>
  <c r="AB60" i="20" s="1"/>
  <c r="LB59" i="20"/>
  <c r="LB60" i="20" s="1"/>
  <c r="MD59" i="20"/>
  <c r="MD60" i="20" s="1"/>
  <c r="NF59" i="20"/>
  <c r="NF60" i="20" s="1"/>
  <c r="OP59" i="20"/>
  <c r="OP60" i="20" s="1"/>
  <c r="PR59" i="20"/>
  <c r="PR60" i="20" s="1"/>
  <c r="QT59" i="20"/>
  <c r="QT60" i="20" s="1"/>
  <c r="SD59" i="20"/>
  <c r="SD60" i="20" s="1"/>
  <c r="X48" i="20"/>
  <c r="Z59" i="20"/>
  <c r="Z60" i="20" s="1"/>
  <c r="KP59" i="20"/>
  <c r="KP60" i="20" s="1"/>
  <c r="LV59" i="20"/>
  <c r="LV60" i="20" s="1"/>
  <c r="MX59" i="20"/>
  <c r="MX60" i="20" s="1"/>
  <c r="OH59" i="20"/>
  <c r="OH60" i="20" s="1"/>
  <c r="PN59" i="20"/>
  <c r="PN60" i="20" s="1"/>
  <c r="QL59" i="20"/>
  <c r="QL60" i="20" s="1"/>
  <c r="RN59" i="20"/>
  <c r="RN60" i="20" s="1"/>
  <c r="KL59" i="20"/>
  <c r="KL60" i="20" s="1"/>
  <c r="LN59" i="20"/>
  <c r="LN60" i="20" s="1"/>
  <c r="MT59" i="20"/>
  <c r="MT60" i="20" s="1"/>
  <c r="NZ59" i="20"/>
  <c r="NZ60" i="20" s="1"/>
  <c r="PB59" i="20"/>
  <c r="PB60" i="20" s="1"/>
  <c r="QH59" i="20"/>
  <c r="QH60" i="20" s="1"/>
  <c r="RJ59" i="20"/>
  <c r="RJ60" i="20" s="1"/>
  <c r="SP59" i="20"/>
  <c r="SP60" i="20" s="1"/>
  <c r="D22" i="14"/>
  <c r="B32" i="14"/>
  <c r="F59" i="21"/>
  <c r="F60" i="21" s="1"/>
  <c r="N59" i="21"/>
  <c r="N60" i="21" s="1"/>
  <c r="V59" i="21"/>
  <c r="V60" i="21" s="1"/>
  <c r="AD59" i="21"/>
  <c r="AD60" i="21" s="1"/>
  <c r="AP59" i="21"/>
  <c r="AP60" i="21" s="1"/>
  <c r="AX59" i="21"/>
  <c r="AX60" i="21" s="1"/>
  <c r="F48" i="21"/>
  <c r="IL59" i="21"/>
  <c r="IL60" i="21" s="1"/>
  <c r="LU59" i="21"/>
  <c r="LU60" i="21" s="1"/>
  <c r="LY59" i="21"/>
  <c r="LY60" i="21" s="1"/>
  <c r="MC59" i="21"/>
  <c r="MC60" i="21" s="1"/>
  <c r="MG59" i="21"/>
  <c r="MG60" i="21" s="1"/>
  <c r="MK59" i="21"/>
  <c r="MK60" i="21" s="1"/>
  <c r="NY59" i="21"/>
  <c r="NY60" i="21" s="1"/>
  <c r="OC59" i="21"/>
  <c r="OC60" i="21" s="1"/>
  <c r="OG59" i="21"/>
  <c r="OG60" i="21" s="1"/>
  <c r="OK59" i="21"/>
  <c r="OK60" i="21" s="1"/>
  <c r="OO59" i="21"/>
  <c r="OO60" i="21" s="1"/>
  <c r="OS59" i="21"/>
  <c r="OS60" i="21" s="1"/>
  <c r="OW59" i="21"/>
  <c r="OW60" i="21" s="1"/>
  <c r="QK59" i="21"/>
  <c r="QK60" i="21" s="1"/>
  <c r="QO59" i="21"/>
  <c r="QO60" i="21" s="1"/>
  <c r="QS59" i="21"/>
  <c r="QS60" i="21" s="1"/>
  <c r="QW59" i="21"/>
  <c r="QW60" i="21" s="1"/>
  <c r="RA59" i="21"/>
  <c r="RA60" i="21" s="1"/>
  <c r="RE59" i="21"/>
  <c r="RE60" i="21" s="1"/>
  <c r="RI59" i="21"/>
  <c r="RI60" i="21" s="1"/>
  <c r="OF59" i="21"/>
  <c r="OF60" i="21" s="1"/>
  <c r="OV59" i="21"/>
  <c r="OV60" i="21" s="1"/>
  <c r="P59" i="21"/>
  <c r="P60" i="21" s="1"/>
  <c r="B12" i="14"/>
  <c r="C12" i="14"/>
  <c r="C32" i="14"/>
  <c r="B59" i="20"/>
  <c r="B60" i="20" s="1"/>
  <c r="N59" i="20"/>
  <c r="N60" i="20" s="1"/>
  <c r="V59" i="20"/>
  <c r="V60" i="20" s="1"/>
  <c r="AD59" i="20"/>
  <c r="AD60" i="20" s="1"/>
  <c r="KX59" i="20"/>
  <c r="KX60" i="20" s="1"/>
  <c r="LR59" i="20"/>
  <c r="LR60" i="20" s="1"/>
  <c r="ML59" i="20"/>
  <c r="ML60" i="20" s="1"/>
  <c r="NN59" i="20"/>
  <c r="NN60" i="20" s="1"/>
  <c r="OL59" i="20"/>
  <c r="OL60" i="20" s="1"/>
  <c r="PF59" i="20"/>
  <c r="PF60" i="20" s="1"/>
  <c r="QD59" i="20"/>
  <c r="QD60" i="20" s="1"/>
  <c r="QX59" i="20"/>
  <c r="QX60" i="20" s="1"/>
  <c r="RR59" i="20"/>
  <c r="RR60" i="20" s="1"/>
  <c r="F48" i="20"/>
  <c r="F59" i="20"/>
  <c r="F60" i="20" s="1"/>
  <c r="KD48" i="20"/>
  <c r="KD59" i="20"/>
  <c r="KD60" i="20" s="1"/>
  <c r="KT48" i="20"/>
  <c r="KT59" i="20"/>
  <c r="KT60" i="20" s="1"/>
  <c r="LJ48" i="20"/>
  <c r="LJ59" i="20"/>
  <c r="LJ60" i="20" s="1"/>
  <c r="LZ48" i="20"/>
  <c r="LZ59" i="20"/>
  <c r="LZ60" i="20" s="1"/>
  <c r="MP48" i="20"/>
  <c r="MP59" i="20"/>
  <c r="MP60" i="20" s="1"/>
  <c r="NJ48" i="20"/>
  <c r="NJ59" i="20"/>
  <c r="NJ60" i="20" s="1"/>
  <c r="OD48" i="20"/>
  <c r="OD59" i="20"/>
  <c r="OD60" i="20" s="1"/>
  <c r="OT48" i="20"/>
  <c r="OT59" i="20"/>
  <c r="OT60" i="20" s="1"/>
  <c r="PJ48" i="20"/>
  <c r="PJ59" i="20"/>
  <c r="PJ60" i="20" s="1"/>
  <c r="PZ48" i="20"/>
  <c r="PZ59" i="20"/>
  <c r="PZ60" i="20" s="1"/>
  <c r="QP48" i="20"/>
  <c r="QP59" i="20"/>
  <c r="QP60" i="20" s="1"/>
  <c r="RF48" i="20"/>
  <c r="RF59" i="20"/>
  <c r="RF60" i="20" s="1"/>
  <c r="RV48" i="20"/>
  <c r="RV59" i="20"/>
  <c r="RV60" i="20" s="1"/>
  <c r="RQ48" i="21"/>
  <c r="SG48" i="21"/>
  <c r="SC48" i="21"/>
  <c r="RU48" i="21"/>
  <c r="SK48" i="21"/>
  <c r="RR59" i="21"/>
  <c r="RR60" i="21" s="1"/>
  <c r="RE48" i="21"/>
  <c r="QR59" i="21"/>
  <c r="QR60" i="21" s="1"/>
  <c r="RH59" i="21"/>
  <c r="RH60" i="21" s="1"/>
  <c r="QO48" i="21"/>
  <c r="RA48" i="21"/>
  <c r="QK48" i="21"/>
  <c r="QW48" i="21"/>
  <c r="RH48" i="21"/>
  <c r="PI48" i="21"/>
  <c r="PY48" i="21"/>
  <c r="PE48" i="21"/>
  <c r="PU48" i="21"/>
  <c r="PL59" i="21"/>
  <c r="PL60" i="21" s="1"/>
  <c r="QB59" i="21"/>
  <c r="QB60" i="21" s="1"/>
  <c r="PQ48" i="21"/>
  <c r="PB59" i="21"/>
  <c r="PB60" i="21" s="1"/>
  <c r="OS48" i="21"/>
  <c r="OC48" i="21"/>
  <c r="OO48" i="21"/>
  <c r="NY48" i="21"/>
  <c r="OK48" i="21"/>
  <c r="OV48" i="21"/>
  <c r="MS59" i="21"/>
  <c r="MS60" i="21" s="1"/>
  <c r="MW59" i="21"/>
  <c r="MW60" i="21" s="1"/>
  <c r="NA59" i="21"/>
  <c r="NA60" i="21" s="1"/>
  <c r="NE59" i="21"/>
  <c r="NE60" i="21" s="1"/>
  <c r="NI59" i="21"/>
  <c r="NI60" i="21" s="1"/>
  <c r="NM59" i="21"/>
  <c r="NM60" i="21" s="1"/>
  <c r="NQ59" i="21"/>
  <c r="NQ60" i="21" s="1"/>
  <c r="NR59" i="21"/>
  <c r="NR60" i="21" s="1"/>
  <c r="LT59" i="21"/>
  <c r="LT60" i="21" s="1"/>
  <c r="MJ59" i="21"/>
  <c r="MJ60" i="21" s="1"/>
  <c r="MC48" i="21"/>
  <c r="LY48" i="21"/>
  <c r="LB59" i="21"/>
  <c r="LB60" i="21" s="1"/>
  <c r="JH59" i="21"/>
  <c r="JH60" i="21" s="1"/>
  <c r="JX59" i="21"/>
  <c r="JX60" i="21" s="1"/>
  <c r="IB59" i="21"/>
  <c r="IB60" i="21" s="1"/>
  <c r="IR59" i="21"/>
  <c r="IR60" i="21" s="1"/>
  <c r="GV59" i="21"/>
  <c r="GV60" i="21" s="1"/>
  <c r="HL59" i="21"/>
  <c r="HL60" i="21" s="1"/>
  <c r="GV48" i="21"/>
  <c r="FV59" i="21"/>
  <c r="FV60" i="21" s="1"/>
  <c r="FP59" i="21"/>
  <c r="FP60" i="21" s="1"/>
  <c r="GF59" i="21"/>
  <c r="GF60" i="21" s="1"/>
  <c r="EZ48" i="21"/>
  <c r="EJ48" i="21"/>
  <c r="DF59" i="21"/>
  <c r="DF60" i="21" s="1"/>
  <c r="BX48" i="21"/>
  <c r="CN48" i="21"/>
  <c r="AH59" i="21"/>
  <c r="AH60" i="21" s="1"/>
  <c r="AP48" i="21"/>
  <c r="AX48" i="21"/>
  <c r="IX59" i="20"/>
  <c r="IX60" i="20" s="1"/>
  <c r="JB59" i="20"/>
  <c r="JB60" i="20" s="1"/>
  <c r="JF59" i="20"/>
  <c r="JF60" i="20" s="1"/>
  <c r="JJ59" i="20"/>
  <c r="JJ60" i="20" s="1"/>
  <c r="JN59" i="20"/>
  <c r="JN60" i="20" s="1"/>
  <c r="JR59" i="20"/>
  <c r="JR60" i="20" s="1"/>
  <c r="JV59" i="20"/>
  <c r="JV60" i="20" s="1"/>
  <c r="JZ59" i="20"/>
  <c r="JZ60" i="20" s="1"/>
  <c r="HR59" i="20"/>
  <c r="HR60" i="20" s="1"/>
  <c r="HZ59" i="20"/>
  <c r="HZ60" i="20" s="1"/>
  <c r="ID59" i="20"/>
  <c r="ID60" i="20" s="1"/>
  <c r="IH59" i="20"/>
  <c r="IH60" i="20" s="1"/>
  <c r="IL59" i="20"/>
  <c r="IL60" i="20" s="1"/>
  <c r="IP59" i="20"/>
  <c r="IP60" i="20" s="1"/>
  <c r="GL59" i="20"/>
  <c r="GL60" i="20" s="1"/>
  <c r="GT59" i="20"/>
  <c r="GT60" i="20" s="1"/>
  <c r="HB59" i="20"/>
  <c r="HB60" i="20" s="1"/>
  <c r="HJ59" i="20"/>
  <c r="HJ60" i="20" s="1"/>
  <c r="GP59" i="20"/>
  <c r="GP60" i="20" s="1"/>
  <c r="GX59" i="20"/>
  <c r="GX60" i="20" s="1"/>
  <c r="HF59" i="20"/>
  <c r="HF60" i="20" s="1"/>
  <c r="HN59" i="20"/>
  <c r="HN60" i="20" s="1"/>
  <c r="FF59" i="20"/>
  <c r="FF60" i="20" s="1"/>
  <c r="FJ59" i="20"/>
  <c r="FJ60" i="20" s="1"/>
  <c r="FN59" i="20"/>
  <c r="FN60" i="20" s="1"/>
  <c r="FR59" i="20"/>
  <c r="FR60" i="20" s="1"/>
  <c r="FV59" i="20"/>
  <c r="FV60" i="20" s="1"/>
  <c r="FZ59" i="20"/>
  <c r="FZ60" i="20" s="1"/>
  <c r="GD59" i="20"/>
  <c r="GD60" i="20" s="1"/>
  <c r="GH59" i="20"/>
  <c r="GH60" i="20" s="1"/>
  <c r="DZ59" i="20"/>
  <c r="DZ60" i="20" s="1"/>
  <c r="ED59" i="20"/>
  <c r="ED60" i="20" s="1"/>
  <c r="EH59" i="20"/>
  <c r="EH60" i="20" s="1"/>
  <c r="EL59" i="20"/>
  <c r="EL60" i="20" s="1"/>
  <c r="EP59" i="20"/>
  <c r="EP60" i="20" s="1"/>
  <c r="ET59" i="20"/>
  <c r="ET60" i="20" s="1"/>
  <c r="EX59" i="20"/>
  <c r="EX60" i="20" s="1"/>
  <c r="FB59" i="20"/>
  <c r="FB60" i="20" s="1"/>
  <c r="CT59" i="20"/>
  <c r="CT60" i="20" s="1"/>
  <c r="CX59" i="20"/>
  <c r="CX60" i="20" s="1"/>
  <c r="DB59" i="20"/>
  <c r="DB60" i="20" s="1"/>
  <c r="DJ59" i="20"/>
  <c r="DJ60" i="20" s="1"/>
  <c r="DN59" i="20"/>
  <c r="DN60" i="20" s="1"/>
  <c r="DR59" i="20"/>
  <c r="DR60" i="20" s="1"/>
  <c r="BN59" i="20"/>
  <c r="BN60" i="20" s="1"/>
  <c r="BR59" i="20"/>
  <c r="BR60" i="20" s="1"/>
  <c r="BV59" i="20"/>
  <c r="BV60" i="20" s="1"/>
  <c r="BZ59" i="20"/>
  <c r="BZ60" i="20" s="1"/>
  <c r="CD59" i="20"/>
  <c r="CD60" i="20" s="1"/>
  <c r="CH59" i="20"/>
  <c r="CH60" i="20" s="1"/>
  <c r="CL59" i="20"/>
  <c r="CL60" i="20" s="1"/>
  <c r="CP59" i="20"/>
  <c r="CP60" i="20" s="1"/>
  <c r="L59" i="20"/>
  <c r="L60" i="20" s="1"/>
  <c r="AJ59" i="20"/>
  <c r="AJ60" i="20" s="1"/>
  <c r="AN59" i="20"/>
  <c r="AN60" i="20" s="1"/>
  <c r="AH59" i="20"/>
  <c r="AH60" i="20" s="1"/>
  <c r="AL59" i="20"/>
  <c r="AL60" i="20" s="1"/>
  <c r="AP59" i="20"/>
  <c r="AP60" i="20" s="1"/>
  <c r="AT59" i="20"/>
  <c r="AT60" i="20" s="1"/>
  <c r="AX59" i="20"/>
  <c r="AX60" i="20" s="1"/>
  <c r="BB59" i="20"/>
  <c r="BB60" i="20" s="1"/>
  <c r="BF59" i="20"/>
  <c r="BF60" i="20" s="1"/>
  <c r="BJ59" i="20"/>
  <c r="BJ60" i="20" s="1"/>
  <c r="D59" i="21"/>
  <c r="D60" i="21" s="1"/>
  <c r="D48" i="21"/>
  <c r="H59" i="21"/>
  <c r="H60" i="21" s="1"/>
  <c r="H48" i="21"/>
  <c r="L59" i="21"/>
  <c r="L60" i="21" s="1"/>
  <c r="L48" i="21"/>
  <c r="T59" i="21"/>
  <c r="T60" i="21" s="1"/>
  <c r="T48" i="21"/>
  <c r="X59" i="21"/>
  <c r="X60" i="21" s="1"/>
  <c r="X48" i="21"/>
  <c r="AB59" i="21"/>
  <c r="AB60" i="21" s="1"/>
  <c r="AB48" i="21"/>
  <c r="AJ59" i="21"/>
  <c r="AJ60" i="21" s="1"/>
  <c r="AJ48" i="21"/>
  <c r="AN59" i="21"/>
  <c r="AN60" i="21" s="1"/>
  <c r="AN48" i="21"/>
  <c r="AR59" i="21"/>
  <c r="AR60" i="21" s="1"/>
  <c r="AR48" i="21"/>
  <c r="AV59" i="21"/>
  <c r="AV60" i="21" s="1"/>
  <c r="AV48" i="21"/>
  <c r="AZ59" i="21"/>
  <c r="AZ60" i="21" s="1"/>
  <c r="AZ48" i="21"/>
  <c r="BD59" i="21"/>
  <c r="BD60" i="21" s="1"/>
  <c r="BD48" i="21"/>
  <c r="BP59" i="21"/>
  <c r="BP60" i="21" s="1"/>
  <c r="BP48" i="21"/>
  <c r="BT59" i="21"/>
  <c r="BT60" i="21" s="1"/>
  <c r="BT48" i="21"/>
  <c r="CB59" i="21"/>
  <c r="CB60" i="21" s="1"/>
  <c r="CB48" i="21"/>
  <c r="CF59" i="21"/>
  <c r="CF60" i="21" s="1"/>
  <c r="CF48" i="21"/>
  <c r="CJ59" i="21"/>
  <c r="CJ60" i="21" s="1"/>
  <c r="CJ48" i="21"/>
  <c r="CV59" i="21"/>
  <c r="CV60" i="21" s="1"/>
  <c r="CV48" i="21"/>
  <c r="CZ59" i="21"/>
  <c r="CZ60" i="21" s="1"/>
  <c r="CZ48" i="21"/>
  <c r="DH59" i="21"/>
  <c r="DH60" i="21" s="1"/>
  <c r="DH48" i="21"/>
  <c r="DL59" i="21"/>
  <c r="DL60" i="21" s="1"/>
  <c r="DL48" i="21"/>
  <c r="DP59" i="21"/>
  <c r="DP60" i="21" s="1"/>
  <c r="DP48" i="21"/>
  <c r="EB59" i="21"/>
  <c r="EB60" i="21" s="1"/>
  <c r="EB48" i="21"/>
  <c r="EF59" i="21"/>
  <c r="EF60" i="21" s="1"/>
  <c r="EF48" i="21"/>
  <c r="ER59" i="21"/>
  <c r="ER60" i="21" s="1"/>
  <c r="ER48" i="21"/>
  <c r="EV59" i="21"/>
  <c r="EV60" i="21" s="1"/>
  <c r="EV48" i="21"/>
  <c r="FH59" i="21"/>
  <c r="FH60" i="21" s="1"/>
  <c r="FH48" i="21"/>
  <c r="FL59" i="21"/>
  <c r="FL60" i="21" s="1"/>
  <c r="FL48" i="21"/>
  <c r="FT59" i="21"/>
  <c r="FT60" i="21" s="1"/>
  <c r="FT48" i="21"/>
  <c r="FX59" i="21"/>
  <c r="FX60" i="21" s="1"/>
  <c r="FX48" i="21"/>
  <c r="GB59" i="21"/>
  <c r="GB60" i="21" s="1"/>
  <c r="GB48" i="21"/>
  <c r="GN59" i="21"/>
  <c r="GN60" i="21" s="1"/>
  <c r="GN48" i="21"/>
  <c r="GR59" i="21"/>
  <c r="GR60" i="21" s="1"/>
  <c r="GR48" i="21"/>
  <c r="GZ59" i="21"/>
  <c r="GZ60" i="21" s="1"/>
  <c r="GZ48" i="21"/>
  <c r="HH59" i="21"/>
  <c r="HH60" i="21" s="1"/>
  <c r="HH48" i="21"/>
  <c r="HT59" i="21"/>
  <c r="HT60" i="21" s="1"/>
  <c r="HT48" i="21"/>
  <c r="HX59" i="21"/>
  <c r="HX60" i="21" s="1"/>
  <c r="HX48" i="21"/>
  <c r="IF59" i="21"/>
  <c r="IF60" i="21" s="1"/>
  <c r="IF48" i="21"/>
  <c r="IJ59" i="21"/>
  <c r="IJ60" i="21" s="1"/>
  <c r="IJ48" i="21"/>
  <c r="IN59" i="21"/>
  <c r="IN60" i="21" s="1"/>
  <c r="IN48" i="21"/>
  <c r="IZ59" i="21"/>
  <c r="IZ60" i="21" s="1"/>
  <c r="IZ48" i="21"/>
  <c r="JD48" i="21"/>
  <c r="JD59" i="21"/>
  <c r="JD60" i="21" s="1"/>
  <c r="JL59" i="21"/>
  <c r="JL60" i="21" s="1"/>
  <c r="JL48" i="21"/>
  <c r="JP59" i="21"/>
  <c r="JP60" i="21" s="1"/>
  <c r="JP48" i="21"/>
  <c r="KF59" i="21"/>
  <c r="KF60" i="21" s="1"/>
  <c r="KF48" i="21"/>
  <c r="KJ59" i="21"/>
  <c r="KJ60" i="21" s="1"/>
  <c r="KJ48" i="21"/>
  <c r="KR59" i="21"/>
  <c r="KR60" i="21" s="1"/>
  <c r="KR48" i="21"/>
  <c r="KV59" i="21"/>
  <c r="KV60" i="21" s="1"/>
  <c r="KV48" i="21"/>
  <c r="KZ59" i="21"/>
  <c r="KZ60" i="21" s="1"/>
  <c r="KZ48" i="21"/>
  <c r="LL59" i="21"/>
  <c r="LL60" i="21" s="1"/>
  <c r="LL48" i="21"/>
  <c r="LP59" i="21"/>
  <c r="LP60" i="21" s="1"/>
  <c r="LP48" i="21"/>
  <c r="LX59" i="21"/>
  <c r="LX60" i="21" s="1"/>
  <c r="LX48" i="21"/>
  <c r="MB59" i="21"/>
  <c r="MB60" i="21" s="1"/>
  <c r="MB48" i="21"/>
  <c r="MF59" i="21"/>
  <c r="MF60" i="21" s="1"/>
  <c r="MF48" i="21"/>
  <c r="MR59" i="21"/>
  <c r="MR60" i="21" s="1"/>
  <c r="MR48" i="21"/>
  <c r="MV59" i="21"/>
  <c r="MV60" i="21" s="1"/>
  <c r="MV48" i="21"/>
  <c r="ND59" i="21"/>
  <c r="ND60" i="21" s="1"/>
  <c r="ND48" i="21"/>
  <c r="NH59" i="21"/>
  <c r="NH60" i="21" s="1"/>
  <c r="NH48" i="21"/>
  <c r="NL59" i="21"/>
  <c r="NL60" i="21" s="1"/>
  <c r="NL48" i="21"/>
  <c r="NX59" i="21"/>
  <c r="NX60" i="21" s="1"/>
  <c r="NX48" i="21"/>
  <c r="OB59" i="21"/>
  <c r="OB60" i="21" s="1"/>
  <c r="OB48" i="21"/>
  <c r="OJ59" i="21"/>
  <c r="OJ60" i="21" s="1"/>
  <c r="OJ48" i="21"/>
  <c r="ON59" i="21"/>
  <c r="ON60" i="21" s="1"/>
  <c r="ON48" i="21"/>
  <c r="OR59" i="21"/>
  <c r="OR60" i="21" s="1"/>
  <c r="OR48" i="21"/>
  <c r="PD59" i="21"/>
  <c r="PD60" i="21" s="1"/>
  <c r="PD48" i="21"/>
  <c r="PH59" i="21"/>
  <c r="PH60" i="21" s="1"/>
  <c r="PH48" i="21"/>
  <c r="PP59" i="21"/>
  <c r="PP60" i="21" s="1"/>
  <c r="PP48" i="21"/>
  <c r="PT59" i="21"/>
  <c r="PT60" i="21" s="1"/>
  <c r="PT48" i="21"/>
  <c r="PX59" i="21"/>
  <c r="PX60" i="21" s="1"/>
  <c r="PX48" i="21"/>
  <c r="QN59" i="21"/>
  <c r="QN60" i="21" s="1"/>
  <c r="QN48" i="21"/>
  <c r="QV59" i="21"/>
  <c r="QV60" i="21" s="1"/>
  <c r="QV48" i="21"/>
  <c r="QZ59" i="21"/>
  <c r="QZ60" i="21" s="1"/>
  <c r="QZ48" i="21"/>
  <c r="RD59" i="21"/>
  <c r="RD60" i="21" s="1"/>
  <c r="RD48" i="21"/>
  <c r="RP59" i="21"/>
  <c r="RP60" i="21" s="1"/>
  <c r="RP48" i="21"/>
  <c r="RT59" i="21"/>
  <c r="RT60" i="21" s="1"/>
  <c r="RT48" i="21"/>
  <c r="SB59" i="21"/>
  <c r="SB60" i="21" s="1"/>
  <c r="SB48" i="21"/>
  <c r="SF59" i="21"/>
  <c r="SF60" i="21" s="1"/>
  <c r="SF48" i="21"/>
  <c r="SJ59" i="21"/>
  <c r="SJ60" i="21" s="1"/>
  <c r="SJ48" i="21"/>
  <c r="C59" i="21"/>
  <c r="C60" i="21" s="1"/>
  <c r="G59" i="21"/>
  <c r="G60" i="21" s="1"/>
  <c r="G48" i="21"/>
  <c r="K59" i="21"/>
  <c r="K60" i="21" s="1"/>
  <c r="K48" i="21"/>
  <c r="O59" i="21"/>
  <c r="O60" i="21" s="1"/>
  <c r="O48" i="21"/>
  <c r="S59" i="21"/>
  <c r="S60" i="21" s="1"/>
  <c r="S48" i="21"/>
  <c r="W59" i="21"/>
  <c r="W60" i="21" s="1"/>
  <c r="W48" i="21"/>
  <c r="AA59" i="21"/>
  <c r="AA60" i="21" s="1"/>
  <c r="AA48" i="21"/>
  <c r="AE59" i="21"/>
  <c r="AE60" i="21" s="1"/>
  <c r="AE48" i="21"/>
  <c r="AI59" i="21"/>
  <c r="AI60" i="21" s="1"/>
  <c r="AI48" i="21"/>
  <c r="AM59" i="21"/>
  <c r="AM60" i="21" s="1"/>
  <c r="AM48" i="21"/>
  <c r="AQ59" i="21"/>
  <c r="AQ60" i="21" s="1"/>
  <c r="AQ48" i="21"/>
  <c r="AU59" i="21"/>
  <c r="AU60" i="21" s="1"/>
  <c r="AU48" i="21"/>
  <c r="AY59" i="21"/>
  <c r="AY60" i="21" s="1"/>
  <c r="AY48" i="21"/>
  <c r="BG59" i="21"/>
  <c r="BG60" i="21" s="1"/>
  <c r="BG48" i="21"/>
  <c r="BK59" i="21"/>
  <c r="BK60" i="21" s="1"/>
  <c r="BK48" i="21"/>
  <c r="BO59" i="21"/>
  <c r="BO60" i="21" s="1"/>
  <c r="BO48" i="21"/>
  <c r="BW59" i="21"/>
  <c r="BW60" i="21" s="1"/>
  <c r="BW48" i="21"/>
  <c r="CA59" i="21"/>
  <c r="CA60" i="21" s="1"/>
  <c r="CA48" i="21"/>
  <c r="CE59" i="21"/>
  <c r="CE60" i="21" s="1"/>
  <c r="CE48" i="21"/>
  <c r="CM59" i="21"/>
  <c r="CM60" i="21" s="1"/>
  <c r="CM48" i="21"/>
  <c r="CQ59" i="21"/>
  <c r="CQ60" i="21" s="1"/>
  <c r="CQ48" i="21"/>
  <c r="CU59" i="21"/>
  <c r="CU60" i="21" s="1"/>
  <c r="CU48" i="21"/>
  <c r="DC59" i="21"/>
  <c r="DC60" i="21" s="1"/>
  <c r="DC48" i="21"/>
  <c r="DG59" i="21"/>
  <c r="DG60" i="21" s="1"/>
  <c r="DG48" i="21"/>
  <c r="DK59" i="21"/>
  <c r="DK60" i="21" s="1"/>
  <c r="DK48" i="21"/>
  <c r="DS59" i="21"/>
  <c r="DS60" i="21" s="1"/>
  <c r="DS48" i="21"/>
  <c r="DW59" i="21"/>
  <c r="DW60" i="21" s="1"/>
  <c r="DW48" i="21"/>
  <c r="EA59" i="21"/>
  <c r="EA60" i="21" s="1"/>
  <c r="EA48" i="21"/>
  <c r="BH48" i="21"/>
  <c r="DT48" i="21"/>
  <c r="GF48" i="21"/>
  <c r="IR48" i="21"/>
  <c r="LD48" i="21"/>
  <c r="NP48" i="21"/>
  <c r="QB48" i="21"/>
  <c r="SN48" i="21"/>
  <c r="QJ59" i="21"/>
  <c r="QJ60" i="21" s="1"/>
  <c r="BC59" i="21"/>
  <c r="BC60" i="21" s="1"/>
  <c r="BS59" i="21"/>
  <c r="BS60" i="21" s="1"/>
  <c r="CI59" i="21"/>
  <c r="CI60" i="21" s="1"/>
  <c r="CY59" i="21"/>
  <c r="CY60" i="21" s="1"/>
  <c r="DO59" i="21"/>
  <c r="DO60" i="21" s="1"/>
  <c r="EE59" i="21"/>
  <c r="EE60" i="21" s="1"/>
  <c r="BS48" i="21"/>
  <c r="DD48" i="21"/>
  <c r="EE48" i="21"/>
  <c r="FP48" i="21"/>
  <c r="IB48" i="21"/>
  <c r="KN48" i="21"/>
  <c r="MZ48" i="21"/>
  <c r="PL48" i="21"/>
  <c r="RX48" i="21"/>
  <c r="EN59" i="21"/>
  <c r="EN60" i="21" s="1"/>
  <c r="JT59" i="21"/>
  <c r="JT60" i="21" s="1"/>
  <c r="HD59" i="21"/>
  <c r="HD60" i="21" s="1"/>
  <c r="BB48" i="21"/>
  <c r="BB59" i="21"/>
  <c r="BB60" i="21" s="1"/>
  <c r="BJ59" i="21"/>
  <c r="BJ60" i="21" s="1"/>
  <c r="BJ48" i="21"/>
  <c r="BN59" i="21"/>
  <c r="BN60" i="21" s="1"/>
  <c r="BN48" i="21"/>
  <c r="BR59" i="21"/>
  <c r="BR60" i="21" s="1"/>
  <c r="BR48" i="21"/>
  <c r="BV59" i="21"/>
  <c r="BV60" i="21" s="1"/>
  <c r="BV48" i="21"/>
  <c r="BZ59" i="21"/>
  <c r="BZ60" i="21" s="1"/>
  <c r="BZ48" i="21"/>
  <c r="CD59" i="21"/>
  <c r="CD60" i="21" s="1"/>
  <c r="CD48" i="21"/>
  <c r="CH59" i="21"/>
  <c r="CH60" i="21" s="1"/>
  <c r="CH48" i="21"/>
  <c r="CL59" i="21"/>
  <c r="CL60" i="21" s="1"/>
  <c r="CL48" i="21"/>
  <c r="CP59" i="21"/>
  <c r="CP60" i="21" s="1"/>
  <c r="CP48" i="21"/>
  <c r="CT59" i="21"/>
  <c r="CT60" i="21" s="1"/>
  <c r="CT48" i="21"/>
  <c r="CX48" i="21"/>
  <c r="CX59" i="21"/>
  <c r="CX60" i="21" s="1"/>
  <c r="DJ59" i="21"/>
  <c r="DJ60" i="21" s="1"/>
  <c r="DJ48" i="21"/>
  <c r="DN48" i="21"/>
  <c r="DN59" i="21"/>
  <c r="DN60" i="21" s="1"/>
  <c r="DZ59" i="21"/>
  <c r="DZ60" i="21" s="1"/>
  <c r="DZ48" i="21"/>
  <c r="ED59" i="21"/>
  <c r="ED60" i="21" s="1"/>
  <c r="ED48" i="21"/>
  <c r="EH59" i="21"/>
  <c r="EH60" i="21" s="1"/>
  <c r="EH48" i="21"/>
  <c r="EL59" i="21"/>
  <c r="EL60" i="21" s="1"/>
  <c r="EL48" i="21"/>
  <c r="EP59" i="21"/>
  <c r="EP60" i="21" s="1"/>
  <c r="EP48" i="21"/>
  <c r="ET59" i="21"/>
  <c r="ET60" i="21" s="1"/>
  <c r="ET48" i="21"/>
  <c r="EX59" i="21"/>
  <c r="EX60" i="21" s="1"/>
  <c r="EX48" i="21"/>
  <c r="FB59" i="21"/>
  <c r="FB60" i="21" s="1"/>
  <c r="FB48" i="21"/>
  <c r="FJ59" i="21"/>
  <c r="FJ60" i="21" s="1"/>
  <c r="FJ48" i="21"/>
  <c r="FN48" i="21"/>
  <c r="FN59" i="21"/>
  <c r="FN60" i="21" s="1"/>
  <c r="FZ59" i="21"/>
  <c r="FZ60" i="21" s="1"/>
  <c r="FZ48" i="21"/>
  <c r="GD48" i="21"/>
  <c r="GD59" i="21"/>
  <c r="GD60" i="21" s="1"/>
  <c r="GL59" i="21"/>
  <c r="GL60" i="21" s="1"/>
  <c r="GL48" i="21"/>
  <c r="GP59" i="21"/>
  <c r="GP60" i="21" s="1"/>
  <c r="GP48" i="21"/>
  <c r="GT59" i="21"/>
  <c r="GT60" i="21" s="1"/>
  <c r="GT48" i="21"/>
  <c r="GX59" i="21"/>
  <c r="GX60" i="21" s="1"/>
  <c r="GX48" i="21"/>
  <c r="HB59" i="21"/>
  <c r="HB60" i="21" s="1"/>
  <c r="HB48" i="21"/>
  <c r="HF59" i="21"/>
  <c r="HF60" i="21" s="1"/>
  <c r="HF48" i="21"/>
  <c r="HJ59" i="21"/>
  <c r="HJ60" i="21" s="1"/>
  <c r="HJ48" i="21"/>
  <c r="HN59" i="21"/>
  <c r="HN60" i="21" s="1"/>
  <c r="HN48" i="21"/>
  <c r="HZ59" i="21"/>
  <c r="HZ60" i="21" s="1"/>
  <c r="HZ48" i="21"/>
  <c r="ID48" i="21"/>
  <c r="ID59" i="21"/>
  <c r="ID60" i="21" s="1"/>
  <c r="IP59" i="21"/>
  <c r="IP60" i="21" s="1"/>
  <c r="IP48" i="21"/>
  <c r="IT48" i="21"/>
  <c r="IT59" i="21"/>
  <c r="IT60" i="21" s="1"/>
  <c r="IX59" i="21"/>
  <c r="IX60" i="21" s="1"/>
  <c r="IX48" i="21"/>
  <c r="JB59" i="21"/>
  <c r="JB60" i="21" s="1"/>
  <c r="JB48" i="21"/>
  <c r="JF59" i="21"/>
  <c r="JF60" i="21" s="1"/>
  <c r="JF48" i="21"/>
  <c r="JJ59" i="21"/>
  <c r="JJ60" i="21" s="1"/>
  <c r="JJ48" i="21"/>
  <c r="JN59" i="21"/>
  <c r="JN60" i="21" s="1"/>
  <c r="JN48" i="21"/>
  <c r="JR59" i="21"/>
  <c r="JR60" i="21" s="1"/>
  <c r="JR48" i="21"/>
  <c r="JV59" i="21"/>
  <c r="JV60" i="21" s="1"/>
  <c r="JV48" i="21"/>
  <c r="JZ59" i="21"/>
  <c r="JZ60" i="21" s="1"/>
  <c r="JZ48" i="21"/>
  <c r="KD48" i="21"/>
  <c r="KD59" i="21"/>
  <c r="KD60" i="21" s="1"/>
  <c r="KP59" i="21"/>
  <c r="KP60" i="21" s="1"/>
  <c r="KP48" i="21"/>
  <c r="KT48" i="21"/>
  <c r="KT59" i="21"/>
  <c r="KT60" i="21" s="1"/>
  <c r="LF59" i="21"/>
  <c r="LF60" i="21" s="1"/>
  <c r="LF48" i="21"/>
  <c r="LJ59" i="21"/>
  <c r="LJ60" i="21" s="1"/>
  <c r="LJ48" i="21"/>
  <c r="LN59" i="21"/>
  <c r="LN60" i="21" s="1"/>
  <c r="LN48" i="21"/>
  <c r="LR59" i="21"/>
  <c r="LR60" i="21" s="1"/>
  <c r="LR48" i="21"/>
  <c r="LV59" i="21"/>
  <c r="LV60" i="21" s="1"/>
  <c r="LV48" i="21"/>
  <c r="LZ59" i="21"/>
  <c r="LZ60" i="21" s="1"/>
  <c r="LZ48" i="21"/>
  <c r="MD59" i="21"/>
  <c r="MD60" i="21" s="1"/>
  <c r="MD48" i="21"/>
  <c r="MH59" i="21"/>
  <c r="MH60" i="21" s="1"/>
  <c r="MH48" i="21"/>
  <c r="ML59" i="21"/>
  <c r="ML60" i="21" s="1"/>
  <c r="ML48" i="21"/>
  <c r="MP59" i="21"/>
  <c r="MP60" i="21" s="1"/>
  <c r="MP48" i="21"/>
  <c r="MT48" i="21"/>
  <c r="MT59" i="21"/>
  <c r="MT60" i="21" s="1"/>
  <c r="NF59" i="21"/>
  <c r="NF60" i="21" s="1"/>
  <c r="NF48" i="21"/>
  <c r="NJ48" i="21"/>
  <c r="NJ59" i="21"/>
  <c r="NJ60" i="21" s="1"/>
  <c r="NV59" i="21"/>
  <c r="NV60" i="21" s="1"/>
  <c r="NV48" i="21"/>
  <c r="NZ59" i="21"/>
  <c r="NZ60" i="21" s="1"/>
  <c r="NZ48" i="21"/>
  <c r="OD59" i="21"/>
  <c r="OD60" i="21" s="1"/>
  <c r="OD48" i="21"/>
  <c r="OH59" i="21"/>
  <c r="OH60" i="21" s="1"/>
  <c r="OH48" i="21"/>
  <c r="OL59" i="21"/>
  <c r="OL60" i="21" s="1"/>
  <c r="OL48" i="21"/>
  <c r="OP59" i="21"/>
  <c r="OP60" i="21" s="1"/>
  <c r="OP48" i="21"/>
  <c r="OT59" i="21"/>
  <c r="OT60" i="21" s="1"/>
  <c r="OT48" i="21"/>
  <c r="OX59" i="21"/>
  <c r="OX60" i="21" s="1"/>
  <c r="OX48" i="21"/>
  <c r="PF59" i="21"/>
  <c r="PF60" i="21" s="1"/>
  <c r="PF48" i="21"/>
  <c r="PJ48" i="21"/>
  <c r="PJ59" i="21"/>
  <c r="PJ60" i="21" s="1"/>
  <c r="PV59" i="21"/>
  <c r="PV60" i="21" s="1"/>
  <c r="PV48" i="21"/>
  <c r="PZ48" i="21"/>
  <c r="PZ59" i="21"/>
  <c r="PZ60" i="21" s="1"/>
  <c r="QH59" i="21"/>
  <c r="QH60" i="21" s="1"/>
  <c r="QH48" i="21"/>
  <c r="QL59" i="21"/>
  <c r="QL60" i="21" s="1"/>
  <c r="QL48" i="21"/>
  <c r="QP59" i="21"/>
  <c r="QP60" i="21" s="1"/>
  <c r="QP48" i="21"/>
  <c r="QT59" i="21"/>
  <c r="QT60" i="21" s="1"/>
  <c r="QT48" i="21"/>
  <c r="QX59" i="21"/>
  <c r="QX60" i="21" s="1"/>
  <c r="QX48" i="21"/>
  <c r="RB59" i="21"/>
  <c r="RB60" i="21" s="1"/>
  <c r="RB48" i="21"/>
  <c r="RF59" i="21"/>
  <c r="RF60" i="21" s="1"/>
  <c r="RF48" i="21"/>
  <c r="RJ59" i="21"/>
  <c r="RJ60" i="21" s="1"/>
  <c r="RJ48" i="21"/>
  <c r="RV59" i="21"/>
  <c r="RV60" i="21" s="1"/>
  <c r="RV48" i="21"/>
  <c r="RZ48" i="21"/>
  <c r="RZ59" i="21"/>
  <c r="RZ60" i="21" s="1"/>
  <c r="SL59" i="21"/>
  <c r="SL60" i="21" s="1"/>
  <c r="SL48" i="21"/>
  <c r="SP48" i="21"/>
  <c r="SP59" i="21"/>
  <c r="SP60" i="21" s="1"/>
  <c r="EI59" i="21"/>
  <c r="EI60" i="21" s="1"/>
  <c r="EM59" i="21"/>
  <c r="EM60" i="21" s="1"/>
  <c r="EQ59" i="21"/>
  <c r="EQ60" i="21" s="1"/>
  <c r="EU59" i="21"/>
  <c r="EU60" i="21" s="1"/>
  <c r="EY59" i="21"/>
  <c r="EY60" i="21" s="1"/>
  <c r="FC59" i="21"/>
  <c r="FC60" i="21" s="1"/>
  <c r="FG59" i="21"/>
  <c r="FG60" i="21" s="1"/>
  <c r="FK59" i="21"/>
  <c r="FK60" i="21" s="1"/>
  <c r="FO59" i="21"/>
  <c r="FO60" i="21" s="1"/>
  <c r="FS59" i="21"/>
  <c r="FS60" i="21" s="1"/>
  <c r="FW59" i="21"/>
  <c r="FW60" i="21" s="1"/>
  <c r="GA59" i="21"/>
  <c r="GA60" i="21" s="1"/>
  <c r="GE59" i="21"/>
  <c r="GE60" i="21" s="1"/>
  <c r="GI59" i="21"/>
  <c r="GI60" i="21" s="1"/>
  <c r="GM59" i="21"/>
  <c r="GM60" i="21" s="1"/>
  <c r="GQ59" i="21"/>
  <c r="GQ60" i="21" s="1"/>
  <c r="GU59" i="21"/>
  <c r="GU60" i="21" s="1"/>
  <c r="GY59" i="21"/>
  <c r="GY60" i="21" s="1"/>
  <c r="HC59" i="21"/>
  <c r="HC60" i="21" s="1"/>
  <c r="HG59" i="21"/>
  <c r="HG60" i="21" s="1"/>
  <c r="HK59" i="21"/>
  <c r="HK60" i="21" s="1"/>
  <c r="HO59" i="21"/>
  <c r="HO60" i="21" s="1"/>
  <c r="HS59" i="21"/>
  <c r="HS60" i="21" s="1"/>
  <c r="HW59" i="21"/>
  <c r="HW60" i="21" s="1"/>
  <c r="IA59" i="21"/>
  <c r="IA60" i="21" s="1"/>
  <c r="IE59" i="21"/>
  <c r="IE60" i="21" s="1"/>
  <c r="II59" i="21"/>
  <c r="II60" i="21" s="1"/>
  <c r="IM59" i="21"/>
  <c r="IM60" i="21" s="1"/>
  <c r="IQ59" i="21"/>
  <c r="IQ60" i="21" s="1"/>
  <c r="IU59" i="21"/>
  <c r="IU60" i="21" s="1"/>
  <c r="IY59" i="21"/>
  <c r="IY60" i="21" s="1"/>
  <c r="JC59" i="21"/>
  <c r="JC60" i="21" s="1"/>
  <c r="JG59" i="21"/>
  <c r="JG60" i="21" s="1"/>
  <c r="JK59" i="21"/>
  <c r="JK60" i="21" s="1"/>
  <c r="JO59" i="21"/>
  <c r="JO60" i="21" s="1"/>
  <c r="JS59" i="21"/>
  <c r="JS60" i="21" s="1"/>
  <c r="JW59" i="21"/>
  <c r="JW60" i="21" s="1"/>
  <c r="KA59" i="21"/>
  <c r="KA60" i="21" s="1"/>
  <c r="KE59" i="21"/>
  <c r="KE60" i="21" s="1"/>
  <c r="KI59" i="21"/>
  <c r="KI60" i="21" s="1"/>
  <c r="KM59" i="21"/>
  <c r="KM60" i="21" s="1"/>
  <c r="KQ59" i="21"/>
  <c r="KQ60" i="21" s="1"/>
  <c r="KU59" i="21"/>
  <c r="KU60" i="21" s="1"/>
  <c r="KY59" i="21"/>
  <c r="KY60" i="21" s="1"/>
  <c r="LC59" i="21"/>
  <c r="LC60" i="21" s="1"/>
  <c r="LG59" i="21"/>
  <c r="LG60" i="21" s="1"/>
  <c r="LK59" i="21"/>
  <c r="LK60" i="21" s="1"/>
  <c r="LO59" i="21"/>
  <c r="LO60" i="21" s="1"/>
  <c r="LS59" i="21"/>
  <c r="LS60" i="21" s="1"/>
  <c r="LW59" i="21"/>
  <c r="LW60" i="21" s="1"/>
  <c r="MA59" i="21"/>
  <c r="MA60" i="21" s="1"/>
  <c r="ME59" i="21"/>
  <c r="ME60" i="21" s="1"/>
  <c r="MI59" i="21"/>
  <c r="MI60" i="21" s="1"/>
  <c r="MM59" i="21"/>
  <c r="MM60" i="21" s="1"/>
  <c r="MQ59" i="21"/>
  <c r="MQ60" i="21" s="1"/>
  <c r="MU59" i="21"/>
  <c r="MU60" i="21" s="1"/>
  <c r="MY59" i="21"/>
  <c r="MY60" i="21" s="1"/>
  <c r="NC59" i="21"/>
  <c r="NC60" i="21" s="1"/>
  <c r="NG59" i="21"/>
  <c r="NG60" i="21" s="1"/>
  <c r="NK59" i="21"/>
  <c r="NK60" i="21" s="1"/>
  <c r="NO59" i="21"/>
  <c r="NO60" i="21" s="1"/>
  <c r="NS59" i="21"/>
  <c r="NS60" i="21" s="1"/>
  <c r="NW59" i="21"/>
  <c r="NW60" i="21" s="1"/>
  <c r="OA59" i="21"/>
  <c r="OA60" i="21" s="1"/>
  <c r="OE59" i="21"/>
  <c r="OE60" i="21" s="1"/>
  <c r="OI59" i="21"/>
  <c r="OI60" i="21" s="1"/>
  <c r="OM59" i="21"/>
  <c r="OM60" i="21" s="1"/>
  <c r="OQ59" i="21"/>
  <c r="OQ60" i="21" s="1"/>
  <c r="OU59" i="21"/>
  <c r="OU60" i="21" s="1"/>
  <c r="OY59" i="21"/>
  <c r="OY60" i="21" s="1"/>
  <c r="PC59" i="21"/>
  <c r="PC60" i="21" s="1"/>
  <c r="PG59" i="21"/>
  <c r="PG60" i="21" s="1"/>
  <c r="PK59" i="21"/>
  <c r="PK60" i="21" s="1"/>
  <c r="PO59" i="21"/>
  <c r="PO60" i="21" s="1"/>
  <c r="PS59" i="21"/>
  <c r="PS60" i="21" s="1"/>
  <c r="PW59" i="21"/>
  <c r="PW60" i="21" s="1"/>
  <c r="QA59" i="21"/>
  <c r="QA60" i="21" s="1"/>
  <c r="QE59" i="21"/>
  <c r="QE60" i="21" s="1"/>
  <c r="QI59" i="21"/>
  <c r="QI60" i="21" s="1"/>
  <c r="QM59" i="21"/>
  <c r="QM60" i="21" s="1"/>
  <c r="QQ59" i="21"/>
  <c r="QQ60" i="21" s="1"/>
  <c r="QU59" i="21"/>
  <c r="QU60" i="21" s="1"/>
  <c r="QY59" i="21"/>
  <c r="QY60" i="21" s="1"/>
  <c r="RC59" i="21"/>
  <c r="RC60" i="21" s="1"/>
  <c r="RG59" i="21"/>
  <c r="RG60" i="21" s="1"/>
  <c r="RK59" i="21"/>
  <c r="RK60" i="21" s="1"/>
  <c r="RO59" i="21"/>
  <c r="RO60" i="21" s="1"/>
  <c r="RS59" i="21"/>
  <c r="RS60" i="21" s="1"/>
  <c r="RW59" i="21"/>
  <c r="RW60" i="21" s="1"/>
  <c r="SA59" i="21"/>
  <c r="SA60" i="21" s="1"/>
  <c r="SE59" i="21"/>
  <c r="SE60" i="21" s="1"/>
  <c r="SI59" i="21"/>
  <c r="SI60" i="21" s="1"/>
  <c r="SM59" i="21"/>
  <c r="SM60" i="21" s="1"/>
  <c r="SQ59" i="21"/>
  <c r="SQ60" i="21" s="1"/>
  <c r="EI48" i="21"/>
  <c r="EY48" i="21"/>
  <c r="FO48" i="21"/>
  <c r="GE48" i="21"/>
  <c r="GU48" i="21"/>
  <c r="HK48" i="21"/>
  <c r="IA48" i="21"/>
  <c r="IQ48" i="21"/>
  <c r="JG48" i="21"/>
  <c r="JW48" i="21"/>
  <c r="KM48" i="21"/>
  <c r="LC48" i="21"/>
  <c r="LS48" i="21"/>
  <c r="MI48" i="21"/>
  <c r="MY48" i="21"/>
  <c r="NO48" i="21"/>
  <c r="OE48" i="21"/>
  <c r="OU48" i="21"/>
  <c r="PK48" i="21"/>
  <c r="QA48" i="21"/>
  <c r="QQ48" i="21"/>
  <c r="RG48" i="21"/>
  <c r="RW48" i="21"/>
  <c r="SM48" i="21"/>
  <c r="B59" i="21"/>
  <c r="B60" i="21" s="1"/>
  <c r="J59" i="21"/>
  <c r="J60" i="21" s="1"/>
  <c r="R59" i="21"/>
  <c r="R60" i="21" s="1"/>
  <c r="Z59" i="21"/>
  <c r="Z60" i="21" s="1"/>
  <c r="AL59" i="21"/>
  <c r="AL60" i="21" s="1"/>
  <c r="AT59" i="21"/>
  <c r="AT60" i="21" s="1"/>
  <c r="EM48" i="21"/>
  <c r="FC48" i="21"/>
  <c r="FS48" i="21"/>
  <c r="GI48" i="21"/>
  <c r="GY48" i="21"/>
  <c r="HO48" i="21"/>
  <c r="IE48" i="21"/>
  <c r="IU48" i="21"/>
  <c r="JK48" i="21"/>
  <c r="KA48" i="21"/>
  <c r="KQ48" i="21"/>
  <c r="LG48" i="21"/>
  <c r="LW48" i="21"/>
  <c r="MM48" i="21"/>
  <c r="NC48" i="21"/>
  <c r="NS48" i="21"/>
  <c r="OI48" i="21"/>
  <c r="OY48" i="21"/>
  <c r="PO48" i="21"/>
  <c r="QE48" i="21"/>
  <c r="QU48" i="21"/>
  <c r="RK48" i="21"/>
  <c r="SA48" i="21"/>
  <c r="SQ48" i="21"/>
  <c r="BF59" i="21"/>
  <c r="BF60" i="21" s="1"/>
  <c r="DV59" i="21"/>
  <c r="DV60" i="21" s="1"/>
  <c r="FF59" i="21"/>
  <c r="FF60" i="21" s="1"/>
  <c r="HV59" i="21"/>
  <c r="HV60" i="21" s="1"/>
  <c r="KL59" i="21"/>
  <c r="KL60" i="21" s="1"/>
  <c r="NB59" i="21"/>
  <c r="NB60" i="21" s="1"/>
  <c r="PR59" i="21"/>
  <c r="PR60" i="21" s="1"/>
  <c r="SH59" i="21"/>
  <c r="SH60" i="21" s="1"/>
  <c r="E59" i="21"/>
  <c r="E60" i="21" s="1"/>
  <c r="I59" i="21"/>
  <c r="I60" i="21" s="1"/>
  <c r="M59" i="21"/>
  <c r="M60" i="21" s="1"/>
  <c r="Q59" i="21"/>
  <c r="Q60" i="21" s="1"/>
  <c r="U59" i="21"/>
  <c r="U60" i="21" s="1"/>
  <c r="Y59" i="21"/>
  <c r="Y60" i="21" s="1"/>
  <c r="AC59" i="21"/>
  <c r="AC60" i="21" s="1"/>
  <c r="AK59" i="21"/>
  <c r="AK60" i="21" s="1"/>
  <c r="AO59" i="21"/>
  <c r="AO60" i="21" s="1"/>
  <c r="AS59" i="21"/>
  <c r="AS60" i="21" s="1"/>
  <c r="AW59" i="21"/>
  <c r="AW60" i="21" s="1"/>
  <c r="BA59" i="21"/>
  <c r="BA60" i="21" s="1"/>
  <c r="BE59" i="21"/>
  <c r="BE60" i="21" s="1"/>
  <c r="BI59" i="21"/>
  <c r="BI60" i="21" s="1"/>
  <c r="BQ59" i="21"/>
  <c r="BQ60" i="21" s="1"/>
  <c r="BU59" i="21"/>
  <c r="BU60" i="21" s="1"/>
  <c r="BY59" i="21"/>
  <c r="BY60" i="21" s="1"/>
  <c r="CC59" i="21"/>
  <c r="CC60" i="21" s="1"/>
  <c r="CG59" i="21"/>
  <c r="CG60" i="21" s="1"/>
  <c r="CK59" i="21"/>
  <c r="CK60" i="21" s="1"/>
  <c r="CO59" i="21"/>
  <c r="CO60" i="21" s="1"/>
  <c r="CW59" i="21"/>
  <c r="CW60" i="21" s="1"/>
  <c r="DA59" i="21"/>
  <c r="DA60" i="21" s="1"/>
  <c r="DE59" i="21"/>
  <c r="DE60" i="21" s="1"/>
  <c r="DI59" i="21"/>
  <c r="DI60" i="21" s="1"/>
  <c r="DM59" i="21"/>
  <c r="DM60" i="21" s="1"/>
  <c r="DQ59" i="21"/>
  <c r="DQ60" i="21" s="1"/>
  <c r="DU59" i="21"/>
  <c r="DU60" i="21" s="1"/>
  <c r="EC59" i="21"/>
  <c r="EC60" i="21" s="1"/>
  <c r="EG59" i="21"/>
  <c r="EG60" i="21" s="1"/>
  <c r="EK59" i="21"/>
  <c r="EK60" i="21" s="1"/>
  <c r="EO59" i="21"/>
  <c r="EO60" i="21" s="1"/>
  <c r="ES59" i="21"/>
  <c r="ES60" i="21" s="1"/>
  <c r="EW59" i="21"/>
  <c r="EW60" i="21" s="1"/>
  <c r="FA59" i="21"/>
  <c r="FA60" i="21" s="1"/>
  <c r="FI59" i="21"/>
  <c r="FI60" i="21" s="1"/>
  <c r="FM59" i="21"/>
  <c r="FM60" i="21" s="1"/>
  <c r="FQ59" i="21"/>
  <c r="FQ60" i="21" s="1"/>
  <c r="FU59" i="21"/>
  <c r="FU60" i="21" s="1"/>
  <c r="FY59" i="21"/>
  <c r="FY60" i="21" s="1"/>
  <c r="GC59" i="21"/>
  <c r="GC60" i="21" s="1"/>
  <c r="GG59" i="21"/>
  <c r="GG60" i="21" s="1"/>
  <c r="GO59" i="21"/>
  <c r="GO60" i="21" s="1"/>
  <c r="GS59" i="21"/>
  <c r="GS60" i="21" s="1"/>
  <c r="GW59" i="21"/>
  <c r="GW60" i="21" s="1"/>
  <c r="HA59" i="21"/>
  <c r="HA60" i="21" s="1"/>
  <c r="HE59" i="21"/>
  <c r="HE60" i="21" s="1"/>
  <c r="HI59" i="21"/>
  <c r="HI60" i="21" s="1"/>
  <c r="HM59" i="21"/>
  <c r="HM60" i="21" s="1"/>
  <c r="HU59" i="21"/>
  <c r="HU60" i="21" s="1"/>
  <c r="HY59" i="21"/>
  <c r="HY60" i="21" s="1"/>
  <c r="IC59" i="21"/>
  <c r="IC60" i="21" s="1"/>
  <c r="IG59" i="21"/>
  <c r="IG60" i="21" s="1"/>
  <c r="IK59" i="21"/>
  <c r="IK60" i="21" s="1"/>
  <c r="IO59" i="21"/>
  <c r="IO60" i="21" s="1"/>
  <c r="IS59" i="21"/>
  <c r="IS60" i="21" s="1"/>
  <c r="JA59" i="21"/>
  <c r="JA60" i="21" s="1"/>
  <c r="JE59" i="21"/>
  <c r="JE60" i="21" s="1"/>
  <c r="JI59" i="21"/>
  <c r="JI60" i="21" s="1"/>
  <c r="JM59" i="21"/>
  <c r="JM60" i="21" s="1"/>
  <c r="JQ59" i="21"/>
  <c r="JQ60" i="21" s="1"/>
  <c r="JU59" i="21"/>
  <c r="JU60" i="21" s="1"/>
  <c r="JY59" i="21"/>
  <c r="JY60" i="21" s="1"/>
  <c r="KG59" i="21"/>
  <c r="KG60" i="21" s="1"/>
  <c r="KK59" i="21"/>
  <c r="KK60" i="21" s="1"/>
  <c r="KO59" i="21"/>
  <c r="KO60" i="21" s="1"/>
  <c r="KS59" i="21"/>
  <c r="KS60" i="21" s="1"/>
  <c r="KW59" i="21"/>
  <c r="KW60" i="21" s="1"/>
  <c r="LA59" i="21"/>
  <c r="LA60" i="21" s="1"/>
  <c r="LE59" i="21"/>
  <c r="LE60" i="21" s="1"/>
  <c r="LM59" i="21"/>
  <c r="LM60" i="21" s="1"/>
  <c r="LQ59" i="21"/>
  <c r="LQ60" i="21" s="1"/>
  <c r="BI48" i="21"/>
  <c r="BY48" i="21"/>
  <c r="CO48" i="21"/>
  <c r="DE48" i="21"/>
  <c r="DU48" i="21"/>
  <c r="EK48" i="21"/>
  <c r="EQ48" i="21"/>
  <c r="FA48" i="21"/>
  <c r="FG48" i="21"/>
  <c r="FQ48" i="21"/>
  <c r="FW48" i="21"/>
  <c r="GG48" i="21"/>
  <c r="GM48" i="21"/>
  <c r="GW48" i="21"/>
  <c r="HC48" i="21"/>
  <c r="HM48" i="21"/>
  <c r="HS48" i="21"/>
  <c r="IC48" i="21"/>
  <c r="II48" i="21"/>
  <c r="IS48" i="21"/>
  <c r="IY48" i="21"/>
  <c r="JI48" i="21"/>
  <c r="JO48" i="21"/>
  <c r="JY48" i="21"/>
  <c r="KE48" i="21"/>
  <c r="KO48" i="21"/>
  <c r="KU48" i="21"/>
  <c r="LE48" i="21"/>
  <c r="LK48" i="21"/>
  <c r="LU48" i="21"/>
  <c r="MA48" i="21"/>
  <c r="MK48" i="21"/>
  <c r="MQ48" i="21"/>
  <c r="NA48" i="21"/>
  <c r="NG48" i="21"/>
  <c r="NQ48" i="21"/>
  <c r="NW48" i="21"/>
  <c r="OG48" i="21"/>
  <c r="OM48" i="21"/>
  <c r="OW48" i="21"/>
  <c r="PC48" i="21"/>
  <c r="PM48" i="21"/>
  <c r="PS48" i="21"/>
  <c r="QC48" i="21"/>
  <c r="QI48" i="21"/>
  <c r="QS48" i="21"/>
  <c r="QY48" i="21"/>
  <c r="RI48" i="21"/>
  <c r="RO48" i="21"/>
  <c r="RY48" i="21"/>
  <c r="SE48" i="21"/>
  <c r="SO48" i="21"/>
  <c r="DR59" i="21"/>
  <c r="DR60" i="21" s="1"/>
  <c r="GH59" i="21"/>
  <c r="GH60" i="21" s="1"/>
  <c r="HR59" i="21"/>
  <c r="HR60" i="21" s="1"/>
  <c r="KH59" i="21"/>
  <c r="KH60" i="21" s="1"/>
  <c r="MX59" i="21"/>
  <c r="MX60" i="21" s="1"/>
  <c r="PN59" i="21"/>
  <c r="PN60" i="21" s="1"/>
  <c r="SD59" i="21"/>
  <c r="SD60" i="21" s="1"/>
  <c r="DB59" i="21"/>
  <c r="DB60" i="21" s="1"/>
  <c r="FR59" i="21"/>
  <c r="FR60" i="21" s="1"/>
  <c r="IH59" i="21"/>
  <c r="IH60" i="21" s="1"/>
  <c r="KX59" i="21"/>
  <c r="KX60" i="21" s="1"/>
  <c r="NN59" i="21"/>
  <c r="NN60" i="21" s="1"/>
  <c r="QD59" i="21"/>
  <c r="QD60" i="21" s="1"/>
  <c r="RN59" i="21"/>
  <c r="RN60" i="21" s="1"/>
  <c r="CN59" i="20"/>
  <c r="CN60" i="20" s="1"/>
  <c r="DV59" i="20"/>
  <c r="DV60" i="20" s="1"/>
  <c r="GN59" i="20"/>
  <c r="GN60" i="20" s="1"/>
  <c r="HV59" i="20"/>
  <c r="HV60" i="20" s="1"/>
  <c r="JD59" i="20"/>
  <c r="JD60" i="20" s="1"/>
  <c r="LT59" i="20"/>
  <c r="LT60" i="20" s="1"/>
  <c r="NB59" i="20"/>
  <c r="NB60" i="20" s="1"/>
  <c r="OJ59" i="20"/>
  <c r="OJ60" i="20" s="1"/>
  <c r="QZ59" i="20"/>
  <c r="QZ60" i="20" s="1"/>
  <c r="SH59" i="20"/>
  <c r="SH60" i="20" s="1"/>
  <c r="E59" i="20"/>
  <c r="E60" i="20" s="1"/>
  <c r="I59" i="20"/>
  <c r="I60" i="20" s="1"/>
  <c r="M59" i="20"/>
  <c r="M60" i="20" s="1"/>
  <c r="Q59" i="20"/>
  <c r="Q60" i="20" s="1"/>
  <c r="U59" i="20"/>
  <c r="U60" i="20" s="1"/>
  <c r="Y59" i="20"/>
  <c r="Y60" i="20" s="1"/>
  <c r="AC59" i="20"/>
  <c r="AC60" i="20" s="1"/>
  <c r="AK59" i="20"/>
  <c r="AK60" i="20" s="1"/>
  <c r="AO59" i="20"/>
  <c r="AO60" i="20" s="1"/>
  <c r="AS59" i="20"/>
  <c r="AS60" i="20" s="1"/>
  <c r="AW59" i="20"/>
  <c r="AW60" i="20" s="1"/>
  <c r="BA59" i="20"/>
  <c r="BA60" i="20" s="1"/>
  <c r="BE59" i="20"/>
  <c r="BE60" i="20" s="1"/>
  <c r="BI59" i="20"/>
  <c r="BI60" i="20" s="1"/>
  <c r="BQ59" i="20"/>
  <c r="BQ60" i="20" s="1"/>
  <c r="BU59" i="20"/>
  <c r="BU60" i="20" s="1"/>
  <c r="BY59" i="20"/>
  <c r="BY60" i="20" s="1"/>
  <c r="CC59" i="20"/>
  <c r="CC60" i="20" s="1"/>
  <c r="CG59" i="20"/>
  <c r="CG60" i="20" s="1"/>
  <c r="CK59" i="20"/>
  <c r="CK60" i="20" s="1"/>
  <c r="CO59" i="20"/>
  <c r="CO60" i="20" s="1"/>
  <c r="CW59" i="20"/>
  <c r="CW60" i="20" s="1"/>
  <c r="DA59" i="20"/>
  <c r="DA60" i="20" s="1"/>
  <c r="DE59" i="20"/>
  <c r="DE60" i="20" s="1"/>
  <c r="DI59" i="20"/>
  <c r="DI60" i="20" s="1"/>
  <c r="DM59" i="20"/>
  <c r="DM60" i="20" s="1"/>
  <c r="DQ59" i="20"/>
  <c r="DQ60" i="20" s="1"/>
  <c r="DU59" i="20"/>
  <c r="DU60" i="20" s="1"/>
  <c r="EC59" i="20"/>
  <c r="EC60" i="20" s="1"/>
  <c r="EG59" i="20"/>
  <c r="EG60" i="20" s="1"/>
  <c r="EK59" i="20"/>
  <c r="EK60" i="20" s="1"/>
  <c r="EO59" i="20"/>
  <c r="EO60" i="20" s="1"/>
  <c r="ES59" i="20"/>
  <c r="ES60" i="20" s="1"/>
  <c r="EW59" i="20"/>
  <c r="EW60" i="20" s="1"/>
  <c r="FA59" i="20"/>
  <c r="FA60" i="20" s="1"/>
  <c r="FI59" i="20"/>
  <c r="FI60" i="20" s="1"/>
  <c r="FM59" i="20"/>
  <c r="FM60" i="20" s="1"/>
  <c r="FQ59" i="20"/>
  <c r="FQ60" i="20" s="1"/>
  <c r="FU59" i="20"/>
  <c r="FU60" i="20" s="1"/>
  <c r="FY59" i="20"/>
  <c r="FY60" i="20" s="1"/>
  <c r="GC59" i="20"/>
  <c r="GC60" i="20" s="1"/>
  <c r="GG59" i="20"/>
  <c r="GG60" i="20" s="1"/>
  <c r="GO59" i="20"/>
  <c r="GO60" i="20" s="1"/>
  <c r="GS59" i="20"/>
  <c r="GS60" i="20" s="1"/>
  <c r="GW59" i="20"/>
  <c r="GW60" i="20" s="1"/>
  <c r="HA59" i="20"/>
  <c r="HA60" i="20" s="1"/>
  <c r="HE59" i="20"/>
  <c r="HE60" i="20" s="1"/>
  <c r="HI59" i="20"/>
  <c r="HI60" i="20" s="1"/>
  <c r="HM59" i="20"/>
  <c r="HM60" i="20" s="1"/>
  <c r="HU59" i="20"/>
  <c r="HU60" i="20" s="1"/>
  <c r="HY59" i="20"/>
  <c r="HY60" i="20" s="1"/>
  <c r="IC59" i="20"/>
  <c r="IC60" i="20" s="1"/>
  <c r="IG59" i="20"/>
  <c r="IG60" i="20" s="1"/>
  <c r="IK59" i="20"/>
  <c r="IK60" i="20" s="1"/>
  <c r="IO59" i="20"/>
  <c r="IO60" i="20" s="1"/>
  <c r="IS59" i="20"/>
  <c r="IS60" i="20" s="1"/>
  <c r="JA59" i="20"/>
  <c r="JA60" i="20" s="1"/>
  <c r="JE59" i="20"/>
  <c r="JE60" i="20" s="1"/>
  <c r="JI59" i="20"/>
  <c r="JI60" i="20" s="1"/>
  <c r="JM59" i="20"/>
  <c r="JM60" i="20" s="1"/>
  <c r="JQ59" i="20"/>
  <c r="JQ60" i="20" s="1"/>
  <c r="JU59" i="20"/>
  <c r="JU60" i="20" s="1"/>
  <c r="JY59" i="20"/>
  <c r="JY60" i="20" s="1"/>
  <c r="KG59" i="20"/>
  <c r="KG60" i="20" s="1"/>
  <c r="KK59" i="20"/>
  <c r="KK60" i="20" s="1"/>
  <c r="KO59" i="20"/>
  <c r="KO60" i="20" s="1"/>
  <c r="KS59" i="20"/>
  <c r="KS60" i="20" s="1"/>
  <c r="KW59" i="20"/>
  <c r="KW60" i="20" s="1"/>
  <c r="LA59" i="20"/>
  <c r="LA60" i="20" s="1"/>
  <c r="LE59" i="20"/>
  <c r="LE60" i="20" s="1"/>
  <c r="LM59" i="20"/>
  <c r="LM60" i="20" s="1"/>
  <c r="LQ59" i="20"/>
  <c r="LQ60" i="20" s="1"/>
  <c r="LU59" i="20"/>
  <c r="LU60" i="20" s="1"/>
  <c r="LY59" i="20"/>
  <c r="LY60" i="20" s="1"/>
  <c r="MC59" i="20"/>
  <c r="MC60" i="20" s="1"/>
  <c r="MG59" i="20"/>
  <c r="MG60" i="20" s="1"/>
  <c r="MK59" i="20"/>
  <c r="MK60" i="20" s="1"/>
  <c r="MS59" i="20"/>
  <c r="MS60" i="20" s="1"/>
  <c r="MW59" i="20"/>
  <c r="MW60" i="20" s="1"/>
  <c r="NA59" i="20"/>
  <c r="NA60" i="20" s="1"/>
  <c r="NE59" i="20"/>
  <c r="NE60" i="20" s="1"/>
  <c r="NI59" i="20"/>
  <c r="NI60" i="20" s="1"/>
  <c r="NM59" i="20"/>
  <c r="NM60" i="20" s="1"/>
  <c r="NQ59" i="20"/>
  <c r="NQ60" i="20" s="1"/>
  <c r="NY59" i="20"/>
  <c r="NY60" i="20" s="1"/>
  <c r="OC59" i="20"/>
  <c r="OC60" i="20" s="1"/>
  <c r="OG59" i="20"/>
  <c r="OG60" i="20" s="1"/>
  <c r="OK59" i="20"/>
  <c r="OK60" i="20" s="1"/>
  <c r="OO59" i="20"/>
  <c r="OO60" i="20" s="1"/>
  <c r="OS59" i="20"/>
  <c r="OS60" i="20" s="1"/>
  <c r="OW59" i="20"/>
  <c r="OW60" i="20" s="1"/>
  <c r="PE59" i="20"/>
  <c r="PE60" i="20" s="1"/>
  <c r="PI59" i="20"/>
  <c r="PI60" i="20" s="1"/>
  <c r="PM59" i="20"/>
  <c r="PM60" i="20" s="1"/>
  <c r="PQ59" i="20"/>
  <c r="PQ60" i="20" s="1"/>
  <c r="PU59" i="20"/>
  <c r="PU60" i="20" s="1"/>
  <c r="PY59" i="20"/>
  <c r="PY60" i="20" s="1"/>
  <c r="QC59" i="20"/>
  <c r="QC60" i="20" s="1"/>
  <c r="QK59" i="20"/>
  <c r="QK60" i="20" s="1"/>
  <c r="QO59" i="20"/>
  <c r="QO60" i="20" s="1"/>
  <c r="QS59" i="20"/>
  <c r="QS60" i="20" s="1"/>
  <c r="QW59" i="20"/>
  <c r="QW60" i="20" s="1"/>
  <c r="RA59" i="20"/>
  <c r="RA60" i="20" s="1"/>
  <c r="RE59" i="20"/>
  <c r="RE60" i="20" s="1"/>
  <c r="RI59" i="20"/>
  <c r="RI60" i="20" s="1"/>
  <c r="RQ59" i="20"/>
  <c r="RQ60" i="20" s="1"/>
  <c r="RU59" i="20"/>
  <c r="RU60" i="20" s="1"/>
  <c r="RY59" i="20"/>
  <c r="RY60" i="20" s="1"/>
  <c r="SC59" i="20"/>
  <c r="SC60" i="20" s="1"/>
  <c r="SG59" i="20"/>
  <c r="SG60" i="20" s="1"/>
  <c r="SK59" i="20"/>
  <c r="SK60" i="20" s="1"/>
  <c r="SO59" i="20"/>
  <c r="SO60" i="20" s="1"/>
  <c r="CF59" i="20"/>
  <c r="CF60" i="20" s="1"/>
  <c r="EV59" i="20"/>
  <c r="EV60" i="20" s="1"/>
  <c r="HL59" i="20"/>
  <c r="HL60" i="20" s="1"/>
  <c r="IT59" i="20"/>
  <c r="IT60" i="20" s="1"/>
  <c r="LL59" i="20"/>
  <c r="LL60" i="20" s="1"/>
  <c r="OB59" i="20"/>
  <c r="OB60" i="20" s="1"/>
  <c r="QR59" i="20"/>
  <c r="QR60" i="20" s="1"/>
  <c r="RZ59" i="20"/>
  <c r="RZ60" i="20" s="1"/>
  <c r="AR59" i="20"/>
  <c r="AR60" i="20" s="1"/>
  <c r="AV59" i="20"/>
  <c r="AV60" i="20" s="1"/>
  <c r="AZ59" i="20"/>
  <c r="AZ60" i="20" s="1"/>
  <c r="BD59" i="20"/>
  <c r="BD60" i="20" s="1"/>
  <c r="BH59" i="20"/>
  <c r="BH60" i="20" s="1"/>
  <c r="BT59" i="20"/>
  <c r="BT60" i="20" s="1"/>
  <c r="CB59" i="20"/>
  <c r="CB60" i="20" s="1"/>
  <c r="CJ59" i="20"/>
  <c r="CJ60" i="20" s="1"/>
  <c r="CV59" i="20"/>
  <c r="CV60" i="20" s="1"/>
  <c r="CZ59" i="20"/>
  <c r="CZ60" i="20" s="1"/>
  <c r="DD59" i="20"/>
  <c r="DD60" i="20" s="1"/>
  <c r="DH59" i="20"/>
  <c r="DH60" i="20" s="1"/>
  <c r="DL59" i="20"/>
  <c r="DL60" i="20" s="1"/>
  <c r="DP59" i="20"/>
  <c r="DP60" i="20" s="1"/>
  <c r="DT59" i="20"/>
  <c r="DT60" i="20" s="1"/>
  <c r="EB59" i="20"/>
  <c r="EB60" i="20" s="1"/>
  <c r="EJ59" i="20"/>
  <c r="EJ60" i="20" s="1"/>
  <c r="ER59" i="20"/>
  <c r="ER60" i="20" s="1"/>
  <c r="EZ59" i="20"/>
  <c r="EZ60" i="20" s="1"/>
  <c r="FH59" i="20"/>
  <c r="FH60" i="20" s="1"/>
  <c r="FL59" i="20"/>
  <c r="FL60" i="20" s="1"/>
  <c r="FP59" i="20"/>
  <c r="FP60" i="20" s="1"/>
  <c r="FT59" i="20"/>
  <c r="FT60" i="20" s="1"/>
  <c r="FX59" i="20"/>
  <c r="FX60" i="20" s="1"/>
  <c r="GB59" i="20"/>
  <c r="GB60" i="20" s="1"/>
  <c r="GF59" i="20"/>
  <c r="GF60" i="20" s="1"/>
  <c r="GR59" i="20"/>
  <c r="GR60" i="20" s="1"/>
  <c r="GZ59" i="20"/>
  <c r="GZ60" i="20" s="1"/>
  <c r="HH59" i="20"/>
  <c r="HH60" i="20" s="1"/>
  <c r="HT59" i="20"/>
  <c r="HT60" i="20" s="1"/>
  <c r="HX59" i="20"/>
  <c r="HX60" i="20" s="1"/>
  <c r="IB59" i="20"/>
  <c r="IB60" i="20" s="1"/>
  <c r="IF59" i="20"/>
  <c r="IF60" i="20" s="1"/>
  <c r="IJ59" i="20"/>
  <c r="IJ60" i="20" s="1"/>
  <c r="IN59" i="20"/>
  <c r="IN60" i="20" s="1"/>
  <c r="IR59" i="20"/>
  <c r="IR60" i="20" s="1"/>
  <c r="IZ59" i="20"/>
  <c r="IZ60" i="20" s="1"/>
  <c r="JH59" i="20"/>
  <c r="JH60" i="20" s="1"/>
  <c r="JP59" i="20"/>
  <c r="JP60" i="20" s="1"/>
  <c r="JX59" i="20"/>
  <c r="JX60" i="20" s="1"/>
  <c r="KF59" i="20"/>
  <c r="KF60" i="20" s="1"/>
  <c r="KJ59" i="20"/>
  <c r="KJ60" i="20" s="1"/>
  <c r="KN59" i="20"/>
  <c r="KN60" i="20" s="1"/>
  <c r="KR59" i="20"/>
  <c r="KR60" i="20" s="1"/>
  <c r="KV59" i="20"/>
  <c r="KV60" i="20" s="1"/>
  <c r="KZ59" i="20"/>
  <c r="KZ60" i="20" s="1"/>
  <c r="LD59" i="20"/>
  <c r="LD60" i="20" s="1"/>
  <c r="LP59" i="20"/>
  <c r="LP60" i="20" s="1"/>
  <c r="LX59" i="20"/>
  <c r="LX60" i="20" s="1"/>
  <c r="MF59" i="20"/>
  <c r="MF60" i="20" s="1"/>
  <c r="MR59" i="20"/>
  <c r="MR60" i="20" s="1"/>
  <c r="MV59" i="20"/>
  <c r="MV60" i="20" s="1"/>
  <c r="MZ59" i="20"/>
  <c r="MZ60" i="20" s="1"/>
  <c r="ND59" i="20"/>
  <c r="ND60" i="20" s="1"/>
  <c r="NH59" i="20"/>
  <c r="NH60" i="20" s="1"/>
  <c r="NL59" i="20"/>
  <c r="NL60" i="20" s="1"/>
  <c r="NP59" i="20"/>
  <c r="NP60" i="20" s="1"/>
  <c r="NX59" i="20"/>
  <c r="NX60" i="20" s="1"/>
  <c r="OF59" i="20"/>
  <c r="OF60" i="20" s="1"/>
  <c r="ON59" i="20"/>
  <c r="ON60" i="20" s="1"/>
  <c r="OV59" i="20"/>
  <c r="OV60" i="20" s="1"/>
  <c r="PD59" i="20"/>
  <c r="PD60" i="20" s="1"/>
  <c r="PH59" i="20"/>
  <c r="PH60" i="20" s="1"/>
  <c r="PL59" i="20"/>
  <c r="PL60" i="20" s="1"/>
  <c r="PP59" i="20"/>
  <c r="PP60" i="20" s="1"/>
  <c r="PT59" i="20"/>
  <c r="PT60" i="20" s="1"/>
  <c r="PX59" i="20"/>
  <c r="PX60" i="20" s="1"/>
  <c r="QB59" i="20"/>
  <c r="QB60" i="20" s="1"/>
  <c r="QN59" i="20"/>
  <c r="QN60" i="20" s="1"/>
  <c r="QV59" i="20"/>
  <c r="QV60" i="20" s="1"/>
  <c r="RD59" i="20"/>
  <c r="RD60" i="20" s="1"/>
  <c r="RP59" i="20"/>
  <c r="RP60" i="20" s="1"/>
  <c r="RT59" i="20"/>
  <c r="RT60" i="20" s="1"/>
  <c r="RX59" i="20"/>
  <c r="RX60" i="20" s="1"/>
  <c r="SB59" i="20"/>
  <c r="SB60" i="20" s="1"/>
  <c r="SF59" i="20"/>
  <c r="SF60" i="20" s="1"/>
  <c r="SJ59" i="20"/>
  <c r="SJ60" i="20" s="1"/>
  <c r="SN59" i="20"/>
  <c r="SN60" i="20" s="1"/>
  <c r="BX59" i="20"/>
  <c r="BX60" i="20" s="1"/>
  <c r="DF59" i="20"/>
  <c r="DF60" i="20" s="1"/>
  <c r="EN59" i="20"/>
  <c r="EN60" i="20" s="1"/>
  <c r="HD59" i="20"/>
  <c r="HD60" i="20" s="1"/>
  <c r="JT59" i="20"/>
  <c r="JT60" i="20" s="1"/>
  <c r="MJ59" i="20"/>
  <c r="MJ60" i="20" s="1"/>
  <c r="NR59" i="20"/>
  <c r="NR60" i="20" s="1"/>
  <c r="QJ59" i="20"/>
  <c r="QJ60" i="20" s="1"/>
  <c r="C59" i="20"/>
  <c r="C60" i="20" s="1"/>
  <c r="G59" i="20"/>
  <c r="G60" i="20" s="1"/>
  <c r="K59" i="20"/>
  <c r="K60" i="20" s="1"/>
  <c r="O59" i="20"/>
  <c r="O60" i="20" s="1"/>
  <c r="S59" i="20"/>
  <c r="S60" i="20" s="1"/>
  <c r="W59" i="20"/>
  <c r="W60" i="20" s="1"/>
  <c r="AA59" i="20"/>
  <c r="AA60" i="20" s="1"/>
  <c r="AE59" i="20"/>
  <c r="AE60" i="20" s="1"/>
  <c r="AI59" i="20"/>
  <c r="AI60" i="20" s="1"/>
  <c r="AM59" i="20"/>
  <c r="AM60" i="20" s="1"/>
  <c r="AQ59" i="20"/>
  <c r="AQ60" i="20" s="1"/>
  <c r="AU59" i="20"/>
  <c r="AU60" i="20" s="1"/>
  <c r="AY59" i="20"/>
  <c r="AY60" i="20" s="1"/>
  <c r="BC59" i="20"/>
  <c r="BC60" i="20" s="1"/>
  <c r="BG59" i="20"/>
  <c r="BG60" i="20" s="1"/>
  <c r="BK59" i="20"/>
  <c r="BK60" i="20" s="1"/>
  <c r="BO59" i="20"/>
  <c r="BO60" i="20" s="1"/>
  <c r="BS59" i="20"/>
  <c r="BS60" i="20" s="1"/>
  <c r="BW59" i="20"/>
  <c r="BW60" i="20" s="1"/>
  <c r="CA59" i="20"/>
  <c r="CA60" i="20" s="1"/>
  <c r="CE59" i="20"/>
  <c r="CE60" i="20" s="1"/>
  <c r="CI59" i="20"/>
  <c r="CI60" i="20" s="1"/>
  <c r="CM59" i="20"/>
  <c r="CM60" i="20" s="1"/>
  <c r="CQ59" i="20"/>
  <c r="CQ60" i="20" s="1"/>
  <c r="CU59" i="20"/>
  <c r="CU60" i="20" s="1"/>
  <c r="CY59" i="20"/>
  <c r="CY60" i="20" s="1"/>
  <c r="DC59" i="20"/>
  <c r="DC60" i="20" s="1"/>
  <c r="DG59" i="20"/>
  <c r="DG60" i="20" s="1"/>
  <c r="DK59" i="20"/>
  <c r="DK60" i="20" s="1"/>
  <c r="DO59" i="20"/>
  <c r="DO60" i="20" s="1"/>
  <c r="DS59" i="20"/>
  <c r="DS60" i="20" s="1"/>
  <c r="DW59" i="20"/>
  <c r="DW60" i="20" s="1"/>
  <c r="EA59" i="20"/>
  <c r="EA60" i="20" s="1"/>
  <c r="EE59" i="20"/>
  <c r="EE60" i="20" s="1"/>
  <c r="EI59" i="20"/>
  <c r="EI60" i="20" s="1"/>
  <c r="EM59" i="20"/>
  <c r="EM60" i="20" s="1"/>
  <c r="EQ59" i="20"/>
  <c r="EQ60" i="20" s="1"/>
  <c r="EU59" i="20"/>
  <c r="EU60" i="20" s="1"/>
  <c r="EY59" i="20"/>
  <c r="EY60" i="20" s="1"/>
  <c r="FC59" i="20"/>
  <c r="FC60" i="20" s="1"/>
  <c r="FG59" i="20"/>
  <c r="FG60" i="20" s="1"/>
  <c r="FK59" i="20"/>
  <c r="FK60" i="20" s="1"/>
  <c r="FO59" i="20"/>
  <c r="FO60" i="20" s="1"/>
  <c r="FS59" i="20"/>
  <c r="FS60" i="20" s="1"/>
  <c r="FW59" i="20"/>
  <c r="FW60" i="20" s="1"/>
  <c r="GA59" i="20"/>
  <c r="GA60" i="20" s="1"/>
  <c r="GE59" i="20"/>
  <c r="GE60" i="20" s="1"/>
  <c r="GI59" i="20"/>
  <c r="GI60" i="20" s="1"/>
  <c r="GM59" i="20"/>
  <c r="GM60" i="20" s="1"/>
  <c r="GQ59" i="20"/>
  <c r="GQ60" i="20" s="1"/>
  <c r="GU59" i="20"/>
  <c r="GU60" i="20" s="1"/>
  <c r="GY59" i="20"/>
  <c r="GY60" i="20" s="1"/>
  <c r="HC59" i="20"/>
  <c r="HC60" i="20" s="1"/>
  <c r="HG59" i="20"/>
  <c r="HG60" i="20" s="1"/>
  <c r="HK59" i="20"/>
  <c r="HK60" i="20" s="1"/>
  <c r="HO59" i="20"/>
  <c r="HO60" i="20" s="1"/>
  <c r="HS59" i="20"/>
  <c r="HS60" i="20" s="1"/>
  <c r="HW59" i="20"/>
  <c r="HW60" i="20" s="1"/>
  <c r="IA59" i="20"/>
  <c r="IA60" i="20" s="1"/>
  <c r="IE59" i="20"/>
  <c r="IE60" i="20" s="1"/>
  <c r="II59" i="20"/>
  <c r="II60" i="20" s="1"/>
  <c r="IM59" i="20"/>
  <c r="IM60" i="20" s="1"/>
  <c r="IQ59" i="20"/>
  <c r="IQ60" i="20" s="1"/>
  <c r="IU59" i="20"/>
  <c r="IU60" i="20" s="1"/>
  <c r="IY59" i="20"/>
  <c r="IY60" i="20" s="1"/>
  <c r="JC59" i="20"/>
  <c r="JC60" i="20" s="1"/>
  <c r="JG59" i="20"/>
  <c r="JG60" i="20" s="1"/>
  <c r="JK59" i="20"/>
  <c r="JK60" i="20" s="1"/>
  <c r="JO59" i="20"/>
  <c r="JO60" i="20" s="1"/>
  <c r="JS59" i="20"/>
  <c r="JS60" i="20" s="1"/>
  <c r="JW59" i="20"/>
  <c r="JW60" i="20" s="1"/>
  <c r="KA59" i="20"/>
  <c r="KA60" i="20" s="1"/>
  <c r="KE59" i="20"/>
  <c r="KE60" i="20" s="1"/>
  <c r="KI59" i="20"/>
  <c r="KI60" i="20" s="1"/>
  <c r="KM59" i="20"/>
  <c r="KM60" i="20" s="1"/>
  <c r="KQ59" i="20"/>
  <c r="KQ60" i="20" s="1"/>
  <c r="KU59" i="20"/>
  <c r="KU60" i="20" s="1"/>
  <c r="KY59" i="20"/>
  <c r="KY60" i="20" s="1"/>
  <c r="LC59" i="20"/>
  <c r="LC60" i="20" s="1"/>
  <c r="LG59" i="20"/>
  <c r="LG60" i="20" s="1"/>
  <c r="LK59" i="20"/>
  <c r="LK60" i="20" s="1"/>
  <c r="LO59" i="20"/>
  <c r="LO60" i="20" s="1"/>
  <c r="LS59" i="20"/>
  <c r="LS60" i="20" s="1"/>
  <c r="LW59" i="20"/>
  <c r="LW60" i="20" s="1"/>
  <c r="MA59" i="20"/>
  <c r="MA60" i="20" s="1"/>
  <c r="ME59" i="20"/>
  <c r="ME60" i="20" s="1"/>
  <c r="MI59" i="20"/>
  <c r="MI60" i="20" s="1"/>
  <c r="MM59" i="20"/>
  <c r="MM60" i="20" s="1"/>
  <c r="MQ59" i="20"/>
  <c r="MQ60" i="20" s="1"/>
  <c r="MU59" i="20"/>
  <c r="MU60" i="20" s="1"/>
  <c r="MY59" i="20"/>
  <c r="MY60" i="20" s="1"/>
  <c r="NC59" i="20"/>
  <c r="NC60" i="20" s="1"/>
  <c r="NG59" i="20"/>
  <c r="NG60" i="20" s="1"/>
  <c r="NK59" i="20"/>
  <c r="NK60" i="20" s="1"/>
  <c r="NO59" i="20"/>
  <c r="NO60" i="20" s="1"/>
  <c r="NS59" i="20"/>
  <c r="NS60" i="20" s="1"/>
  <c r="NW59" i="20"/>
  <c r="NW60" i="20" s="1"/>
  <c r="OA59" i="20"/>
  <c r="OA60" i="20" s="1"/>
  <c r="OE59" i="20"/>
  <c r="OE60" i="20" s="1"/>
  <c r="OI59" i="20"/>
  <c r="OI60" i="20" s="1"/>
  <c r="OM59" i="20"/>
  <c r="OM60" i="20" s="1"/>
  <c r="OQ59" i="20"/>
  <c r="OQ60" i="20" s="1"/>
  <c r="OU59" i="20"/>
  <c r="OU60" i="20" s="1"/>
  <c r="OY59" i="20"/>
  <c r="OY60" i="20" s="1"/>
  <c r="PC59" i="20"/>
  <c r="PC60" i="20" s="1"/>
  <c r="PG59" i="20"/>
  <c r="PG60" i="20" s="1"/>
  <c r="PK59" i="20"/>
  <c r="PK60" i="20" s="1"/>
  <c r="PO59" i="20"/>
  <c r="PO60" i="20" s="1"/>
  <c r="PS59" i="20"/>
  <c r="PS60" i="20" s="1"/>
  <c r="PW59" i="20"/>
  <c r="PW60" i="20" s="1"/>
  <c r="QA59" i="20"/>
  <c r="QA60" i="20" s="1"/>
  <c r="QE59" i="20"/>
  <c r="QE60" i="20" s="1"/>
  <c r="QI59" i="20"/>
  <c r="QI60" i="20" s="1"/>
  <c r="QM59" i="20"/>
  <c r="QM60" i="20" s="1"/>
  <c r="QQ59" i="20"/>
  <c r="QQ60" i="20" s="1"/>
  <c r="QU59" i="20"/>
  <c r="QU60" i="20" s="1"/>
  <c r="QY59" i="20"/>
  <c r="QY60" i="20" s="1"/>
  <c r="RC59" i="20"/>
  <c r="RC60" i="20" s="1"/>
  <c r="RG59" i="20"/>
  <c r="RG60" i="20" s="1"/>
  <c r="RK59" i="20"/>
  <c r="RK60" i="20" s="1"/>
  <c r="RO59" i="20"/>
  <c r="RO60" i="20" s="1"/>
  <c r="RS59" i="20"/>
  <c r="RS60" i="20" s="1"/>
  <c r="RW59" i="20"/>
  <c r="RW60" i="20" s="1"/>
  <c r="SA59" i="20"/>
  <c r="SA60" i="20" s="1"/>
  <c r="SE59" i="20"/>
  <c r="SE60" i="20" s="1"/>
  <c r="SI59" i="20"/>
  <c r="SI60" i="20" s="1"/>
  <c r="SM59" i="20"/>
  <c r="SM60" i="20" s="1"/>
  <c r="SQ59" i="20"/>
  <c r="SQ60" i="20" s="1"/>
  <c r="BP59" i="20"/>
  <c r="BP60" i="20" s="1"/>
  <c r="EF59" i="20"/>
  <c r="EF60" i="20" s="1"/>
  <c r="GV59" i="20"/>
  <c r="GV60" i="20" s="1"/>
  <c r="JL59" i="20"/>
  <c r="JL60" i="20" s="1"/>
  <c r="MB59" i="20"/>
  <c r="MB60" i="20" s="1"/>
  <c r="OR59" i="20"/>
  <c r="OR60" i="20" s="1"/>
  <c r="RH59" i="20"/>
  <c r="RH60" i="20" s="1"/>
  <c r="B7" i="14"/>
  <c r="AJ5" i="16" l="1"/>
  <c r="D5" i="16"/>
  <c r="BP5" i="18"/>
  <c r="BP5" i="20"/>
  <c r="BO5" i="20"/>
  <c r="PE6" i="20"/>
  <c r="QK6" i="21"/>
  <c r="FI6" i="18"/>
  <c r="KG6" i="18"/>
  <c r="NY6" i="18"/>
  <c r="RQ6" i="18"/>
  <c r="AK6" i="18"/>
  <c r="CW6" i="21"/>
  <c r="JA6" i="21"/>
  <c r="LM6" i="21"/>
  <c r="LN6" i="21" s="1"/>
  <c r="CU5" i="13"/>
  <c r="CV6" i="13"/>
  <c r="EA5" i="18"/>
  <c r="EB6" i="18"/>
  <c r="QI5" i="18"/>
  <c r="QJ6" i="18"/>
  <c r="LK5" i="18"/>
  <c r="LL6" i="18"/>
  <c r="CU5" i="18"/>
  <c r="CV6" i="18"/>
  <c r="NW5" i="20"/>
  <c r="NX6" i="20"/>
  <c r="BR6" i="20"/>
  <c r="IY5" i="20"/>
  <c r="IZ6" i="20"/>
  <c r="EB6" i="21"/>
  <c r="EA5" i="21"/>
  <c r="BO5" i="21"/>
  <c r="BP6" i="21"/>
  <c r="AJ6" i="21"/>
  <c r="AI5" i="21"/>
  <c r="D6" i="21"/>
  <c r="C5" i="21"/>
  <c r="EC5" i="13"/>
  <c r="ED6" i="13"/>
  <c r="BQ5" i="13"/>
  <c r="BR6" i="13"/>
  <c r="AK5" i="13"/>
  <c r="AL6" i="13"/>
  <c r="RQ5" i="18"/>
  <c r="RR6" i="18"/>
  <c r="PE5" i="18"/>
  <c r="PF6" i="18"/>
  <c r="NY5" i="18"/>
  <c r="NZ6" i="18"/>
  <c r="MS5" i="18"/>
  <c r="MT6" i="18"/>
  <c r="KG5" i="18"/>
  <c r="KH6" i="18"/>
  <c r="JA5" i="18"/>
  <c r="JB6" i="18"/>
  <c r="HU5" i="18"/>
  <c r="HV6" i="18"/>
  <c r="GO5" i="18"/>
  <c r="GP6" i="18"/>
  <c r="FI5" i="18"/>
  <c r="FJ6" i="18"/>
  <c r="AK5" i="18"/>
  <c r="AL6" i="18"/>
  <c r="RQ5" i="21"/>
  <c r="RR6" i="21"/>
  <c r="QK5" i="21"/>
  <c r="QL6" i="21"/>
  <c r="PE5" i="21"/>
  <c r="PF6" i="21"/>
  <c r="NY5" i="21"/>
  <c r="NZ6" i="21"/>
  <c r="MS5" i="21"/>
  <c r="MT6" i="21"/>
  <c r="LM5" i="21"/>
  <c r="KG5" i="21"/>
  <c r="KH6" i="21"/>
  <c r="JA5" i="21"/>
  <c r="JB6" i="21"/>
  <c r="HU5" i="21"/>
  <c r="HV6" i="21"/>
  <c r="GO5" i="21"/>
  <c r="GP6" i="21"/>
  <c r="FI5" i="21"/>
  <c r="FJ6" i="21"/>
  <c r="CW5" i="21"/>
  <c r="CX6" i="21"/>
  <c r="RQ5" i="20"/>
  <c r="RR6" i="20"/>
  <c r="QK5" i="20"/>
  <c r="QL6" i="20"/>
  <c r="PE5" i="20"/>
  <c r="PF6" i="20"/>
  <c r="MS5" i="20"/>
  <c r="MT6" i="20"/>
  <c r="LM5" i="20"/>
  <c r="LN6" i="20"/>
  <c r="KG5" i="20"/>
  <c r="KH6" i="20"/>
  <c r="HU5" i="20"/>
  <c r="HV6" i="20"/>
  <c r="GO5" i="20"/>
  <c r="GP6" i="20"/>
  <c r="FI5" i="20"/>
  <c r="FJ6" i="20"/>
  <c r="EC5" i="20"/>
  <c r="ED6" i="20"/>
  <c r="CW5" i="20"/>
  <c r="CX6" i="20"/>
  <c r="AL6" i="20"/>
  <c r="AK5" i="20"/>
  <c r="E5" i="13"/>
  <c r="C5" i="18"/>
  <c r="D6" i="18"/>
  <c r="C5" i="20"/>
  <c r="D6" i="20"/>
  <c r="BS6" i="20"/>
  <c r="BR5" i="20"/>
  <c r="BS6" i="18"/>
  <c r="BR5" i="18"/>
  <c r="D5" i="13"/>
  <c r="C5" i="13"/>
  <c r="G6" i="16"/>
  <c r="F5" i="16"/>
  <c r="AM6" i="16"/>
  <c r="AL5" i="16"/>
  <c r="BS6" i="16"/>
  <c r="BR5" i="16"/>
  <c r="CY6" i="16"/>
  <c r="CX5" i="16"/>
  <c r="EE6" i="16"/>
  <c r="ED5" i="16"/>
  <c r="FK6" i="16"/>
  <c r="FJ5" i="16"/>
  <c r="GQ6" i="16"/>
  <c r="GP5" i="16"/>
  <c r="G6" i="13"/>
  <c r="F5" i="13"/>
  <c r="D32" i="14"/>
  <c r="D12" i="14"/>
  <c r="M69" i="20"/>
  <c r="P70" i="20"/>
  <c r="N69" i="20"/>
  <c r="O70" i="20"/>
  <c r="O70" i="21"/>
  <c r="P69" i="21"/>
  <c r="P70" i="21"/>
  <c r="N69" i="21"/>
  <c r="N70" i="21"/>
  <c r="M70" i="21"/>
  <c r="M69" i="21"/>
  <c r="Q70" i="21"/>
  <c r="Q69" i="21"/>
  <c r="K69" i="21"/>
  <c r="K70" i="21"/>
  <c r="O69" i="21"/>
  <c r="K69" i="20"/>
  <c r="C69" i="20"/>
  <c r="O69" i="20"/>
  <c r="Q69" i="20"/>
  <c r="Q70" i="20"/>
  <c r="P69" i="20"/>
  <c r="N70" i="20"/>
  <c r="M70" i="20"/>
  <c r="K70" i="20"/>
  <c r="C70" i="20"/>
  <c r="D59" i="18"/>
  <c r="D60" i="18" s="1"/>
  <c r="AH59" i="18"/>
  <c r="AH60" i="18" s="1"/>
  <c r="AT59" i="18"/>
  <c r="AT60" i="18" s="1"/>
  <c r="AX59" i="18"/>
  <c r="AX60" i="18" s="1"/>
  <c r="BJ59" i="18"/>
  <c r="BJ60" i="18" s="1"/>
  <c r="CT59" i="18"/>
  <c r="CT60" i="18" s="1"/>
  <c r="CX59" i="18"/>
  <c r="CX60" i="18" s="1"/>
  <c r="DJ59" i="18"/>
  <c r="DJ60" i="18" s="1"/>
  <c r="DR59" i="18"/>
  <c r="DR60" i="18" s="1"/>
  <c r="FN59" i="18"/>
  <c r="FN60" i="18" s="1"/>
  <c r="FR59" i="18"/>
  <c r="FR60" i="18" s="1"/>
  <c r="GD59" i="18"/>
  <c r="GD60" i="18" s="1"/>
  <c r="GH59" i="18"/>
  <c r="GH60" i="18" s="1"/>
  <c r="HR59" i="18"/>
  <c r="HR60" i="18" s="1"/>
  <c r="ID59" i="18"/>
  <c r="ID60" i="18" s="1"/>
  <c r="IH59" i="18"/>
  <c r="IH60" i="18" s="1"/>
  <c r="SQ56" i="17"/>
  <c r="SQ57" i="17" s="1"/>
  <c r="SP56" i="17"/>
  <c r="SP57" i="17" s="1"/>
  <c r="SO56" i="17"/>
  <c r="SO57" i="17" s="1"/>
  <c r="SN56" i="17"/>
  <c r="SN57" i="17" s="1"/>
  <c r="SM56" i="17"/>
  <c r="SM57" i="17" s="1"/>
  <c r="SL56" i="17"/>
  <c r="SL57" i="17" s="1"/>
  <c r="SK56" i="17"/>
  <c r="SK57" i="17" s="1"/>
  <c r="SJ56" i="17"/>
  <c r="SJ57" i="17" s="1"/>
  <c r="SI56" i="17"/>
  <c r="SI57" i="17" s="1"/>
  <c r="SH56" i="17"/>
  <c r="SH57" i="17" s="1"/>
  <c r="SG56" i="17"/>
  <c r="SG57" i="17" s="1"/>
  <c r="SF56" i="17"/>
  <c r="SF57" i="17" s="1"/>
  <c r="SE56" i="17"/>
  <c r="SE57" i="17" s="1"/>
  <c r="SD56" i="17"/>
  <c r="SD57" i="17" s="1"/>
  <c r="SC56" i="17"/>
  <c r="SC57" i="17" s="1"/>
  <c r="SB56" i="17"/>
  <c r="SB57" i="17" s="1"/>
  <c r="SA56" i="17"/>
  <c r="SA57" i="17" s="1"/>
  <c r="RZ56" i="17"/>
  <c r="RZ57" i="17" s="1"/>
  <c r="RY56" i="17"/>
  <c r="RY57" i="17" s="1"/>
  <c r="RX56" i="17"/>
  <c r="RX57" i="17" s="1"/>
  <c r="RW56" i="17"/>
  <c r="RW57" i="17" s="1"/>
  <c r="RV56" i="17"/>
  <c r="RV57" i="17" s="1"/>
  <c r="RU56" i="17"/>
  <c r="RU57" i="17" s="1"/>
  <c r="RT56" i="17"/>
  <c r="RT57" i="17" s="1"/>
  <c r="RS56" i="17"/>
  <c r="RS57" i="17" s="1"/>
  <c r="RR56" i="17"/>
  <c r="RR57" i="17" s="1"/>
  <c r="RQ56" i="17"/>
  <c r="RQ57" i="17" s="1"/>
  <c r="RP56" i="17"/>
  <c r="RP57" i="17" s="1"/>
  <c r="RO56" i="17"/>
  <c r="RO57" i="17" s="1"/>
  <c r="RN56" i="17"/>
  <c r="RN57" i="17" s="1"/>
  <c r="RK56" i="17"/>
  <c r="RK57" i="17" s="1"/>
  <c r="RJ56" i="17"/>
  <c r="RJ57" i="17" s="1"/>
  <c r="RI56" i="17"/>
  <c r="RI57" i="17" s="1"/>
  <c r="RH56" i="17"/>
  <c r="RH57" i="17" s="1"/>
  <c r="RG56" i="17"/>
  <c r="RG57" i="17" s="1"/>
  <c r="RF56" i="17"/>
  <c r="RF57" i="17" s="1"/>
  <c r="RE56" i="17"/>
  <c r="RE57" i="17" s="1"/>
  <c r="RD56" i="17"/>
  <c r="RD57" i="17" s="1"/>
  <c r="RC56" i="17"/>
  <c r="RC57" i="17" s="1"/>
  <c r="RB56" i="17"/>
  <c r="RB57" i="17" s="1"/>
  <c r="RA56" i="17"/>
  <c r="RA57" i="17" s="1"/>
  <c r="QZ56" i="17"/>
  <c r="QZ57" i="17" s="1"/>
  <c r="QY56" i="17"/>
  <c r="QY57" i="17" s="1"/>
  <c r="QX56" i="17"/>
  <c r="QX57" i="17" s="1"/>
  <c r="QW56" i="17"/>
  <c r="QW57" i="17" s="1"/>
  <c r="QV56" i="17"/>
  <c r="QV57" i="17" s="1"/>
  <c r="QU56" i="17"/>
  <c r="QU57" i="17" s="1"/>
  <c r="QT56" i="17"/>
  <c r="QT57" i="17" s="1"/>
  <c r="QS56" i="17"/>
  <c r="QS57" i="17" s="1"/>
  <c r="QR56" i="17"/>
  <c r="QR57" i="17" s="1"/>
  <c r="QQ56" i="17"/>
  <c r="QQ57" i="17" s="1"/>
  <c r="QP56" i="17"/>
  <c r="QP57" i="17" s="1"/>
  <c r="QO56" i="17"/>
  <c r="QO57" i="17" s="1"/>
  <c r="QN56" i="17"/>
  <c r="QN57" i="17" s="1"/>
  <c r="QM56" i="17"/>
  <c r="QM57" i="17" s="1"/>
  <c r="QL56" i="17"/>
  <c r="QL57" i="17" s="1"/>
  <c r="QK56" i="17"/>
  <c r="QK57" i="17" s="1"/>
  <c r="QJ56" i="17"/>
  <c r="QJ57" i="17" s="1"/>
  <c r="QI56" i="17"/>
  <c r="QI57" i="17" s="1"/>
  <c r="QH56" i="17"/>
  <c r="QH57" i="17" s="1"/>
  <c r="QE56" i="17"/>
  <c r="QE57" i="17" s="1"/>
  <c r="QD56" i="17"/>
  <c r="QD57" i="17" s="1"/>
  <c r="QC56" i="17"/>
  <c r="QC57" i="17" s="1"/>
  <c r="QB56" i="17"/>
  <c r="QB57" i="17" s="1"/>
  <c r="QA56" i="17"/>
  <c r="QA57" i="17" s="1"/>
  <c r="PZ56" i="17"/>
  <c r="PZ57" i="17" s="1"/>
  <c r="PY56" i="17"/>
  <c r="PY57" i="17" s="1"/>
  <c r="PX56" i="17"/>
  <c r="PX57" i="17" s="1"/>
  <c r="PW56" i="17"/>
  <c r="PW57" i="17" s="1"/>
  <c r="PV56" i="17"/>
  <c r="PV57" i="17" s="1"/>
  <c r="PU56" i="17"/>
  <c r="PU57" i="17" s="1"/>
  <c r="PT56" i="17"/>
  <c r="PT57" i="17" s="1"/>
  <c r="PS56" i="17"/>
  <c r="PS57" i="17" s="1"/>
  <c r="PR56" i="17"/>
  <c r="PR57" i="17" s="1"/>
  <c r="PQ56" i="17"/>
  <c r="PQ57" i="17" s="1"/>
  <c r="PP56" i="17"/>
  <c r="PP57" i="17" s="1"/>
  <c r="PO56" i="17"/>
  <c r="PO57" i="17" s="1"/>
  <c r="PN56" i="17"/>
  <c r="PN57" i="17" s="1"/>
  <c r="PM56" i="17"/>
  <c r="PM57" i="17" s="1"/>
  <c r="PL56" i="17"/>
  <c r="PL57" i="17" s="1"/>
  <c r="PK56" i="17"/>
  <c r="PK57" i="17" s="1"/>
  <c r="PJ56" i="17"/>
  <c r="PJ57" i="17" s="1"/>
  <c r="PI56" i="17"/>
  <c r="PI57" i="17" s="1"/>
  <c r="PH56" i="17"/>
  <c r="PH57" i="17" s="1"/>
  <c r="PG56" i="17"/>
  <c r="PG57" i="17" s="1"/>
  <c r="PF56" i="17"/>
  <c r="PF57" i="17" s="1"/>
  <c r="PE56" i="17"/>
  <c r="PE57" i="17" s="1"/>
  <c r="PD56" i="17"/>
  <c r="PD57" i="17" s="1"/>
  <c r="PC56" i="17"/>
  <c r="PC57" i="17" s="1"/>
  <c r="PB56" i="17"/>
  <c r="PB57" i="17" s="1"/>
  <c r="OY56" i="17"/>
  <c r="OY57" i="17" s="1"/>
  <c r="OX56" i="17"/>
  <c r="OX57" i="17" s="1"/>
  <c r="OW56" i="17"/>
  <c r="OW57" i="17" s="1"/>
  <c r="OV56" i="17"/>
  <c r="OV57" i="17" s="1"/>
  <c r="OU56" i="17"/>
  <c r="OU57" i="17" s="1"/>
  <c r="OT56" i="17"/>
  <c r="OT57" i="17" s="1"/>
  <c r="OS56" i="17"/>
  <c r="OS57" i="17" s="1"/>
  <c r="OR56" i="17"/>
  <c r="OR57" i="17" s="1"/>
  <c r="OQ56" i="17"/>
  <c r="OQ57" i="17" s="1"/>
  <c r="OP56" i="17"/>
  <c r="OP57" i="17" s="1"/>
  <c r="OO56" i="17"/>
  <c r="OO57" i="17" s="1"/>
  <c r="ON56" i="17"/>
  <c r="ON57" i="17" s="1"/>
  <c r="OM56" i="17"/>
  <c r="OM57" i="17" s="1"/>
  <c r="OL56" i="17"/>
  <c r="OL57" i="17" s="1"/>
  <c r="OK56" i="17"/>
  <c r="OK57" i="17" s="1"/>
  <c r="OJ56" i="17"/>
  <c r="OJ57" i="17" s="1"/>
  <c r="OI56" i="17"/>
  <c r="OI57" i="17" s="1"/>
  <c r="OH56" i="17"/>
  <c r="OH57" i="17" s="1"/>
  <c r="OG56" i="17"/>
  <c r="OG57" i="17" s="1"/>
  <c r="OF56" i="17"/>
  <c r="OF57" i="17" s="1"/>
  <c r="OE56" i="17"/>
  <c r="OE57" i="17" s="1"/>
  <c r="OD56" i="17"/>
  <c r="OD57" i="17" s="1"/>
  <c r="OC56" i="17"/>
  <c r="OC57" i="17" s="1"/>
  <c r="OB56" i="17"/>
  <c r="OB57" i="17" s="1"/>
  <c r="OA56" i="17"/>
  <c r="OA57" i="17" s="1"/>
  <c r="NZ56" i="17"/>
  <c r="NZ57" i="17" s="1"/>
  <c r="NY56" i="17"/>
  <c r="NY57" i="17" s="1"/>
  <c r="NX56" i="17"/>
  <c r="NX57" i="17" s="1"/>
  <c r="NW56" i="17"/>
  <c r="NW57" i="17" s="1"/>
  <c r="NV56" i="17"/>
  <c r="NV57" i="17" s="1"/>
  <c r="NU56" i="17"/>
  <c r="NU57" i="17" s="1"/>
  <c r="NT56" i="17"/>
  <c r="NT57" i="17" s="1"/>
  <c r="NS56" i="17"/>
  <c r="NS57" i="17" s="1"/>
  <c r="NR56" i="17"/>
  <c r="NR57" i="17" s="1"/>
  <c r="NQ56" i="17"/>
  <c r="NQ57" i="17" s="1"/>
  <c r="NP56" i="17"/>
  <c r="NP57" i="17" s="1"/>
  <c r="NO56" i="17"/>
  <c r="NO57" i="17" s="1"/>
  <c r="NN56" i="17"/>
  <c r="NN57" i="17" s="1"/>
  <c r="NM56" i="17"/>
  <c r="NM57" i="17" s="1"/>
  <c r="NL56" i="17"/>
  <c r="NL57" i="17" s="1"/>
  <c r="NK56" i="17"/>
  <c r="NK57" i="17" s="1"/>
  <c r="NJ56" i="17"/>
  <c r="NJ57" i="17" s="1"/>
  <c r="NI56" i="17"/>
  <c r="NI57" i="17" s="1"/>
  <c r="NH56" i="17"/>
  <c r="NH57" i="17" s="1"/>
  <c r="NG56" i="17"/>
  <c r="NG57" i="17" s="1"/>
  <c r="NF56" i="17"/>
  <c r="NF57" i="17" s="1"/>
  <c r="NE56" i="17"/>
  <c r="NE57" i="17" s="1"/>
  <c r="ND56" i="17"/>
  <c r="ND57" i="17" s="1"/>
  <c r="NC56" i="17"/>
  <c r="NC57" i="17" s="1"/>
  <c r="NB56" i="17"/>
  <c r="NB57" i="17" s="1"/>
  <c r="NA56" i="17"/>
  <c r="NA57" i="17" s="1"/>
  <c r="MZ56" i="17"/>
  <c r="MZ57" i="17" s="1"/>
  <c r="MY56" i="17"/>
  <c r="MY57" i="17" s="1"/>
  <c r="MX56" i="17"/>
  <c r="MX57" i="17" s="1"/>
  <c r="MW56" i="17"/>
  <c r="MW57" i="17" s="1"/>
  <c r="MV56" i="17"/>
  <c r="MV57" i="17" s="1"/>
  <c r="MU56" i="17"/>
  <c r="MU57" i="17" s="1"/>
  <c r="MT56" i="17"/>
  <c r="MT57" i="17" s="1"/>
  <c r="MS56" i="17"/>
  <c r="MS57" i="17" s="1"/>
  <c r="MR56" i="17"/>
  <c r="MR57" i="17" s="1"/>
  <c r="MQ56" i="17"/>
  <c r="MQ57" i="17" s="1"/>
  <c r="MP56" i="17"/>
  <c r="MP57" i="17" s="1"/>
  <c r="MM56" i="17"/>
  <c r="MM57" i="17" s="1"/>
  <c r="ML56" i="17"/>
  <c r="ML57" i="17" s="1"/>
  <c r="MK56" i="17"/>
  <c r="MK57" i="17" s="1"/>
  <c r="MJ56" i="17"/>
  <c r="MJ57" i="17" s="1"/>
  <c r="MI56" i="17"/>
  <c r="MI57" i="17" s="1"/>
  <c r="MH56" i="17"/>
  <c r="MH57" i="17" s="1"/>
  <c r="MG56" i="17"/>
  <c r="MG57" i="17" s="1"/>
  <c r="MF56" i="17"/>
  <c r="MF57" i="17" s="1"/>
  <c r="ME56" i="17"/>
  <c r="ME57" i="17" s="1"/>
  <c r="MD56" i="17"/>
  <c r="MD57" i="17" s="1"/>
  <c r="MC56" i="17"/>
  <c r="MC57" i="17" s="1"/>
  <c r="MB56" i="17"/>
  <c r="MB57" i="17" s="1"/>
  <c r="MA56" i="17"/>
  <c r="MA57" i="17" s="1"/>
  <c r="LZ56" i="17"/>
  <c r="LZ57" i="17" s="1"/>
  <c r="LY56" i="17"/>
  <c r="LY57" i="17" s="1"/>
  <c r="LX56" i="17"/>
  <c r="LX57" i="17" s="1"/>
  <c r="LW56" i="17"/>
  <c r="LW57" i="17" s="1"/>
  <c r="LV56" i="17"/>
  <c r="LV57" i="17" s="1"/>
  <c r="LU56" i="17"/>
  <c r="LU57" i="17" s="1"/>
  <c r="LT56" i="17"/>
  <c r="LT57" i="17" s="1"/>
  <c r="LS56" i="17"/>
  <c r="LS57" i="17" s="1"/>
  <c r="LR56" i="17"/>
  <c r="LR57" i="17" s="1"/>
  <c r="LQ56" i="17"/>
  <c r="LQ57" i="17" s="1"/>
  <c r="LP56" i="17"/>
  <c r="LP57" i="17" s="1"/>
  <c r="LO56" i="17"/>
  <c r="LO57" i="17" s="1"/>
  <c r="LN56" i="17"/>
  <c r="LN57" i="17" s="1"/>
  <c r="LM56" i="17"/>
  <c r="LM57" i="17" s="1"/>
  <c r="LL56" i="17"/>
  <c r="LL57" i="17" s="1"/>
  <c r="LK56" i="17"/>
  <c r="LK57" i="17" s="1"/>
  <c r="LJ56" i="17"/>
  <c r="LJ57" i="17" s="1"/>
  <c r="LG56" i="17"/>
  <c r="LG57" i="17" s="1"/>
  <c r="LF56" i="17"/>
  <c r="LF57" i="17" s="1"/>
  <c r="LE56" i="17"/>
  <c r="LE57" i="17" s="1"/>
  <c r="LD56" i="17"/>
  <c r="LD57" i="17" s="1"/>
  <c r="LC56" i="17"/>
  <c r="LC57" i="17" s="1"/>
  <c r="LB56" i="17"/>
  <c r="LB57" i="17" s="1"/>
  <c r="LA56" i="17"/>
  <c r="LA57" i="17" s="1"/>
  <c r="KZ56" i="17"/>
  <c r="KZ57" i="17" s="1"/>
  <c r="KY56" i="17"/>
  <c r="KY57" i="17" s="1"/>
  <c r="KX56" i="17"/>
  <c r="KX57" i="17" s="1"/>
  <c r="KW56" i="17"/>
  <c r="KW57" i="17" s="1"/>
  <c r="KV56" i="17"/>
  <c r="KV57" i="17" s="1"/>
  <c r="KU56" i="17"/>
  <c r="KU57" i="17" s="1"/>
  <c r="KT56" i="17"/>
  <c r="KT57" i="17" s="1"/>
  <c r="KS56" i="17"/>
  <c r="KS57" i="17" s="1"/>
  <c r="KR56" i="17"/>
  <c r="KR57" i="17" s="1"/>
  <c r="KQ56" i="17"/>
  <c r="KQ57" i="17" s="1"/>
  <c r="KP56" i="17"/>
  <c r="KP57" i="17" s="1"/>
  <c r="KO56" i="17"/>
  <c r="KO57" i="17" s="1"/>
  <c r="KN56" i="17"/>
  <c r="KN57" i="17" s="1"/>
  <c r="KM56" i="17"/>
  <c r="KM57" i="17" s="1"/>
  <c r="KL56" i="17"/>
  <c r="KL57" i="17" s="1"/>
  <c r="KK56" i="17"/>
  <c r="KK57" i="17" s="1"/>
  <c r="KJ56" i="17"/>
  <c r="KJ57" i="17" s="1"/>
  <c r="KI56" i="17"/>
  <c r="KI57" i="17" s="1"/>
  <c r="KH56" i="17"/>
  <c r="KH57" i="17" s="1"/>
  <c r="KG56" i="17"/>
  <c r="KG57" i="17" s="1"/>
  <c r="KF56" i="17"/>
  <c r="KF57" i="17" s="1"/>
  <c r="KE56" i="17"/>
  <c r="KE57" i="17" s="1"/>
  <c r="KD56" i="17"/>
  <c r="KD57" i="17" s="1"/>
  <c r="KA56" i="17"/>
  <c r="KA57" i="17" s="1"/>
  <c r="JZ56" i="17"/>
  <c r="JZ57" i="17" s="1"/>
  <c r="JY56" i="17"/>
  <c r="JY57" i="17" s="1"/>
  <c r="JX56" i="17"/>
  <c r="JX57" i="17" s="1"/>
  <c r="JW56" i="17"/>
  <c r="JW57" i="17" s="1"/>
  <c r="JV56" i="17"/>
  <c r="JV57" i="17" s="1"/>
  <c r="JU56" i="17"/>
  <c r="JU57" i="17" s="1"/>
  <c r="JT56" i="17"/>
  <c r="JT57" i="17" s="1"/>
  <c r="JS56" i="17"/>
  <c r="JS57" i="17" s="1"/>
  <c r="JR56" i="17"/>
  <c r="JR57" i="17" s="1"/>
  <c r="JQ56" i="17"/>
  <c r="JQ57" i="17" s="1"/>
  <c r="JP56" i="17"/>
  <c r="JP57" i="17" s="1"/>
  <c r="JO56" i="17"/>
  <c r="JO57" i="17" s="1"/>
  <c r="JN56" i="17"/>
  <c r="JN57" i="17" s="1"/>
  <c r="JM56" i="17"/>
  <c r="JM57" i="17" s="1"/>
  <c r="JL56" i="17"/>
  <c r="JL57" i="17" s="1"/>
  <c r="JK56" i="17"/>
  <c r="JK57" i="17" s="1"/>
  <c r="JJ56" i="17"/>
  <c r="JJ57" i="17" s="1"/>
  <c r="JI56" i="17"/>
  <c r="JI57" i="17" s="1"/>
  <c r="JH56" i="17"/>
  <c r="JH57" i="17" s="1"/>
  <c r="JG56" i="17"/>
  <c r="JG57" i="17" s="1"/>
  <c r="JF56" i="17"/>
  <c r="JF57" i="17" s="1"/>
  <c r="JE56" i="17"/>
  <c r="JE57" i="17" s="1"/>
  <c r="JD56" i="17"/>
  <c r="JD57" i="17" s="1"/>
  <c r="JC56" i="17"/>
  <c r="JC57" i="17" s="1"/>
  <c r="JB56" i="17"/>
  <c r="JB57" i="17" s="1"/>
  <c r="JA56" i="17"/>
  <c r="JA57" i="17" s="1"/>
  <c r="IZ56" i="17"/>
  <c r="IZ57" i="17" s="1"/>
  <c r="IY56" i="17"/>
  <c r="IY57" i="17" s="1"/>
  <c r="IX56" i="17"/>
  <c r="IX57" i="17" s="1"/>
  <c r="IU56" i="17"/>
  <c r="IU57" i="17" s="1"/>
  <c r="IT56" i="17"/>
  <c r="IT57" i="17" s="1"/>
  <c r="IS56" i="17"/>
  <c r="IS57" i="17" s="1"/>
  <c r="IR56" i="17"/>
  <c r="IR57" i="17" s="1"/>
  <c r="IQ56" i="17"/>
  <c r="IQ57" i="17" s="1"/>
  <c r="IP56" i="17"/>
  <c r="IP57" i="17" s="1"/>
  <c r="IO56" i="17"/>
  <c r="IO57" i="17" s="1"/>
  <c r="IN56" i="17"/>
  <c r="IN57" i="17" s="1"/>
  <c r="IM56" i="17"/>
  <c r="IM57" i="17" s="1"/>
  <c r="IL56" i="17"/>
  <c r="IL57" i="17" s="1"/>
  <c r="IK56" i="17"/>
  <c r="IK57" i="17" s="1"/>
  <c r="IJ56" i="17"/>
  <c r="IJ57" i="17" s="1"/>
  <c r="II56" i="17"/>
  <c r="II57" i="17" s="1"/>
  <c r="IH56" i="17"/>
  <c r="IH57" i="17" s="1"/>
  <c r="IG56" i="17"/>
  <c r="IG57" i="17" s="1"/>
  <c r="IF56" i="17"/>
  <c r="IF57" i="17" s="1"/>
  <c r="IE56" i="17"/>
  <c r="IE57" i="17" s="1"/>
  <c r="ID56" i="17"/>
  <c r="ID57" i="17" s="1"/>
  <c r="IC56" i="17"/>
  <c r="IC57" i="17" s="1"/>
  <c r="IB56" i="17"/>
  <c r="IB57" i="17" s="1"/>
  <c r="IA56" i="17"/>
  <c r="IA57" i="17" s="1"/>
  <c r="HZ56" i="17"/>
  <c r="HZ57" i="17" s="1"/>
  <c r="HY56" i="17"/>
  <c r="HY57" i="17" s="1"/>
  <c r="HX56" i="17"/>
  <c r="HX57" i="17" s="1"/>
  <c r="HW56" i="17"/>
  <c r="HW57" i="17" s="1"/>
  <c r="HV56" i="17"/>
  <c r="HV57" i="17" s="1"/>
  <c r="HU56" i="17"/>
  <c r="HU57" i="17" s="1"/>
  <c r="HT56" i="17"/>
  <c r="HT57" i="17" s="1"/>
  <c r="HS56" i="17"/>
  <c r="HS57" i="17" s="1"/>
  <c r="HR56" i="17"/>
  <c r="HR57" i="17" s="1"/>
  <c r="HO56" i="17"/>
  <c r="HO57" i="17" s="1"/>
  <c r="HN56" i="17"/>
  <c r="HN57" i="17" s="1"/>
  <c r="HM56" i="17"/>
  <c r="HM57" i="17" s="1"/>
  <c r="HL56" i="17"/>
  <c r="HL57" i="17" s="1"/>
  <c r="HK56" i="17"/>
  <c r="HK57" i="17" s="1"/>
  <c r="HJ56" i="17"/>
  <c r="HJ57" i="17" s="1"/>
  <c r="HI56" i="17"/>
  <c r="HI57" i="17" s="1"/>
  <c r="HH56" i="17"/>
  <c r="HH57" i="17" s="1"/>
  <c r="HG56" i="17"/>
  <c r="HG57" i="17" s="1"/>
  <c r="HF56" i="17"/>
  <c r="HF57" i="17" s="1"/>
  <c r="HE56" i="17"/>
  <c r="HE57" i="17" s="1"/>
  <c r="HD56" i="17"/>
  <c r="HD57" i="17" s="1"/>
  <c r="HC56" i="17"/>
  <c r="HC57" i="17" s="1"/>
  <c r="HB56" i="17"/>
  <c r="HB57" i="17" s="1"/>
  <c r="HA56" i="17"/>
  <c r="HA57" i="17" s="1"/>
  <c r="GZ56" i="17"/>
  <c r="GZ57" i="17" s="1"/>
  <c r="GY56" i="17"/>
  <c r="GY57" i="17" s="1"/>
  <c r="GX56" i="17"/>
  <c r="GX57" i="17" s="1"/>
  <c r="GW56" i="17"/>
  <c r="GW57" i="17" s="1"/>
  <c r="GV56" i="17"/>
  <c r="GV57" i="17" s="1"/>
  <c r="GU56" i="17"/>
  <c r="GU57" i="17" s="1"/>
  <c r="GT56" i="17"/>
  <c r="GT57" i="17" s="1"/>
  <c r="GS56" i="17"/>
  <c r="GS57" i="17" s="1"/>
  <c r="GR56" i="17"/>
  <c r="GR57" i="17" s="1"/>
  <c r="GQ56" i="17"/>
  <c r="GQ57" i="17" s="1"/>
  <c r="GP56" i="17"/>
  <c r="GP57" i="17" s="1"/>
  <c r="GO56" i="17"/>
  <c r="GO57" i="17" s="1"/>
  <c r="GN56" i="17"/>
  <c r="GN57" i="17" s="1"/>
  <c r="GM56" i="17"/>
  <c r="GM57" i="17" s="1"/>
  <c r="GL56" i="17"/>
  <c r="GL57" i="17" s="1"/>
  <c r="GI56" i="17"/>
  <c r="GI57" i="17" s="1"/>
  <c r="GH56" i="17"/>
  <c r="GH57" i="17" s="1"/>
  <c r="GG56" i="17"/>
  <c r="GG57" i="17" s="1"/>
  <c r="GF56" i="17"/>
  <c r="GF57" i="17" s="1"/>
  <c r="GE56" i="17"/>
  <c r="GE57" i="17" s="1"/>
  <c r="GD56" i="17"/>
  <c r="GD57" i="17" s="1"/>
  <c r="GC56" i="17"/>
  <c r="GC57" i="17" s="1"/>
  <c r="GB56" i="17"/>
  <c r="GB57" i="17" s="1"/>
  <c r="GA56" i="17"/>
  <c r="GA57" i="17" s="1"/>
  <c r="FZ56" i="17"/>
  <c r="FZ57" i="17" s="1"/>
  <c r="FY56" i="17"/>
  <c r="FY57" i="17" s="1"/>
  <c r="FX56" i="17"/>
  <c r="FX57" i="17" s="1"/>
  <c r="FW56" i="17"/>
  <c r="FW57" i="17" s="1"/>
  <c r="FV56" i="17"/>
  <c r="FV57" i="17" s="1"/>
  <c r="FU56" i="17"/>
  <c r="FU57" i="17" s="1"/>
  <c r="FT56" i="17"/>
  <c r="FT57" i="17" s="1"/>
  <c r="FS56" i="17"/>
  <c r="FS57" i="17" s="1"/>
  <c r="FR56" i="17"/>
  <c r="FR57" i="17" s="1"/>
  <c r="FQ56" i="17"/>
  <c r="FQ57" i="17" s="1"/>
  <c r="FP56" i="17"/>
  <c r="FP57" i="17" s="1"/>
  <c r="FO56" i="17"/>
  <c r="FO57" i="17" s="1"/>
  <c r="FN56" i="17"/>
  <c r="FN57" i="17" s="1"/>
  <c r="FM56" i="17"/>
  <c r="FM57" i="17" s="1"/>
  <c r="FL56" i="17"/>
  <c r="FL57" i="17" s="1"/>
  <c r="FK56" i="17"/>
  <c r="FK57" i="17" s="1"/>
  <c r="FJ56" i="17"/>
  <c r="FJ57" i="17" s="1"/>
  <c r="FI56" i="17"/>
  <c r="FI57" i="17" s="1"/>
  <c r="FH56" i="17"/>
  <c r="FH57" i="17" s="1"/>
  <c r="FG56" i="17"/>
  <c r="FG57" i="17" s="1"/>
  <c r="FF56" i="17"/>
  <c r="FF57" i="17" s="1"/>
  <c r="FC56" i="17"/>
  <c r="FC57" i="17" s="1"/>
  <c r="FB56" i="17"/>
  <c r="FB57" i="17" s="1"/>
  <c r="FA56" i="17"/>
  <c r="FA57" i="17" s="1"/>
  <c r="EZ56" i="17"/>
  <c r="EZ57" i="17" s="1"/>
  <c r="EY56" i="17"/>
  <c r="EY57" i="17" s="1"/>
  <c r="EX56" i="17"/>
  <c r="EX57" i="17" s="1"/>
  <c r="EW56" i="17"/>
  <c r="EW57" i="17" s="1"/>
  <c r="EV56" i="17"/>
  <c r="EV57" i="17" s="1"/>
  <c r="EU56" i="17"/>
  <c r="EU57" i="17" s="1"/>
  <c r="ET56" i="17"/>
  <c r="ET57" i="17" s="1"/>
  <c r="ES56" i="17"/>
  <c r="ES57" i="17" s="1"/>
  <c r="ER56" i="17"/>
  <c r="ER57" i="17" s="1"/>
  <c r="EQ56" i="17"/>
  <c r="EQ57" i="17" s="1"/>
  <c r="EP56" i="17"/>
  <c r="EP57" i="17" s="1"/>
  <c r="EO56" i="17"/>
  <c r="EO57" i="17" s="1"/>
  <c r="EN56" i="17"/>
  <c r="EN57" i="17" s="1"/>
  <c r="EM56" i="17"/>
  <c r="EM57" i="17" s="1"/>
  <c r="EL56" i="17"/>
  <c r="EL57" i="17" s="1"/>
  <c r="EK56" i="17"/>
  <c r="EK57" i="17" s="1"/>
  <c r="EJ56" i="17"/>
  <c r="EJ57" i="17" s="1"/>
  <c r="EI56" i="17"/>
  <c r="EI57" i="17" s="1"/>
  <c r="EH56" i="17"/>
  <c r="EH57" i="17" s="1"/>
  <c r="EG56" i="17"/>
  <c r="EG57" i="17" s="1"/>
  <c r="EF56" i="17"/>
  <c r="EF57" i="17" s="1"/>
  <c r="EE56" i="17"/>
  <c r="EE57" i="17" s="1"/>
  <c r="ED56" i="17"/>
  <c r="ED57" i="17" s="1"/>
  <c r="EC56" i="17"/>
  <c r="EC57" i="17" s="1"/>
  <c r="EB56" i="17"/>
  <c r="EB57" i="17" s="1"/>
  <c r="EA56" i="17"/>
  <c r="EA57" i="17" s="1"/>
  <c r="DZ56" i="17"/>
  <c r="DZ57" i="17" s="1"/>
  <c r="DW56" i="17"/>
  <c r="DW57" i="17" s="1"/>
  <c r="DV56" i="17"/>
  <c r="DV57" i="17" s="1"/>
  <c r="DU56" i="17"/>
  <c r="DU57" i="17" s="1"/>
  <c r="DT56" i="17"/>
  <c r="DT57" i="17" s="1"/>
  <c r="DS56" i="17"/>
  <c r="DS57" i="17" s="1"/>
  <c r="DR56" i="17"/>
  <c r="DR57" i="17" s="1"/>
  <c r="DQ56" i="17"/>
  <c r="DQ57" i="17" s="1"/>
  <c r="DP56" i="17"/>
  <c r="DP57" i="17" s="1"/>
  <c r="DO56" i="17"/>
  <c r="DO57" i="17" s="1"/>
  <c r="DN56" i="17"/>
  <c r="DN57" i="17" s="1"/>
  <c r="DM56" i="17"/>
  <c r="DM57" i="17" s="1"/>
  <c r="DL56" i="17"/>
  <c r="DL57" i="17" s="1"/>
  <c r="DK56" i="17"/>
  <c r="DK57" i="17" s="1"/>
  <c r="DJ56" i="17"/>
  <c r="DJ57" i="17" s="1"/>
  <c r="DI56" i="17"/>
  <c r="DI57" i="17" s="1"/>
  <c r="DH56" i="17"/>
  <c r="DH57" i="17" s="1"/>
  <c r="DG56" i="17"/>
  <c r="DG57" i="17" s="1"/>
  <c r="DF56" i="17"/>
  <c r="DF57" i="17" s="1"/>
  <c r="DE56" i="17"/>
  <c r="DE57" i="17" s="1"/>
  <c r="DD56" i="17"/>
  <c r="DD57" i="17" s="1"/>
  <c r="DC56" i="17"/>
  <c r="DC57" i="17" s="1"/>
  <c r="DB56" i="17"/>
  <c r="DB57" i="17" s="1"/>
  <c r="DA56" i="17"/>
  <c r="DA57" i="17" s="1"/>
  <c r="CZ56" i="17"/>
  <c r="CZ57" i="17" s="1"/>
  <c r="CY56" i="17"/>
  <c r="CY57" i="17" s="1"/>
  <c r="CX56" i="17"/>
  <c r="CX57" i="17" s="1"/>
  <c r="CW56" i="17"/>
  <c r="CW57" i="17" s="1"/>
  <c r="CV56" i="17"/>
  <c r="CV57" i="17" s="1"/>
  <c r="CU56" i="17"/>
  <c r="CU57" i="17" s="1"/>
  <c r="CT56" i="17"/>
  <c r="CT57" i="17" s="1"/>
  <c r="CQ56" i="17"/>
  <c r="CQ57" i="17" s="1"/>
  <c r="CP56" i="17"/>
  <c r="CP57" i="17" s="1"/>
  <c r="CO56" i="17"/>
  <c r="CO57" i="17" s="1"/>
  <c r="CN56" i="17"/>
  <c r="CN57" i="17" s="1"/>
  <c r="CM56" i="17"/>
  <c r="CM57" i="17" s="1"/>
  <c r="CL56" i="17"/>
  <c r="CL57" i="17" s="1"/>
  <c r="CK56" i="17"/>
  <c r="CK57" i="17" s="1"/>
  <c r="CJ56" i="17"/>
  <c r="CJ57" i="17" s="1"/>
  <c r="CI56" i="17"/>
  <c r="CI57" i="17" s="1"/>
  <c r="CH56" i="17"/>
  <c r="CH57" i="17" s="1"/>
  <c r="CG56" i="17"/>
  <c r="CG57" i="17" s="1"/>
  <c r="CF56" i="17"/>
  <c r="CF57" i="17" s="1"/>
  <c r="CE56" i="17"/>
  <c r="CE57" i="17" s="1"/>
  <c r="CD56" i="17"/>
  <c r="CD57" i="17" s="1"/>
  <c r="CC56" i="17"/>
  <c r="CC57" i="17" s="1"/>
  <c r="CB56" i="17"/>
  <c r="CB57" i="17" s="1"/>
  <c r="CA56" i="17"/>
  <c r="CA57" i="17" s="1"/>
  <c r="BZ56" i="17"/>
  <c r="BZ57" i="17" s="1"/>
  <c r="BY56" i="17"/>
  <c r="BY57" i="17" s="1"/>
  <c r="BX56" i="17"/>
  <c r="BX57" i="17" s="1"/>
  <c r="BW56" i="17"/>
  <c r="BW57" i="17" s="1"/>
  <c r="BV56" i="17"/>
  <c r="BV57" i="17" s="1"/>
  <c r="BU56" i="17"/>
  <c r="BU57" i="17" s="1"/>
  <c r="BT56" i="17"/>
  <c r="BT57" i="17" s="1"/>
  <c r="BS56" i="17"/>
  <c r="BS57" i="17" s="1"/>
  <c r="BR56" i="17"/>
  <c r="BR57" i="17" s="1"/>
  <c r="BQ56" i="17"/>
  <c r="BQ57" i="17" s="1"/>
  <c r="BP56" i="17"/>
  <c r="BP57" i="17" s="1"/>
  <c r="BO56" i="17"/>
  <c r="BO57" i="17" s="1"/>
  <c r="BN56" i="17"/>
  <c r="BN57" i="17" s="1"/>
  <c r="BK56" i="17"/>
  <c r="BK57" i="17" s="1"/>
  <c r="BJ56" i="17"/>
  <c r="BJ57" i="17" s="1"/>
  <c r="BI56" i="17"/>
  <c r="BI57" i="17" s="1"/>
  <c r="BH56" i="17"/>
  <c r="BH57" i="17" s="1"/>
  <c r="BG56" i="17"/>
  <c r="BG57" i="17" s="1"/>
  <c r="BF56" i="17"/>
  <c r="BF57" i="17" s="1"/>
  <c r="BE56" i="17"/>
  <c r="BE57" i="17" s="1"/>
  <c r="BD56" i="17"/>
  <c r="BD57" i="17" s="1"/>
  <c r="BC56" i="17"/>
  <c r="BC57" i="17" s="1"/>
  <c r="BB56" i="17"/>
  <c r="BB57" i="17" s="1"/>
  <c r="BA56" i="17"/>
  <c r="BA57" i="17" s="1"/>
  <c r="AZ56" i="17"/>
  <c r="AZ57" i="17" s="1"/>
  <c r="AY56" i="17"/>
  <c r="AY57" i="17" s="1"/>
  <c r="AX56" i="17"/>
  <c r="AX57" i="17" s="1"/>
  <c r="AW56" i="17"/>
  <c r="AW57" i="17" s="1"/>
  <c r="AV56" i="17"/>
  <c r="AV57" i="17" s="1"/>
  <c r="AU56" i="17"/>
  <c r="AU57" i="17" s="1"/>
  <c r="AT56" i="17"/>
  <c r="AT57" i="17" s="1"/>
  <c r="AS56" i="17"/>
  <c r="AS57" i="17" s="1"/>
  <c r="AR56" i="17"/>
  <c r="AR57" i="17" s="1"/>
  <c r="AQ56" i="17"/>
  <c r="AQ57" i="17" s="1"/>
  <c r="AP56" i="17"/>
  <c r="AP57" i="17" s="1"/>
  <c r="AO56" i="17"/>
  <c r="AO57" i="17" s="1"/>
  <c r="AN56" i="17"/>
  <c r="AN57" i="17" s="1"/>
  <c r="AM56" i="17"/>
  <c r="AM57" i="17" s="1"/>
  <c r="AL56" i="17"/>
  <c r="AL57" i="17" s="1"/>
  <c r="AK56" i="17"/>
  <c r="AK57" i="17" s="1"/>
  <c r="AJ56" i="17"/>
  <c r="AJ57" i="17" s="1"/>
  <c r="AI56" i="17"/>
  <c r="AI57" i="17" s="1"/>
  <c r="AH56" i="17"/>
  <c r="AH57" i="17" s="1"/>
  <c r="AE56" i="17"/>
  <c r="AE57" i="17" s="1"/>
  <c r="AD56" i="17"/>
  <c r="AD57" i="17" s="1"/>
  <c r="AC56" i="17"/>
  <c r="AC57" i="17" s="1"/>
  <c r="AB56" i="17"/>
  <c r="AB57" i="17" s="1"/>
  <c r="AA56" i="17"/>
  <c r="AA57" i="17" s="1"/>
  <c r="Z56" i="17"/>
  <c r="Z57" i="17" s="1"/>
  <c r="Y56" i="17"/>
  <c r="Y57" i="17" s="1"/>
  <c r="X56" i="17"/>
  <c r="X57" i="17" s="1"/>
  <c r="W56" i="17"/>
  <c r="W57" i="17" s="1"/>
  <c r="V56" i="17"/>
  <c r="V57" i="17" s="1"/>
  <c r="U56" i="17"/>
  <c r="U57" i="17" s="1"/>
  <c r="T56" i="17"/>
  <c r="T57" i="17" s="1"/>
  <c r="S56" i="17"/>
  <c r="S57" i="17" s="1"/>
  <c r="R56" i="17"/>
  <c r="R57" i="17" s="1"/>
  <c r="Q56" i="17"/>
  <c r="Q57" i="17" s="1"/>
  <c r="P56" i="17"/>
  <c r="P57" i="17" s="1"/>
  <c r="O56" i="17"/>
  <c r="O57" i="17" s="1"/>
  <c r="N56" i="17"/>
  <c r="N57" i="17" s="1"/>
  <c r="M56" i="17"/>
  <c r="M57" i="17" s="1"/>
  <c r="L56" i="17"/>
  <c r="L57" i="17" s="1"/>
  <c r="K56" i="17"/>
  <c r="K57" i="17" s="1"/>
  <c r="J56" i="17"/>
  <c r="J57" i="17" s="1"/>
  <c r="I56" i="17"/>
  <c r="I57" i="17" s="1"/>
  <c r="H56" i="17"/>
  <c r="H57" i="17" s="1"/>
  <c r="G56" i="17"/>
  <c r="G57" i="17" s="1"/>
  <c r="F56" i="17"/>
  <c r="F57" i="17" s="1"/>
  <c r="E56" i="17"/>
  <c r="E57" i="17" s="1"/>
  <c r="D56" i="17"/>
  <c r="D57" i="17" s="1"/>
  <c r="C56" i="17"/>
  <c r="C57" i="17" s="1"/>
  <c r="B56" i="17"/>
  <c r="B57" i="17" s="1"/>
  <c r="SQ53" i="17"/>
  <c r="SQ54" i="17" s="1"/>
  <c r="SP53" i="17"/>
  <c r="SP54" i="17" s="1"/>
  <c r="SO53" i="17"/>
  <c r="SO54" i="17" s="1"/>
  <c r="SN53" i="17"/>
  <c r="SN54" i="17" s="1"/>
  <c r="SM53" i="17"/>
  <c r="SM54" i="17" s="1"/>
  <c r="SL53" i="17"/>
  <c r="SL54" i="17" s="1"/>
  <c r="SK53" i="17"/>
  <c r="SK54" i="17" s="1"/>
  <c r="SJ53" i="17"/>
  <c r="SJ54" i="17" s="1"/>
  <c r="SI53" i="17"/>
  <c r="SI54" i="17" s="1"/>
  <c r="SH53" i="17"/>
  <c r="SH54" i="17" s="1"/>
  <c r="SG53" i="17"/>
  <c r="SG54" i="17" s="1"/>
  <c r="SF53" i="17"/>
  <c r="SF54" i="17" s="1"/>
  <c r="SE53" i="17"/>
  <c r="SE54" i="17" s="1"/>
  <c r="SD53" i="17"/>
  <c r="SD54" i="17" s="1"/>
  <c r="SC53" i="17"/>
  <c r="SC54" i="17" s="1"/>
  <c r="SB53" i="17"/>
  <c r="SB54" i="17" s="1"/>
  <c r="SA53" i="17"/>
  <c r="SA54" i="17" s="1"/>
  <c r="RZ53" i="17"/>
  <c r="RZ54" i="17" s="1"/>
  <c r="RY53" i="17"/>
  <c r="RY54" i="17" s="1"/>
  <c r="RX53" i="17"/>
  <c r="RX54" i="17" s="1"/>
  <c r="RW53" i="17"/>
  <c r="RW54" i="17" s="1"/>
  <c r="RV53" i="17"/>
  <c r="RV54" i="17" s="1"/>
  <c r="RU53" i="17"/>
  <c r="RU54" i="17" s="1"/>
  <c r="RT53" i="17"/>
  <c r="RT54" i="17" s="1"/>
  <c r="RS53" i="17"/>
  <c r="RS54" i="17" s="1"/>
  <c r="RR53" i="17"/>
  <c r="RR54" i="17" s="1"/>
  <c r="RQ53" i="17"/>
  <c r="RQ54" i="17" s="1"/>
  <c r="RP53" i="17"/>
  <c r="RP54" i="17" s="1"/>
  <c r="RO53" i="17"/>
  <c r="RO54" i="17" s="1"/>
  <c r="RN53" i="17"/>
  <c r="RN54" i="17" s="1"/>
  <c r="RK53" i="17"/>
  <c r="RK54" i="17" s="1"/>
  <c r="RJ53" i="17"/>
  <c r="RJ54" i="17" s="1"/>
  <c r="RI53" i="17"/>
  <c r="RI54" i="17" s="1"/>
  <c r="RH53" i="17"/>
  <c r="RH54" i="17" s="1"/>
  <c r="RG53" i="17"/>
  <c r="RG54" i="17" s="1"/>
  <c r="RF53" i="17"/>
  <c r="RF54" i="17" s="1"/>
  <c r="RE53" i="17"/>
  <c r="RE54" i="17" s="1"/>
  <c r="RD53" i="17"/>
  <c r="RD54" i="17" s="1"/>
  <c r="RC53" i="17"/>
  <c r="RC54" i="17" s="1"/>
  <c r="RB53" i="17"/>
  <c r="RB54" i="17" s="1"/>
  <c r="RA53" i="17"/>
  <c r="RA54" i="17" s="1"/>
  <c r="QZ53" i="17"/>
  <c r="QZ54" i="17" s="1"/>
  <c r="QY53" i="17"/>
  <c r="QY54" i="17" s="1"/>
  <c r="QX53" i="17"/>
  <c r="QX54" i="17" s="1"/>
  <c r="QW53" i="17"/>
  <c r="QW54" i="17" s="1"/>
  <c r="QV53" i="17"/>
  <c r="QV54" i="17" s="1"/>
  <c r="QU53" i="17"/>
  <c r="QU54" i="17" s="1"/>
  <c r="QT53" i="17"/>
  <c r="QT54" i="17" s="1"/>
  <c r="QS53" i="17"/>
  <c r="QS54" i="17" s="1"/>
  <c r="QR53" i="17"/>
  <c r="QR54" i="17" s="1"/>
  <c r="QQ53" i="17"/>
  <c r="QQ54" i="17" s="1"/>
  <c r="QP53" i="17"/>
  <c r="QP54" i="17" s="1"/>
  <c r="QO53" i="17"/>
  <c r="QO54" i="17" s="1"/>
  <c r="QN53" i="17"/>
  <c r="QN54" i="17" s="1"/>
  <c r="QM53" i="17"/>
  <c r="QM54" i="17" s="1"/>
  <c r="QL53" i="17"/>
  <c r="QL54" i="17" s="1"/>
  <c r="QK53" i="17"/>
  <c r="QK54" i="17" s="1"/>
  <c r="QJ53" i="17"/>
  <c r="QJ54" i="17" s="1"/>
  <c r="QI53" i="17"/>
  <c r="QI54" i="17" s="1"/>
  <c r="QH53" i="17"/>
  <c r="QH54" i="17" s="1"/>
  <c r="QE53" i="17"/>
  <c r="QE54" i="17" s="1"/>
  <c r="QD53" i="17"/>
  <c r="QD54" i="17" s="1"/>
  <c r="QC53" i="17"/>
  <c r="QC54" i="17" s="1"/>
  <c r="QB53" i="17"/>
  <c r="QB54" i="17" s="1"/>
  <c r="QA53" i="17"/>
  <c r="QA54" i="17" s="1"/>
  <c r="PZ53" i="17"/>
  <c r="PZ54" i="17" s="1"/>
  <c r="PY53" i="17"/>
  <c r="PY54" i="17" s="1"/>
  <c r="PX53" i="17"/>
  <c r="PX54" i="17" s="1"/>
  <c r="PW53" i="17"/>
  <c r="PW54" i="17" s="1"/>
  <c r="PV53" i="17"/>
  <c r="PV54" i="17" s="1"/>
  <c r="PU53" i="17"/>
  <c r="PU54" i="17" s="1"/>
  <c r="PT53" i="17"/>
  <c r="PT54" i="17" s="1"/>
  <c r="PS53" i="17"/>
  <c r="PS54" i="17" s="1"/>
  <c r="PR53" i="17"/>
  <c r="PR54" i="17" s="1"/>
  <c r="PQ53" i="17"/>
  <c r="PQ54" i="17" s="1"/>
  <c r="PP53" i="17"/>
  <c r="PP54" i="17" s="1"/>
  <c r="PO53" i="17"/>
  <c r="PO54" i="17" s="1"/>
  <c r="PN53" i="17"/>
  <c r="PN54" i="17" s="1"/>
  <c r="PM53" i="17"/>
  <c r="PM54" i="17" s="1"/>
  <c r="PL53" i="17"/>
  <c r="PL54" i="17" s="1"/>
  <c r="PK53" i="17"/>
  <c r="PK54" i="17" s="1"/>
  <c r="PJ53" i="17"/>
  <c r="PJ54" i="17" s="1"/>
  <c r="PI53" i="17"/>
  <c r="PI54" i="17" s="1"/>
  <c r="PH53" i="17"/>
  <c r="PH54" i="17" s="1"/>
  <c r="PG53" i="17"/>
  <c r="PG54" i="17" s="1"/>
  <c r="PF53" i="17"/>
  <c r="PF54" i="17" s="1"/>
  <c r="PE53" i="17"/>
  <c r="PE54" i="17" s="1"/>
  <c r="PD53" i="17"/>
  <c r="PD54" i="17" s="1"/>
  <c r="PC53" i="17"/>
  <c r="PC54" i="17" s="1"/>
  <c r="PB53" i="17"/>
  <c r="PB54" i="17" s="1"/>
  <c r="OY53" i="17"/>
  <c r="OY54" i="17" s="1"/>
  <c r="OX53" i="17"/>
  <c r="OX54" i="17" s="1"/>
  <c r="OW53" i="17"/>
  <c r="OW54" i="17" s="1"/>
  <c r="OV53" i="17"/>
  <c r="OV54" i="17" s="1"/>
  <c r="OU53" i="17"/>
  <c r="OU54" i="17" s="1"/>
  <c r="OT53" i="17"/>
  <c r="OT54" i="17" s="1"/>
  <c r="OS53" i="17"/>
  <c r="OS54" i="17" s="1"/>
  <c r="OR53" i="17"/>
  <c r="OR54" i="17" s="1"/>
  <c r="OQ53" i="17"/>
  <c r="OQ54" i="17" s="1"/>
  <c r="OP53" i="17"/>
  <c r="OP54" i="17" s="1"/>
  <c r="OO53" i="17"/>
  <c r="OO54" i="17" s="1"/>
  <c r="ON53" i="17"/>
  <c r="ON54" i="17" s="1"/>
  <c r="OM53" i="17"/>
  <c r="OM54" i="17" s="1"/>
  <c r="OL53" i="17"/>
  <c r="OL54" i="17" s="1"/>
  <c r="OK53" i="17"/>
  <c r="OK54" i="17" s="1"/>
  <c r="OJ53" i="17"/>
  <c r="OJ54" i="17" s="1"/>
  <c r="OI53" i="17"/>
  <c r="OI54" i="17" s="1"/>
  <c r="OH53" i="17"/>
  <c r="OH54" i="17" s="1"/>
  <c r="OG53" i="17"/>
  <c r="OG54" i="17" s="1"/>
  <c r="OF53" i="17"/>
  <c r="OF54" i="17" s="1"/>
  <c r="OE53" i="17"/>
  <c r="OE54" i="17" s="1"/>
  <c r="OD53" i="17"/>
  <c r="OD54" i="17" s="1"/>
  <c r="OC53" i="17"/>
  <c r="OC54" i="17" s="1"/>
  <c r="OB53" i="17"/>
  <c r="OB54" i="17" s="1"/>
  <c r="OA53" i="17"/>
  <c r="OA54" i="17" s="1"/>
  <c r="NZ53" i="17"/>
  <c r="NZ54" i="17" s="1"/>
  <c r="NY53" i="17"/>
  <c r="NY54" i="17" s="1"/>
  <c r="NX53" i="17"/>
  <c r="NX54" i="17" s="1"/>
  <c r="NW53" i="17"/>
  <c r="NW54" i="17" s="1"/>
  <c r="NV53" i="17"/>
  <c r="NV54" i="17" s="1"/>
  <c r="NU53" i="17"/>
  <c r="NU54" i="17" s="1"/>
  <c r="NT53" i="17"/>
  <c r="NT54" i="17" s="1"/>
  <c r="NS53" i="17"/>
  <c r="NS54" i="17" s="1"/>
  <c r="NR53" i="17"/>
  <c r="NR54" i="17" s="1"/>
  <c r="NQ53" i="17"/>
  <c r="NQ54" i="17" s="1"/>
  <c r="NP53" i="17"/>
  <c r="NP54" i="17" s="1"/>
  <c r="NO53" i="17"/>
  <c r="NO54" i="17" s="1"/>
  <c r="NN53" i="17"/>
  <c r="NN54" i="17" s="1"/>
  <c r="NM53" i="17"/>
  <c r="NM54" i="17" s="1"/>
  <c r="NL53" i="17"/>
  <c r="NL54" i="17" s="1"/>
  <c r="NK53" i="17"/>
  <c r="NK54" i="17" s="1"/>
  <c r="NJ53" i="17"/>
  <c r="NJ54" i="17" s="1"/>
  <c r="NI53" i="17"/>
  <c r="NI54" i="17" s="1"/>
  <c r="NH53" i="17"/>
  <c r="NH54" i="17" s="1"/>
  <c r="NG53" i="17"/>
  <c r="NG54" i="17" s="1"/>
  <c r="NF53" i="17"/>
  <c r="NF54" i="17" s="1"/>
  <c r="NE53" i="17"/>
  <c r="NE54" i="17" s="1"/>
  <c r="ND53" i="17"/>
  <c r="ND54" i="17" s="1"/>
  <c r="NC53" i="17"/>
  <c r="NC54" i="17" s="1"/>
  <c r="NB53" i="17"/>
  <c r="NB54" i="17" s="1"/>
  <c r="NA53" i="17"/>
  <c r="NA54" i="17" s="1"/>
  <c r="MZ53" i="17"/>
  <c r="MZ54" i="17" s="1"/>
  <c r="MY53" i="17"/>
  <c r="MY54" i="17" s="1"/>
  <c r="MX53" i="17"/>
  <c r="MX54" i="17" s="1"/>
  <c r="MW53" i="17"/>
  <c r="MW54" i="17" s="1"/>
  <c r="MV53" i="17"/>
  <c r="MV54" i="17" s="1"/>
  <c r="MU53" i="17"/>
  <c r="MU54" i="17" s="1"/>
  <c r="MT53" i="17"/>
  <c r="MT54" i="17" s="1"/>
  <c r="MS53" i="17"/>
  <c r="MS54" i="17" s="1"/>
  <c r="MR53" i="17"/>
  <c r="MR54" i="17" s="1"/>
  <c r="MQ53" i="17"/>
  <c r="MQ54" i="17" s="1"/>
  <c r="MP53" i="17"/>
  <c r="MP54" i="17" s="1"/>
  <c r="MM53" i="17"/>
  <c r="MM54" i="17" s="1"/>
  <c r="ML53" i="17"/>
  <c r="ML54" i="17" s="1"/>
  <c r="MK53" i="17"/>
  <c r="MK54" i="17" s="1"/>
  <c r="MJ53" i="17"/>
  <c r="MJ54" i="17" s="1"/>
  <c r="MI53" i="17"/>
  <c r="MI54" i="17" s="1"/>
  <c r="MH53" i="17"/>
  <c r="MH54" i="17" s="1"/>
  <c r="MG53" i="17"/>
  <c r="MG54" i="17" s="1"/>
  <c r="MF53" i="17"/>
  <c r="MF54" i="17" s="1"/>
  <c r="ME53" i="17"/>
  <c r="ME54" i="17" s="1"/>
  <c r="MD53" i="17"/>
  <c r="MD54" i="17" s="1"/>
  <c r="MC53" i="17"/>
  <c r="MC54" i="17" s="1"/>
  <c r="MB53" i="17"/>
  <c r="MB54" i="17" s="1"/>
  <c r="MA53" i="17"/>
  <c r="MA54" i="17" s="1"/>
  <c r="LZ53" i="17"/>
  <c r="LZ54" i="17" s="1"/>
  <c r="LY53" i="17"/>
  <c r="LY54" i="17" s="1"/>
  <c r="LX53" i="17"/>
  <c r="LX54" i="17" s="1"/>
  <c r="LW53" i="17"/>
  <c r="LW54" i="17" s="1"/>
  <c r="LV53" i="17"/>
  <c r="LV54" i="17" s="1"/>
  <c r="LU53" i="17"/>
  <c r="LU54" i="17" s="1"/>
  <c r="LT53" i="17"/>
  <c r="LT54" i="17" s="1"/>
  <c r="LS53" i="17"/>
  <c r="LS54" i="17" s="1"/>
  <c r="LR53" i="17"/>
  <c r="LR54" i="17" s="1"/>
  <c r="LQ53" i="17"/>
  <c r="LQ54" i="17" s="1"/>
  <c r="LP53" i="17"/>
  <c r="LP54" i="17" s="1"/>
  <c r="LO53" i="17"/>
  <c r="LO54" i="17" s="1"/>
  <c r="LN53" i="17"/>
  <c r="LN54" i="17" s="1"/>
  <c r="LM53" i="17"/>
  <c r="LM54" i="17" s="1"/>
  <c r="LL53" i="17"/>
  <c r="LL54" i="17" s="1"/>
  <c r="LK53" i="17"/>
  <c r="LK54" i="17" s="1"/>
  <c r="LJ53" i="17"/>
  <c r="LJ54" i="17" s="1"/>
  <c r="LG53" i="17"/>
  <c r="LG54" i="17" s="1"/>
  <c r="LF53" i="17"/>
  <c r="LF54" i="17" s="1"/>
  <c r="LE53" i="17"/>
  <c r="LE54" i="17" s="1"/>
  <c r="LD53" i="17"/>
  <c r="LD54" i="17" s="1"/>
  <c r="LC53" i="17"/>
  <c r="LC54" i="17" s="1"/>
  <c r="LB53" i="17"/>
  <c r="LB54" i="17" s="1"/>
  <c r="LA53" i="17"/>
  <c r="LA54" i="17" s="1"/>
  <c r="KZ53" i="17"/>
  <c r="KZ54" i="17" s="1"/>
  <c r="KY53" i="17"/>
  <c r="KY54" i="17" s="1"/>
  <c r="KX53" i="17"/>
  <c r="KX54" i="17" s="1"/>
  <c r="KW53" i="17"/>
  <c r="KW54" i="17" s="1"/>
  <c r="KV53" i="17"/>
  <c r="KV54" i="17" s="1"/>
  <c r="KU53" i="17"/>
  <c r="KU54" i="17" s="1"/>
  <c r="KT53" i="17"/>
  <c r="KT54" i="17" s="1"/>
  <c r="KS53" i="17"/>
  <c r="KS54" i="17" s="1"/>
  <c r="KR53" i="17"/>
  <c r="KR54" i="17" s="1"/>
  <c r="KQ53" i="17"/>
  <c r="KQ54" i="17" s="1"/>
  <c r="KP53" i="17"/>
  <c r="KP54" i="17" s="1"/>
  <c r="KO53" i="17"/>
  <c r="KO54" i="17" s="1"/>
  <c r="KN53" i="17"/>
  <c r="KN54" i="17" s="1"/>
  <c r="KM53" i="17"/>
  <c r="KM54" i="17" s="1"/>
  <c r="KL53" i="17"/>
  <c r="KL54" i="17" s="1"/>
  <c r="KK53" i="17"/>
  <c r="KK54" i="17" s="1"/>
  <c r="KJ53" i="17"/>
  <c r="KJ54" i="17" s="1"/>
  <c r="KI53" i="17"/>
  <c r="KI54" i="17" s="1"/>
  <c r="KH53" i="17"/>
  <c r="KH54" i="17" s="1"/>
  <c r="KG53" i="17"/>
  <c r="KG54" i="17" s="1"/>
  <c r="KF53" i="17"/>
  <c r="KF54" i="17" s="1"/>
  <c r="KE53" i="17"/>
  <c r="KE54" i="17" s="1"/>
  <c r="KD53" i="17"/>
  <c r="KD54" i="17" s="1"/>
  <c r="KA53" i="17"/>
  <c r="KA54" i="17" s="1"/>
  <c r="JZ53" i="17"/>
  <c r="JZ54" i="17" s="1"/>
  <c r="JY53" i="17"/>
  <c r="JY54" i="17" s="1"/>
  <c r="JX53" i="17"/>
  <c r="JX54" i="17" s="1"/>
  <c r="JW53" i="17"/>
  <c r="JW54" i="17" s="1"/>
  <c r="JV53" i="17"/>
  <c r="JV54" i="17" s="1"/>
  <c r="JU53" i="17"/>
  <c r="JU54" i="17" s="1"/>
  <c r="JT53" i="17"/>
  <c r="JT54" i="17" s="1"/>
  <c r="JS53" i="17"/>
  <c r="JS54" i="17" s="1"/>
  <c r="JR53" i="17"/>
  <c r="JR54" i="17" s="1"/>
  <c r="JQ53" i="17"/>
  <c r="JQ54" i="17" s="1"/>
  <c r="JP53" i="17"/>
  <c r="JP54" i="17" s="1"/>
  <c r="JO53" i="17"/>
  <c r="JO54" i="17" s="1"/>
  <c r="JN53" i="17"/>
  <c r="JN54" i="17" s="1"/>
  <c r="JM53" i="17"/>
  <c r="JM54" i="17" s="1"/>
  <c r="JL53" i="17"/>
  <c r="JL54" i="17" s="1"/>
  <c r="JK53" i="17"/>
  <c r="JK54" i="17" s="1"/>
  <c r="JJ53" i="17"/>
  <c r="JJ54" i="17" s="1"/>
  <c r="JI53" i="17"/>
  <c r="JI54" i="17" s="1"/>
  <c r="JH53" i="17"/>
  <c r="JH54" i="17" s="1"/>
  <c r="JG53" i="17"/>
  <c r="JG54" i="17" s="1"/>
  <c r="JF53" i="17"/>
  <c r="JF54" i="17" s="1"/>
  <c r="JE53" i="17"/>
  <c r="JE54" i="17" s="1"/>
  <c r="JD53" i="17"/>
  <c r="JD54" i="17" s="1"/>
  <c r="JC53" i="17"/>
  <c r="JC54" i="17" s="1"/>
  <c r="JB53" i="17"/>
  <c r="JB54" i="17" s="1"/>
  <c r="JA53" i="17"/>
  <c r="JA54" i="17" s="1"/>
  <c r="IZ53" i="17"/>
  <c r="IZ54" i="17" s="1"/>
  <c r="IY53" i="17"/>
  <c r="IY54" i="17" s="1"/>
  <c r="IX53" i="17"/>
  <c r="IX54" i="17" s="1"/>
  <c r="IU53" i="17"/>
  <c r="IU54" i="17" s="1"/>
  <c r="IT53" i="17"/>
  <c r="IT54" i="17" s="1"/>
  <c r="IS53" i="17"/>
  <c r="IS54" i="17" s="1"/>
  <c r="IR53" i="17"/>
  <c r="IR54" i="17" s="1"/>
  <c r="IQ53" i="17"/>
  <c r="IQ54" i="17" s="1"/>
  <c r="IP53" i="17"/>
  <c r="IP54" i="17" s="1"/>
  <c r="IO53" i="17"/>
  <c r="IO54" i="17" s="1"/>
  <c r="IN53" i="17"/>
  <c r="IN54" i="17" s="1"/>
  <c r="IM53" i="17"/>
  <c r="IM54" i="17" s="1"/>
  <c r="IL53" i="17"/>
  <c r="IL54" i="17" s="1"/>
  <c r="IK53" i="17"/>
  <c r="IK54" i="17" s="1"/>
  <c r="IJ53" i="17"/>
  <c r="IJ54" i="17" s="1"/>
  <c r="II53" i="17"/>
  <c r="II54" i="17" s="1"/>
  <c r="IH53" i="17"/>
  <c r="IH54" i="17" s="1"/>
  <c r="IG53" i="17"/>
  <c r="IG54" i="17" s="1"/>
  <c r="IF53" i="17"/>
  <c r="IF54" i="17" s="1"/>
  <c r="IE53" i="17"/>
  <c r="IE54" i="17" s="1"/>
  <c r="ID53" i="17"/>
  <c r="ID54" i="17" s="1"/>
  <c r="IC53" i="17"/>
  <c r="IC54" i="17" s="1"/>
  <c r="IB53" i="17"/>
  <c r="IB54" i="17" s="1"/>
  <c r="IA53" i="17"/>
  <c r="IA54" i="17" s="1"/>
  <c r="HZ53" i="17"/>
  <c r="HZ54" i="17" s="1"/>
  <c r="HY53" i="17"/>
  <c r="HY54" i="17" s="1"/>
  <c r="HX53" i="17"/>
  <c r="HX54" i="17" s="1"/>
  <c r="HW53" i="17"/>
  <c r="HW54" i="17" s="1"/>
  <c r="HV53" i="17"/>
  <c r="HV54" i="17" s="1"/>
  <c r="HU53" i="17"/>
  <c r="HU54" i="17" s="1"/>
  <c r="HT53" i="17"/>
  <c r="HT54" i="17" s="1"/>
  <c r="HS53" i="17"/>
  <c r="HS54" i="17" s="1"/>
  <c r="HR53" i="17"/>
  <c r="HR54" i="17" s="1"/>
  <c r="HO53" i="17"/>
  <c r="HO54" i="17" s="1"/>
  <c r="HN53" i="17"/>
  <c r="HN54" i="17" s="1"/>
  <c r="HM53" i="17"/>
  <c r="HM54" i="17" s="1"/>
  <c r="HL53" i="17"/>
  <c r="HL54" i="17" s="1"/>
  <c r="HK53" i="17"/>
  <c r="HK54" i="17" s="1"/>
  <c r="HJ53" i="17"/>
  <c r="HJ54" i="17" s="1"/>
  <c r="HI53" i="17"/>
  <c r="HI54" i="17" s="1"/>
  <c r="HH53" i="17"/>
  <c r="HH54" i="17" s="1"/>
  <c r="HG53" i="17"/>
  <c r="HG54" i="17" s="1"/>
  <c r="HF53" i="17"/>
  <c r="HF54" i="17" s="1"/>
  <c r="HE53" i="17"/>
  <c r="HE54" i="17" s="1"/>
  <c r="HD53" i="17"/>
  <c r="HD54" i="17" s="1"/>
  <c r="HC53" i="17"/>
  <c r="HC54" i="17" s="1"/>
  <c r="HB53" i="17"/>
  <c r="HB54" i="17" s="1"/>
  <c r="HA53" i="17"/>
  <c r="HA54" i="17" s="1"/>
  <c r="GZ53" i="17"/>
  <c r="GZ54" i="17" s="1"/>
  <c r="GY53" i="17"/>
  <c r="GY54" i="17" s="1"/>
  <c r="GX53" i="17"/>
  <c r="GX54" i="17" s="1"/>
  <c r="GW53" i="17"/>
  <c r="GW54" i="17" s="1"/>
  <c r="GV53" i="17"/>
  <c r="GV54" i="17" s="1"/>
  <c r="GU53" i="17"/>
  <c r="GU54" i="17" s="1"/>
  <c r="GT53" i="17"/>
  <c r="GT54" i="17" s="1"/>
  <c r="GS53" i="17"/>
  <c r="GS54" i="17" s="1"/>
  <c r="GR53" i="17"/>
  <c r="GR54" i="17" s="1"/>
  <c r="GQ53" i="17"/>
  <c r="GQ54" i="17" s="1"/>
  <c r="GP53" i="17"/>
  <c r="GP54" i="17" s="1"/>
  <c r="GO53" i="17"/>
  <c r="GO54" i="17" s="1"/>
  <c r="GN53" i="17"/>
  <c r="GN54" i="17" s="1"/>
  <c r="GM53" i="17"/>
  <c r="GM54" i="17" s="1"/>
  <c r="GL53" i="17"/>
  <c r="GL54" i="17" s="1"/>
  <c r="GI53" i="17"/>
  <c r="GI54" i="17" s="1"/>
  <c r="GH53" i="17"/>
  <c r="GH54" i="17" s="1"/>
  <c r="GG53" i="17"/>
  <c r="GG54" i="17" s="1"/>
  <c r="GF53" i="17"/>
  <c r="GF54" i="17" s="1"/>
  <c r="GE53" i="17"/>
  <c r="GE54" i="17" s="1"/>
  <c r="GD53" i="17"/>
  <c r="GD54" i="17" s="1"/>
  <c r="GC53" i="17"/>
  <c r="GC54" i="17" s="1"/>
  <c r="GB53" i="17"/>
  <c r="GB54" i="17" s="1"/>
  <c r="GA53" i="17"/>
  <c r="GA54" i="17" s="1"/>
  <c r="FZ53" i="17"/>
  <c r="FZ54" i="17" s="1"/>
  <c r="FY53" i="17"/>
  <c r="FY54" i="17" s="1"/>
  <c r="FX53" i="17"/>
  <c r="FX54" i="17" s="1"/>
  <c r="FW53" i="17"/>
  <c r="FW54" i="17" s="1"/>
  <c r="FV53" i="17"/>
  <c r="FV54" i="17" s="1"/>
  <c r="FU53" i="17"/>
  <c r="FU54" i="17" s="1"/>
  <c r="FT53" i="17"/>
  <c r="FT54" i="17" s="1"/>
  <c r="FS53" i="17"/>
  <c r="FS54" i="17" s="1"/>
  <c r="FR53" i="17"/>
  <c r="FR54" i="17" s="1"/>
  <c r="FQ53" i="17"/>
  <c r="FQ54" i="17" s="1"/>
  <c r="FP53" i="17"/>
  <c r="FP54" i="17" s="1"/>
  <c r="FO53" i="17"/>
  <c r="FO54" i="17" s="1"/>
  <c r="FN53" i="17"/>
  <c r="FN54" i="17" s="1"/>
  <c r="FM53" i="17"/>
  <c r="FM54" i="17" s="1"/>
  <c r="FL53" i="17"/>
  <c r="FL54" i="17" s="1"/>
  <c r="FK53" i="17"/>
  <c r="FK54" i="17" s="1"/>
  <c r="FJ53" i="17"/>
  <c r="FJ54" i="17" s="1"/>
  <c r="FI53" i="17"/>
  <c r="FI54" i="17" s="1"/>
  <c r="FH53" i="17"/>
  <c r="FH54" i="17" s="1"/>
  <c r="FG53" i="17"/>
  <c r="FG54" i="17" s="1"/>
  <c r="FF53" i="17"/>
  <c r="FF54" i="17" s="1"/>
  <c r="FC53" i="17"/>
  <c r="FC54" i="17" s="1"/>
  <c r="FB53" i="17"/>
  <c r="FB54" i="17" s="1"/>
  <c r="FA53" i="17"/>
  <c r="FA54" i="17" s="1"/>
  <c r="EZ53" i="17"/>
  <c r="EZ54" i="17" s="1"/>
  <c r="EY53" i="17"/>
  <c r="EY54" i="17" s="1"/>
  <c r="EX53" i="17"/>
  <c r="EX54" i="17" s="1"/>
  <c r="EW53" i="17"/>
  <c r="EW54" i="17" s="1"/>
  <c r="EV53" i="17"/>
  <c r="EV54" i="17" s="1"/>
  <c r="EU53" i="17"/>
  <c r="EU54" i="17" s="1"/>
  <c r="ET53" i="17"/>
  <c r="ET54" i="17" s="1"/>
  <c r="ES53" i="17"/>
  <c r="ES54" i="17" s="1"/>
  <c r="ER53" i="17"/>
  <c r="ER54" i="17" s="1"/>
  <c r="EQ53" i="17"/>
  <c r="EQ54" i="17" s="1"/>
  <c r="EP53" i="17"/>
  <c r="EP54" i="17" s="1"/>
  <c r="EO53" i="17"/>
  <c r="EO54" i="17" s="1"/>
  <c r="EN53" i="17"/>
  <c r="EN54" i="17" s="1"/>
  <c r="EM53" i="17"/>
  <c r="EM54" i="17" s="1"/>
  <c r="EL53" i="17"/>
  <c r="EL54" i="17" s="1"/>
  <c r="EK53" i="17"/>
  <c r="EK54" i="17" s="1"/>
  <c r="EJ53" i="17"/>
  <c r="EJ54" i="17" s="1"/>
  <c r="EI53" i="17"/>
  <c r="EI54" i="17" s="1"/>
  <c r="EH53" i="17"/>
  <c r="EH54" i="17" s="1"/>
  <c r="EG53" i="17"/>
  <c r="EG54" i="17" s="1"/>
  <c r="EF53" i="17"/>
  <c r="EF54" i="17" s="1"/>
  <c r="EE53" i="17"/>
  <c r="EE54" i="17" s="1"/>
  <c r="ED53" i="17"/>
  <c r="ED54" i="17" s="1"/>
  <c r="EC53" i="17"/>
  <c r="EC54" i="17" s="1"/>
  <c r="EB53" i="17"/>
  <c r="EB54" i="17" s="1"/>
  <c r="EA53" i="17"/>
  <c r="EA54" i="17" s="1"/>
  <c r="DZ53" i="17"/>
  <c r="DZ54" i="17" s="1"/>
  <c r="DW53" i="17"/>
  <c r="DW54" i="17" s="1"/>
  <c r="DV53" i="17"/>
  <c r="DV54" i="17" s="1"/>
  <c r="DU53" i="17"/>
  <c r="DU54" i="17" s="1"/>
  <c r="DT53" i="17"/>
  <c r="DT54" i="17" s="1"/>
  <c r="DS53" i="17"/>
  <c r="DS54" i="17" s="1"/>
  <c r="DR53" i="17"/>
  <c r="DR54" i="17" s="1"/>
  <c r="DQ53" i="17"/>
  <c r="DQ54" i="17" s="1"/>
  <c r="DP53" i="17"/>
  <c r="DP54" i="17" s="1"/>
  <c r="DO53" i="17"/>
  <c r="DO54" i="17" s="1"/>
  <c r="DN53" i="17"/>
  <c r="DN54" i="17" s="1"/>
  <c r="DM53" i="17"/>
  <c r="DM54" i="17" s="1"/>
  <c r="DL53" i="17"/>
  <c r="DL54" i="17" s="1"/>
  <c r="DK53" i="17"/>
  <c r="DK54" i="17" s="1"/>
  <c r="DJ53" i="17"/>
  <c r="DJ54" i="17" s="1"/>
  <c r="DI53" i="17"/>
  <c r="DI54" i="17" s="1"/>
  <c r="DH53" i="17"/>
  <c r="DH54" i="17" s="1"/>
  <c r="DG53" i="17"/>
  <c r="DG54" i="17" s="1"/>
  <c r="DF53" i="17"/>
  <c r="DF54" i="17" s="1"/>
  <c r="DE53" i="17"/>
  <c r="DE54" i="17" s="1"/>
  <c r="DD53" i="17"/>
  <c r="DD54" i="17" s="1"/>
  <c r="DC53" i="17"/>
  <c r="DC54" i="17" s="1"/>
  <c r="DB53" i="17"/>
  <c r="DB54" i="17" s="1"/>
  <c r="DA53" i="17"/>
  <c r="DA54" i="17" s="1"/>
  <c r="CZ53" i="17"/>
  <c r="CZ54" i="17" s="1"/>
  <c r="CY53" i="17"/>
  <c r="CY54" i="17" s="1"/>
  <c r="CX53" i="17"/>
  <c r="CX54" i="17" s="1"/>
  <c r="CW53" i="17"/>
  <c r="CW54" i="17" s="1"/>
  <c r="CV53" i="17"/>
  <c r="CV54" i="17" s="1"/>
  <c r="CU53" i="17"/>
  <c r="CU54" i="17" s="1"/>
  <c r="CT53" i="17"/>
  <c r="CT54" i="17" s="1"/>
  <c r="CQ53" i="17"/>
  <c r="CQ54" i="17" s="1"/>
  <c r="CP53" i="17"/>
  <c r="CP54" i="17" s="1"/>
  <c r="CO53" i="17"/>
  <c r="CO54" i="17" s="1"/>
  <c r="CN53" i="17"/>
  <c r="CN54" i="17" s="1"/>
  <c r="CM53" i="17"/>
  <c r="CM54" i="17" s="1"/>
  <c r="CL53" i="17"/>
  <c r="CL54" i="17" s="1"/>
  <c r="CK53" i="17"/>
  <c r="CK54" i="17" s="1"/>
  <c r="CJ53" i="17"/>
  <c r="CJ54" i="17" s="1"/>
  <c r="CI53" i="17"/>
  <c r="CI54" i="17" s="1"/>
  <c r="CH53" i="17"/>
  <c r="CH54" i="17" s="1"/>
  <c r="CG53" i="17"/>
  <c r="CG54" i="17" s="1"/>
  <c r="CF53" i="17"/>
  <c r="CF54" i="17" s="1"/>
  <c r="CE53" i="17"/>
  <c r="CE54" i="17" s="1"/>
  <c r="CD53" i="17"/>
  <c r="CD54" i="17" s="1"/>
  <c r="CC53" i="17"/>
  <c r="CC54" i="17" s="1"/>
  <c r="CB53" i="17"/>
  <c r="CB54" i="17" s="1"/>
  <c r="CA53" i="17"/>
  <c r="CA54" i="17" s="1"/>
  <c r="BZ53" i="17"/>
  <c r="BZ54" i="17" s="1"/>
  <c r="BY53" i="17"/>
  <c r="BY54" i="17" s="1"/>
  <c r="BX53" i="17"/>
  <c r="BX54" i="17" s="1"/>
  <c r="BW53" i="17"/>
  <c r="BW54" i="17" s="1"/>
  <c r="BV53" i="17"/>
  <c r="BV54" i="17" s="1"/>
  <c r="BU53" i="17"/>
  <c r="BU54" i="17" s="1"/>
  <c r="BT53" i="17"/>
  <c r="BT54" i="17" s="1"/>
  <c r="BS53" i="17"/>
  <c r="BS54" i="17" s="1"/>
  <c r="BR53" i="17"/>
  <c r="BR54" i="17" s="1"/>
  <c r="BQ53" i="17"/>
  <c r="BQ54" i="17" s="1"/>
  <c r="BP53" i="17"/>
  <c r="BP54" i="17" s="1"/>
  <c r="BO53" i="17"/>
  <c r="BO54" i="17" s="1"/>
  <c r="BN53" i="17"/>
  <c r="BN54" i="17" s="1"/>
  <c r="BK53" i="17"/>
  <c r="BK54" i="17" s="1"/>
  <c r="BJ53" i="17"/>
  <c r="BJ54" i="17" s="1"/>
  <c r="BI53" i="17"/>
  <c r="BI54" i="17" s="1"/>
  <c r="BH53" i="17"/>
  <c r="BH54" i="17" s="1"/>
  <c r="BG53" i="17"/>
  <c r="BG54" i="17" s="1"/>
  <c r="BF53" i="17"/>
  <c r="BF54" i="17" s="1"/>
  <c r="BE53" i="17"/>
  <c r="BE54" i="17" s="1"/>
  <c r="BD53" i="17"/>
  <c r="BD54" i="17" s="1"/>
  <c r="BC53" i="17"/>
  <c r="BC54" i="17" s="1"/>
  <c r="BB53" i="17"/>
  <c r="BB54" i="17" s="1"/>
  <c r="BA53" i="17"/>
  <c r="BA54" i="17" s="1"/>
  <c r="AZ53" i="17"/>
  <c r="AZ54" i="17" s="1"/>
  <c r="AY53" i="17"/>
  <c r="AY54" i="17" s="1"/>
  <c r="AX53" i="17"/>
  <c r="AX54" i="17" s="1"/>
  <c r="AW53" i="17"/>
  <c r="AW54" i="17" s="1"/>
  <c r="AV53" i="17"/>
  <c r="AV54" i="17" s="1"/>
  <c r="AU53" i="17"/>
  <c r="AU54" i="17" s="1"/>
  <c r="AT53" i="17"/>
  <c r="AT54" i="17" s="1"/>
  <c r="AS53" i="17"/>
  <c r="AS54" i="17" s="1"/>
  <c r="AR53" i="17"/>
  <c r="AR54" i="17" s="1"/>
  <c r="AQ53" i="17"/>
  <c r="AQ54" i="17" s="1"/>
  <c r="AP53" i="17"/>
  <c r="AP54" i="17" s="1"/>
  <c r="AO53" i="17"/>
  <c r="AO54" i="17" s="1"/>
  <c r="AN53" i="17"/>
  <c r="AN54" i="17" s="1"/>
  <c r="AM53" i="17"/>
  <c r="AM54" i="17" s="1"/>
  <c r="AL53" i="17"/>
  <c r="AL54" i="17" s="1"/>
  <c r="AK53" i="17"/>
  <c r="AK54" i="17" s="1"/>
  <c r="AJ53" i="17"/>
  <c r="AJ54" i="17" s="1"/>
  <c r="AI53" i="17"/>
  <c r="AI54" i="17" s="1"/>
  <c r="AH53" i="17"/>
  <c r="AH54" i="17" s="1"/>
  <c r="AE53" i="17"/>
  <c r="AE54" i="17" s="1"/>
  <c r="AD53" i="17"/>
  <c r="AD54" i="17" s="1"/>
  <c r="AC53" i="17"/>
  <c r="AC54" i="17" s="1"/>
  <c r="AB53" i="17"/>
  <c r="AB54" i="17" s="1"/>
  <c r="AA53" i="17"/>
  <c r="AA54" i="17" s="1"/>
  <c r="Z53" i="17"/>
  <c r="Z54" i="17" s="1"/>
  <c r="Y53" i="17"/>
  <c r="Y54" i="17" s="1"/>
  <c r="X53" i="17"/>
  <c r="X54" i="17" s="1"/>
  <c r="W53" i="17"/>
  <c r="W54" i="17" s="1"/>
  <c r="V53" i="17"/>
  <c r="V54" i="17" s="1"/>
  <c r="U53" i="17"/>
  <c r="U54" i="17" s="1"/>
  <c r="T53" i="17"/>
  <c r="T54" i="17" s="1"/>
  <c r="S53" i="17"/>
  <c r="S54" i="17" s="1"/>
  <c r="R53" i="17"/>
  <c r="R54" i="17" s="1"/>
  <c r="Q53" i="17"/>
  <c r="Q54" i="17" s="1"/>
  <c r="P53" i="17"/>
  <c r="P54" i="17" s="1"/>
  <c r="O53" i="17"/>
  <c r="O54" i="17" s="1"/>
  <c r="N53" i="17"/>
  <c r="N54" i="17" s="1"/>
  <c r="M53" i="17"/>
  <c r="M54" i="17" s="1"/>
  <c r="L53" i="17"/>
  <c r="L54" i="17" s="1"/>
  <c r="K53" i="17"/>
  <c r="K54" i="17" s="1"/>
  <c r="J53" i="17"/>
  <c r="J54" i="17" s="1"/>
  <c r="I53" i="17"/>
  <c r="I54" i="17" s="1"/>
  <c r="H53" i="17"/>
  <c r="H54" i="17" s="1"/>
  <c r="G53" i="17"/>
  <c r="G54" i="17" s="1"/>
  <c r="F53" i="17"/>
  <c r="F54" i="17" s="1"/>
  <c r="E53" i="17"/>
  <c r="E54" i="17" s="1"/>
  <c r="D53" i="17"/>
  <c r="D54" i="17" s="1"/>
  <c r="C53" i="17"/>
  <c r="C54" i="17" s="1"/>
  <c r="B53" i="17"/>
  <c r="B54" i="17" s="1"/>
  <c r="SQ50" i="17"/>
  <c r="SQ51" i="17" s="1"/>
  <c r="SP50" i="17"/>
  <c r="SP51" i="17" s="1"/>
  <c r="SO50" i="17"/>
  <c r="SO51" i="17" s="1"/>
  <c r="SN50" i="17"/>
  <c r="SN51" i="17" s="1"/>
  <c r="SM50" i="17"/>
  <c r="SM51" i="17" s="1"/>
  <c r="SL50" i="17"/>
  <c r="SL51" i="17" s="1"/>
  <c r="SK50" i="17"/>
  <c r="SK51" i="17" s="1"/>
  <c r="SJ50" i="17"/>
  <c r="SJ51" i="17" s="1"/>
  <c r="SI50" i="17"/>
  <c r="SI51" i="17" s="1"/>
  <c r="SH50" i="17"/>
  <c r="SH51" i="17" s="1"/>
  <c r="SG50" i="17"/>
  <c r="SG51" i="17" s="1"/>
  <c r="SF50" i="17"/>
  <c r="SF51" i="17" s="1"/>
  <c r="SE50" i="17"/>
  <c r="SE51" i="17" s="1"/>
  <c r="SD50" i="17"/>
  <c r="SD51" i="17" s="1"/>
  <c r="SC50" i="17"/>
  <c r="SC51" i="17" s="1"/>
  <c r="SB50" i="17"/>
  <c r="SB51" i="17" s="1"/>
  <c r="SA50" i="17"/>
  <c r="SA51" i="17" s="1"/>
  <c r="RZ50" i="17"/>
  <c r="RZ51" i="17" s="1"/>
  <c r="RY50" i="17"/>
  <c r="RY51" i="17" s="1"/>
  <c r="RX50" i="17"/>
  <c r="RX51" i="17" s="1"/>
  <c r="RW50" i="17"/>
  <c r="RW51" i="17" s="1"/>
  <c r="RV50" i="17"/>
  <c r="RV51" i="17" s="1"/>
  <c r="RU50" i="17"/>
  <c r="RU51" i="17" s="1"/>
  <c r="RT50" i="17"/>
  <c r="RT51" i="17" s="1"/>
  <c r="RS50" i="17"/>
  <c r="RS51" i="17" s="1"/>
  <c r="RR50" i="17"/>
  <c r="RR51" i="17" s="1"/>
  <c r="RQ50" i="17"/>
  <c r="RQ51" i="17" s="1"/>
  <c r="RP50" i="17"/>
  <c r="RP51" i="17" s="1"/>
  <c r="RO50" i="17"/>
  <c r="RO51" i="17" s="1"/>
  <c r="RN50" i="17"/>
  <c r="RN51" i="17" s="1"/>
  <c r="RK50" i="17"/>
  <c r="RK51" i="17" s="1"/>
  <c r="RJ50" i="17"/>
  <c r="RJ51" i="17" s="1"/>
  <c r="RI50" i="17"/>
  <c r="RI51" i="17" s="1"/>
  <c r="RH50" i="17"/>
  <c r="RH51" i="17" s="1"/>
  <c r="RG50" i="17"/>
  <c r="RG51" i="17" s="1"/>
  <c r="RF50" i="17"/>
  <c r="RF51" i="17" s="1"/>
  <c r="RE50" i="17"/>
  <c r="RE51" i="17" s="1"/>
  <c r="RD50" i="17"/>
  <c r="RD51" i="17" s="1"/>
  <c r="RC50" i="17"/>
  <c r="RC51" i="17" s="1"/>
  <c r="RB50" i="17"/>
  <c r="RB51" i="17" s="1"/>
  <c r="RA50" i="17"/>
  <c r="RA51" i="17" s="1"/>
  <c r="QZ50" i="17"/>
  <c r="QZ51" i="17" s="1"/>
  <c r="QY50" i="17"/>
  <c r="QY51" i="17" s="1"/>
  <c r="QX50" i="17"/>
  <c r="QX51" i="17" s="1"/>
  <c r="QW50" i="17"/>
  <c r="QW51" i="17" s="1"/>
  <c r="QV50" i="17"/>
  <c r="QV51" i="17" s="1"/>
  <c r="QU50" i="17"/>
  <c r="QU51" i="17" s="1"/>
  <c r="QT50" i="17"/>
  <c r="QT51" i="17" s="1"/>
  <c r="QS50" i="17"/>
  <c r="QS51" i="17" s="1"/>
  <c r="QR50" i="17"/>
  <c r="QR51" i="17" s="1"/>
  <c r="QQ50" i="17"/>
  <c r="QQ51" i="17" s="1"/>
  <c r="QP50" i="17"/>
  <c r="QP51" i="17" s="1"/>
  <c r="QO50" i="17"/>
  <c r="QO51" i="17" s="1"/>
  <c r="QN50" i="17"/>
  <c r="QN51" i="17" s="1"/>
  <c r="QM50" i="17"/>
  <c r="QM51" i="17" s="1"/>
  <c r="QL50" i="17"/>
  <c r="QL51" i="17" s="1"/>
  <c r="QK50" i="17"/>
  <c r="QK51" i="17" s="1"/>
  <c r="QJ50" i="17"/>
  <c r="QJ51" i="17" s="1"/>
  <c r="QI50" i="17"/>
  <c r="QI51" i="17" s="1"/>
  <c r="QH50" i="17"/>
  <c r="QH51" i="17" s="1"/>
  <c r="QE50" i="17"/>
  <c r="QE51" i="17" s="1"/>
  <c r="QD50" i="17"/>
  <c r="QD51" i="17" s="1"/>
  <c r="QC50" i="17"/>
  <c r="QC51" i="17" s="1"/>
  <c r="QB50" i="17"/>
  <c r="QB51" i="17" s="1"/>
  <c r="QA50" i="17"/>
  <c r="QA51" i="17" s="1"/>
  <c r="PZ50" i="17"/>
  <c r="PZ51" i="17" s="1"/>
  <c r="PY50" i="17"/>
  <c r="PY51" i="17" s="1"/>
  <c r="PX50" i="17"/>
  <c r="PX51" i="17" s="1"/>
  <c r="PW50" i="17"/>
  <c r="PW51" i="17" s="1"/>
  <c r="PV50" i="17"/>
  <c r="PV51" i="17" s="1"/>
  <c r="PU50" i="17"/>
  <c r="PU51" i="17" s="1"/>
  <c r="PT50" i="17"/>
  <c r="PT51" i="17" s="1"/>
  <c r="PS50" i="17"/>
  <c r="PS51" i="17" s="1"/>
  <c r="PR50" i="17"/>
  <c r="PR51" i="17" s="1"/>
  <c r="PQ50" i="17"/>
  <c r="PQ51" i="17" s="1"/>
  <c r="PP50" i="17"/>
  <c r="PP51" i="17" s="1"/>
  <c r="PO50" i="17"/>
  <c r="PO51" i="17" s="1"/>
  <c r="PN50" i="17"/>
  <c r="PN51" i="17" s="1"/>
  <c r="PM50" i="17"/>
  <c r="PM51" i="17" s="1"/>
  <c r="PL50" i="17"/>
  <c r="PL51" i="17" s="1"/>
  <c r="PK50" i="17"/>
  <c r="PK51" i="17" s="1"/>
  <c r="PJ50" i="17"/>
  <c r="PJ51" i="17" s="1"/>
  <c r="PI50" i="17"/>
  <c r="PI51" i="17" s="1"/>
  <c r="PH50" i="17"/>
  <c r="PH51" i="17" s="1"/>
  <c r="PG50" i="17"/>
  <c r="PG51" i="17" s="1"/>
  <c r="PF50" i="17"/>
  <c r="PF51" i="17" s="1"/>
  <c r="PE50" i="17"/>
  <c r="PE51" i="17" s="1"/>
  <c r="PD50" i="17"/>
  <c r="PD51" i="17" s="1"/>
  <c r="PC50" i="17"/>
  <c r="PC51" i="17" s="1"/>
  <c r="PB50" i="17"/>
  <c r="PB51" i="17" s="1"/>
  <c r="OY50" i="17"/>
  <c r="OY51" i="17" s="1"/>
  <c r="OX50" i="17"/>
  <c r="OX51" i="17" s="1"/>
  <c r="OW50" i="17"/>
  <c r="OW51" i="17" s="1"/>
  <c r="OV50" i="17"/>
  <c r="OV51" i="17" s="1"/>
  <c r="OU50" i="17"/>
  <c r="OU51" i="17" s="1"/>
  <c r="OT50" i="17"/>
  <c r="OT51" i="17" s="1"/>
  <c r="OS50" i="17"/>
  <c r="OS51" i="17" s="1"/>
  <c r="OR50" i="17"/>
  <c r="OR51" i="17" s="1"/>
  <c r="OQ50" i="17"/>
  <c r="OQ51" i="17" s="1"/>
  <c r="OP50" i="17"/>
  <c r="OP51" i="17" s="1"/>
  <c r="OO50" i="17"/>
  <c r="OO51" i="17" s="1"/>
  <c r="ON50" i="17"/>
  <c r="ON51" i="17" s="1"/>
  <c r="OM50" i="17"/>
  <c r="OM51" i="17" s="1"/>
  <c r="OL50" i="17"/>
  <c r="OL51" i="17" s="1"/>
  <c r="OK50" i="17"/>
  <c r="OK51" i="17" s="1"/>
  <c r="OJ50" i="17"/>
  <c r="OJ51" i="17" s="1"/>
  <c r="OI50" i="17"/>
  <c r="OI51" i="17" s="1"/>
  <c r="OH50" i="17"/>
  <c r="OH51" i="17" s="1"/>
  <c r="OG50" i="17"/>
  <c r="OG51" i="17" s="1"/>
  <c r="OF50" i="17"/>
  <c r="OF51" i="17" s="1"/>
  <c r="OE50" i="17"/>
  <c r="OE51" i="17" s="1"/>
  <c r="OD50" i="17"/>
  <c r="OD51" i="17" s="1"/>
  <c r="OC50" i="17"/>
  <c r="OC51" i="17" s="1"/>
  <c r="OB50" i="17"/>
  <c r="OB51" i="17" s="1"/>
  <c r="OA50" i="17"/>
  <c r="OA51" i="17" s="1"/>
  <c r="NZ50" i="17"/>
  <c r="NZ51" i="17" s="1"/>
  <c r="NY50" i="17"/>
  <c r="NY51" i="17" s="1"/>
  <c r="NX50" i="17"/>
  <c r="NX51" i="17" s="1"/>
  <c r="NW50" i="17"/>
  <c r="NW51" i="17" s="1"/>
  <c r="NV50" i="17"/>
  <c r="NV51" i="17" s="1"/>
  <c r="NU50" i="17"/>
  <c r="NU51" i="17" s="1"/>
  <c r="NT50" i="17"/>
  <c r="NT51" i="17" s="1"/>
  <c r="NS50" i="17"/>
  <c r="NS51" i="17" s="1"/>
  <c r="NR50" i="17"/>
  <c r="NR51" i="17" s="1"/>
  <c r="NQ50" i="17"/>
  <c r="NQ51" i="17" s="1"/>
  <c r="NP50" i="17"/>
  <c r="NP51" i="17" s="1"/>
  <c r="NO50" i="17"/>
  <c r="NO51" i="17" s="1"/>
  <c r="NN50" i="17"/>
  <c r="NN51" i="17" s="1"/>
  <c r="NM50" i="17"/>
  <c r="NM51" i="17" s="1"/>
  <c r="NL50" i="17"/>
  <c r="NL51" i="17" s="1"/>
  <c r="NK50" i="17"/>
  <c r="NK51" i="17" s="1"/>
  <c r="NJ50" i="17"/>
  <c r="NJ51" i="17" s="1"/>
  <c r="NI50" i="17"/>
  <c r="NI51" i="17" s="1"/>
  <c r="NH50" i="17"/>
  <c r="NH51" i="17" s="1"/>
  <c r="NG50" i="17"/>
  <c r="NG51" i="17" s="1"/>
  <c r="NF50" i="17"/>
  <c r="NF51" i="17" s="1"/>
  <c r="NE50" i="17"/>
  <c r="NE51" i="17" s="1"/>
  <c r="ND50" i="17"/>
  <c r="ND51" i="17" s="1"/>
  <c r="NC50" i="17"/>
  <c r="NC51" i="17" s="1"/>
  <c r="NB50" i="17"/>
  <c r="NB51" i="17" s="1"/>
  <c r="NA50" i="17"/>
  <c r="NA51" i="17" s="1"/>
  <c r="MZ50" i="17"/>
  <c r="MZ51" i="17" s="1"/>
  <c r="MY50" i="17"/>
  <c r="MY51" i="17" s="1"/>
  <c r="MX50" i="17"/>
  <c r="MX51" i="17" s="1"/>
  <c r="MW50" i="17"/>
  <c r="MW51" i="17" s="1"/>
  <c r="MV50" i="17"/>
  <c r="MV51" i="17" s="1"/>
  <c r="MU50" i="17"/>
  <c r="MU51" i="17" s="1"/>
  <c r="MT50" i="17"/>
  <c r="MT51" i="17" s="1"/>
  <c r="MS50" i="17"/>
  <c r="MS51" i="17" s="1"/>
  <c r="MR50" i="17"/>
  <c r="MR51" i="17" s="1"/>
  <c r="MQ50" i="17"/>
  <c r="MQ51" i="17" s="1"/>
  <c r="MP50" i="17"/>
  <c r="MP51" i="17" s="1"/>
  <c r="MM50" i="17"/>
  <c r="MM51" i="17" s="1"/>
  <c r="ML50" i="17"/>
  <c r="ML51" i="17" s="1"/>
  <c r="MK50" i="17"/>
  <c r="MK51" i="17" s="1"/>
  <c r="MJ50" i="17"/>
  <c r="MJ51" i="17" s="1"/>
  <c r="MI50" i="17"/>
  <c r="MI51" i="17" s="1"/>
  <c r="MH50" i="17"/>
  <c r="MH51" i="17" s="1"/>
  <c r="MG50" i="17"/>
  <c r="MG51" i="17" s="1"/>
  <c r="MF50" i="17"/>
  <c r="MF51" i="17" s="1"/>
  <c r="ME50" i="17"/>
  <c r="ME51" i="17" s="1"/>
  <c r="MD50" i="17"/>
  <c r="MD51" i="17" s="1"/>
  <c r="MC50" i="17"/>
  <c r="MC51" i="17" s="1"/>
  <c r="MB50" i="17"/>
  <c r="MB51" i="17" s="1"/>
  <c r="MA50" i="17"/>
  <c r="MA51" i="17" s="1"/>
  <c r="LZ50" i="17"/>
  <c r="LZ51" i="17" s="1"/>
  <c r="LY50" i="17"/>
  <c r="LY51" i="17" s="1"/>
  <c r="LX50" i="17"/>
  <c r="LX51" i="17" s="1"/>
  <c r="LW50" i="17"/>
  <c r="LW51" i="17" s="1"/>
  <c r="LV50" i="17"/>
  <c r="LV51" i="17" s="1"/>
  <c r="LU50" i="17"/>
  <c r="LU51" i="17" s="1"/>
  <c r="LT50" i="17"/>
  <c r="LT51" i="17" s="1"/>
  <c r="LS50" i="17"/>
  <c r="LS51" i="17" s="1"/>
  <c r="LR50" i="17"/>
  <c r="LR51" i="17" s="1"/>
  <c r="LQ50" i="17"/>
  <c r="LQ51" i="17" s="1"/>
  <c r="LP50" i="17"/>
  <c r="LP51" i="17" s="1"/>
  <c r="LO50" i="17"/>
  <c r="LO51" i="17" s="1"/>
  <c r="LN50" i="17"/>
  <c r="LN51" i="17" s="1"/>
  <c r="LM50" i="17"/>
  <c r="LM51" i="17" s="1"/>
  <c r="LL50" i="17"/>
  <c r="LL51" i="17" s="1"/>
  <c r="LK50" i="17"/>
  <c r="LK51" i="17" s="1"/>
  <c r="LJ50" i="17"/>
  <c r="LJ51" i="17" s="1"/>
  <c r="LG50" i="17"/>
  <c r="LG51" i="17" s="1"/>
  <c r="LF50" i="17"/>
  <c r="LF51" i="17" s="1"/>
  <c r="LE50" i="17"/>
  <c r="LE51" i="17" s="1"/>
  <c r="LD50" i="17"/>
  <c r="LD51" i="17" s="1"/>
  <c r="LC50" i="17"/>
  <c r="LC51" i="17" s="1"/>
  <c r="LB50" i="17"/>
  <c r="LB51" i="17" s="1"/>
  <c r="LA50" i="17"/>
  <c r="LA51" i="17" s="1"/>
  <c r="KZ50" i="17"/>
  <c r="KZ51" i="17" s="1"/>
  <c r="KY50" i="17"/>
  <c r="KY51" i="17" s="1"/>
  <c r="KX50" i="17"/>
  <c r="KX51" i="17" s="1"/>
  <c r="KW50" i="17"/>
  <c r="KW51" i="17" s="1"/>
  <c r="KV50" i="17"/>
  <c r="KV51" i="17" s="1"/>
  <c r="KU50" i="17"/>
  <c r="KU51" i="17" s="1"/>
  <c r="KT50" i="17"/>
  <c r="KT51" i="17" s="1"/>
  <c r="KS50" i="17"/>
  <c r="KS51" i="17" s="1"/>
  <c r="KR50" i="17"/>
  <c r="KR51" i="17" s="1"/>
  <c r="KQ50" i="17"/>
  <c r="KQ51" i="17" s="1"/>
  <c r="KP50" i="17"/>
  <c r="KP51" i="17" s="1"/>
  <c r="KO50" i="17"/>
  <c r="KO51" i="17" s="1"/>
  <c r="KN50" i="17"/>
  <c r="KN51" i="17" s="1"/>
  <c r="KM50" i="17"/>
  <c r="KM51" i="17" s="1"/>
  <c r="KL50" i="17"/>
  <c r="KL51" i="17" s="1"/>
  <c r="KK50" i="17"/>
  <c r="KK51" i="17" s="1"/>
  <c r="KJ50" i="17"/>
  <c r="KJ51" i="17" s="1"/>
  <c r="KI50" i="17"/>
  <c r="KI51" i="17" s="1"/>
  <c r="KH50" i="17"/>
  <c r="KH51" i="17" s="1"/>
  <c r="KG50" i="17"/>
  <c r="KG51" i="17" s="1"/>
  <c r="KF50" i="17"/>
  <c r="KF51" i="17" s="1"/>
  <c r="KE50" i="17"/>
  <c r="KE51" i="17" s="1"/>
  <c r="KD50" i="17"/>
  <c r="KD51" i="17" s="1"/>
  <c r="KA50" i="17"/>
  <c r="KA51" i="17" s="1"/>
  <c r="JZ50" i="17"/>
  <c r="JZ51" i="17" s="1"/>
  <c r="JY50" i="17"/>
  <c r="JY51" i="17" s="1"/>
  <c r="JX50" i="17"/>
  <c r="JX51" i="17" s="1"/>
  <c r="JW50" i="17"/>
  <c r="JW51" i="17" s="1"/>
  <c r="JV50" i="17"/>
  <c r="JV51" i="17" s="1"/>
  <c r="JU50" i="17"/>
  <c r="JU51" i="17" s="1"/>
  <c r="JT50" i="17"/>
  <c r="JT51" i="17" s="1"/>
  <c r="JS50" i="17"/>
  <c r="JS51" i="17" s="1"/>
  <c r="JR50" i="17"/>
  <c r="JR51" i="17" s="1"/>
  <c r="JQ50" i="17"/>
  <c r="JQ51" i="17" s="1"/>
  <c r="JP50" i="17"/>
  <c r="JP51" i="17" s="1"/>
  <c r="JO50" i="17"/>
  <c r="JO51" i="17" s="1"/>
  <c r="JN50" i="17"/>
  <c r="JN51" i="17" s="1"/>
  <c r="JM50" i="17"/>
  <c r="JM51" i="17" s="1"/>
  <c r="JL50" i="17"/>
  <c r="JL51" i="17" s="1"/>
  <c r="JK50" i="17"/>
  <c r="JK51" i="17" s="1"/>
  <c r="JJ50" i="17"/>
  <c r="JJ51" i="17" s="1"/>
  <c r="JI50" i="17"/>
  <c r="JI51" i="17" s="1"/>
  <c r="JH50" i="17"/>
  <c r="JH51" i="17" s="1"/>
  <c r="JG50" i="17"/>
  <c r="JG51" i="17" s="1"/>
  <c r="JF50" i="17"/>
  <c r="JF51" i="17" s="1"/>
  <c r="JE50" i="17"/>
  <c r="JE51" i="17" s="1"/>
  <c r="JD50" i="17"/>
  <c r="JD51" i="17" s="1"/>
  <c r="JC50" i="17"/>
  <c r="JC51" i="17" s="1"/>
  <c r="JB50" i="17"/>
  <c r="JB51" i="17" s="1"/>
  <c r="JA50" i="17"/>
  <c r="JA51" i="17" s="1"/>
  <c r="IZ50" i="17"/>
  <c r="IZ51" i="17" s="1"/>
  <c r="IY50" i="17"/>
  <c r="IY51" i="17" s="1"/>
  <c r="IX50" i="17"/>
  <c r="IX51" i="17" s="1"/>
  <c r="IU50" i="17"/>
  <c r="IU51" i="17" s="1"/>
  <c r="IT50" i="17"/>
  <c r="IT51" i="17" s="1"/>
  <c r="IS50" i="17"/>
  <c r="IS51" i="17" s="1"/>
  <c r="IR50" i="17"/>
  <c r="IR51" i="17" s="1"/>
  <c r="IQ50" i="17"/>
  <c r="IQ51" i="17" s="1"/>
  <c r="IP50" i="17"/>
  <c r="IP51" i="17" s="1"/>
  <c r="IO50" i="17"/>
  <c r="IO51" i="17" s="1"/>
  <c r="IN50" i="17"/>
  <c r="IN51" i="17" s="1"/>
  <c r="IM50" i="17"/>
  <c r="IM51" i="17" s="1"/>
  <c r="IL50" i="17"/>
  <c r="IL51" i="17" s="1"/>
  <c r="IK50" i="17"/>
  <c r="IK51" i="17" s="1"/>
  <c r="IJ50" i="17"/>
  <c r="IJ51" i="17" s="1"/>
  <c r="II50" i="17"/>
  <c r="II51" i="17" s="1"/>
  <c r="IH50" i="17"/>
  <c r="IH51" i="17" s="1"/>
  <c r="IG50" i="17"/>
  <c r="IG51" i="17" s="1"/>
  <c r="IF50" i="17"/>
  <c r="IF51" i="17" s="1"/>
  <c r="IE50" i="17"/>
  <c r="IE51" i="17" s="1"/>
  <c r="ID50" i="17"/>
  <c r="ID51" i="17" s="1"/>
  <c r="IC50" i="17"/>
  <c r="IC51" i="17" s="1"/>
  <c r="IB50" i="17"/>
  <c r="IB51" i="17" s="1"/>
  <c r="IA50" i="17"/>
  <c r="IA51" i="17" s="1"/>
  <c r="HZ50" i="17"/>
  <c r="HZ51" i="17" s="1"/>
  <c r="HY50" i="17"/>
  <c r="HY51" i="17" s="1"/>
  <c r="HX50" i="17"/>
  <c r="HX51" i="17" s="1"/>
  <c r="HW50" i="17"/>
  <c r="HW51" i="17" s="1"/>
  <c r="HV50" i="17"/>
  <c r="HV51" i="17" s="1"/>
  <c r="HU50" i="17"/>
  <c r="HU51" i="17" s="1"/>
  <c r="HT50" i="17"/>
  <c r="HT51" i="17" s="1"/>
  <c r="HS50" i="17"/>
  <c r="HS51" i="17" s="1"/>
  <c r="HR50" i="17"/>
  <c r="HR51" i="17" s="1"/>
  <c r="HO50" i="17"/>
  <c r="HO51" i="17" s="1"/>
  <c r="HN50" i="17"/>
  <c r="HN51" i="17" s="1"/>
  <c r="HM50" i="17"/>
  <c r="HM51" i="17" s="1"/>
  <c r="HL50" i="17"/>
  <c r="HL51" i="17" s="1"/>
  <c r="HK50" i="17"/>
  <c r="HK51" i="17" s="1"/>
  <c r="HJ50" i="17"/>
  <c r="HJ51" i="17" s="1"/>
  <c r="HI50" i="17"/>
  <c r="HI51" i="17" s="1"/>
  <c r="HH50" i="17"/>
  <c r="HH51" i="17" s="1"/>
  <c r="HG50" i="17"/>
  <c r="HG51" i="17" s="1"/>
  <c r="HF50" i="17"/>
  <c r="HF51" i="17" s="1"/>
  <c r="HE50" i="17"/>
  <c r="HE51" i="17" s="1"/>
  <c r="HD50" i="17"/>
  <c r="HD51" i="17" s="1"/>
  <c r="HC50" i="17"/>
  <c r="HC51" i="17" s="1"/>
  <c r="HB50" i="17"/>
  <c r="HB51" i="17" s="1"/>
  <c r="HA50" i="17"/>
  <c r="HA51" i="17" s="1"/>
  <c r="GZ50" i="17"/>
  <c r="GZ51" i="17" s="1"/>
  <c r="GY50" i="17"/>
  <c r="GY51" i="17" s="1"/>
  <c r="GX50" i="17"/>
  <c r="GX51" i="17" s="1"/>
  <c r="GW50" i="17"/>
  <c r="GW51" i="17" s="1"/>
  <c r="GV50" i="17"/>
  <c r="GV51" i="17" s="1"/>
  <c r="GU50" i="17"/>
  <c r="GU51" i="17" s="1"/>
  <c r="GT50" i="17"/>
  <c r="GT51" i="17" s="1"/>
  <c r="GS50" i="17"/>
  <c r="GS51" i="17" s="1"/>
  <c r="GR50" i="17"/>
  <c r="GR51" i="17" s="1"/>
  <c r="GQ50" i="17"/>
  <c r="GQ51" i="17" s="1"/>
  <c r="GP50" i="17"/>
  <c r="GP51" i="17" s="1"/>
  <c r="GO50" i="17"/>
  <c r="GO51" i="17" s="1"/>
  <c r="GN50" i="17"/>
  <c r="GN51" i="17" s="1"/>
  <c r="GM50" i="17"/>
  <c r="GM51" i="17" s="1"/>
  <c r="GL50" i="17"/>
  <c r="GL51" i="17" s="1"/>
  <c r="GI50" i="17"/>
  <c r="GI51" i="17" s="1"/>
  <c r="GH50" i="17"/>
  <c r="GH51" i="17" s="1"/>
  <c r="GG50" i="17"/>
  <c r="GG51" i="17" s="1"/>
  <c r="GF50" i="17"/>
  <c r="GF51" i="17" s="1"/>
  <c r="GE50" i="17"/>
  <c r="GE51" i="17" s="1"/>
  <c r="GD50" i="17"/>
  <c r="GD51" i="17" s="1"/>
  <c r="GC50" i="17"/>
  <c r="GC51" i="17" s="1"/>
  <c r="GB50" i="17"/>
  <c r="GB51" i="17" s="1"/>
  <c r="GA50" i="17"/>
  <c r="GA51" i="17" s="1"/>
  <c r="FZ50" i="17"/>
  <c r="FZ51" i="17" s="1"/>
  <c r="FY50" i="17"/>
  <c r="FY51" i="17" s="1"/>
  <c r="FX50" i="17"/>
  <c r="FX51" i="17" s="1"/>
  <c r="FW50" i="17"/>
  <c r="FW51" i="17" s="1"/>
  <c r="FV50" i="17"/>
  <c r="FV51" i="17" s="1"/>
  <c r="FU50" i="17"/>
  <c r="FU51" i="17" s="1"/>
  <c r="FT50" i="17"/>
  <c r="FT51" i="17" s="1"/>
  <c r="FS50" i="17"/>
  <c r="FS51" i="17" s="1"/>
  <c r="FR50" i="17"/>
  <c r="FR51" i="17" s="1"/>
  <c r="FQ50" i="17"/>
  <c r="FQ51" i="17" s="1"/>
  <c r="FP50" i="17"/>
  <c r="FP51" i="17" s="1"/>
  <c r="FO50" i="17"/>
  <c r="FO51" i="17" s="1"/>
  <c r="FN50" i="17"/>
  <c r="FN51" i="17" s="1"/>
  <c r="FM50" i="17"/>
  <c r="FM51" i="17" s="1"/>
  <c r="FL50" i="17"/>
  <c r="FL51" i="17" s="1"/>
  <c r="FK50" i="17"/>
  <c r="FK51" i="17" s="1"/>
  <c r="FJ50" i="17"/>
  <c r="FJ51" i="17" s="1"/>
  <c r="FI50" i="17"/>
  <c r="FI51" i="17" s="1"/>
  <c r="FH50" i="17"/>
  <c r="FH51" i="17" s="1"/>
  <c r="FG50" i="17"/>
  <c r="FG51" i="17" s="1"/>
  <c r="FF50" i="17"/>
  <c r="FF51" i="17" s="1"/>
  <c r="FC50" i="17"/>
  <c r="FC51" i="17" s="1"/>
  <c r="FB50" i="17"/>
  <c r="FB51" i="17" s="1"/>
  <c r="FA50" i="17"/>
  <c r="FA51" i="17" s="1"/>
  <c r="EZ50" i="17"/>
  <c r="EZ51" i="17" s="1"/>
  <c r="EY50" i="17"/>
  <c r="EY51" i="17" s="1"/>
  <c r="EX50" i="17"/>
  <c r="EX51" i="17" s="1"/>
  <c r="EW50" i="17"/>
  <c r="EW51" i="17" s="1"/>
  <c r="EV50" i="17"/>
  <c r="EV51" i="17" s="1"/>
  <c r="EU50" i="17"/>
  <c r="EU51" i="17" s="1"/>
  <c r="ET50" i="17"/>
  <c r="ET51" i="17" s="1"/>
  <c r="ES50" i="17"/>
  <c r="ES51" i="17" s="1"/>
  <c r="ER50" i="17"/>
  <c r="ER51" i="17" s="1"/>
  <c r="EQ50" i="17"/>
  <c r="EQ51" i="17" s="1"/>
  <c r="EP50" i="17"/>
  <c r="EP51" i="17" s="1"/>
  <c r="EO50" i="17"/>
  <c r="EO51" i="17" s="1"/>
  <c r="EN50" i="17"/>
  <c r="EN51" i="17" s="1"/>
  <c r="EM50" i="17"/>
  <c r="EM51" i="17" s="1"/>
  <c r="EL50" i="17"/>
  <c r="EL51" i="17" s="1"/>
  <c r="EK50" i="17"/>
  <c r="EK51" i="17" s="1"/>
  <c r="EJ50" i="17"/>
  <c r="EJ51" i="17" s="1"/>
  <c r="EI50" i="17"/>
  <c r="EI51" i="17" s="1"/>
  <c r="EH50" i="17"/>
  <c r="EH51" i="17" s="1"/>
  <c r="EG50" i="17"/>
  <c r="EG51" i="17" s="1"/>
  <c r="EF50" i="17"/>
  <c r="EF51" i="17" s="1"/>
  <c r="EE50" i="17"/>
  <c r="EE51" i="17" s="1"/>
  <c r="ED50" i="17"/>
  <c r="ED51" i="17" s="1"/>
  <c r="EC50" i="17"/>
  <c r="EC51" i="17" s="1"/>
  <c r="EB50" i="17"/>
  <c r="EB51" i="17" s="1"/>
  <c r="EA50" i="17"/>
  <c r="EA51" i="17" s="1"/>
  <c r="DZ50" i="17"/>
  <c r="DZ51" i="17" s="1"/>
  <c r="DW50" i="17"/>
  <c r="DW51" i="17" s="1"/>
  <c r="DV50" i="17"/>
  <c r="DV51" i="17" s="1"/>
  <c r="DU50" i="17"/>
  <c r="DU51" i="17" s="1"/>
  <c r="DT50" i="17"/>
  <c r="DT51" i="17" s="1"/>
  <c r="DS50" i="17"/>
  <c r="DS51" i="17" s="1"/>
  <c r="DR50" i="17"/>
  <c r="DR51" i="17" s="1"/>
  <c r="DQ50" i="17"/>
  <c r="DQ51" i="17" s="1"/>
  <c r="DP50" i="17"/>
  <c r="DP51" i="17" s="1"/>
  <c r="DO50" i="17"/>
  <c r="DO51" i="17" s="1"/>
  <c r="DN50" i="17"/>
  <c r="DN51" i="17" s="1"/>
  <c r="DM50" i="17"/>
  <c r="DM51" i="17" s="1"/>
  <c r="DL50" i="17"/>
  <c r="DL51" i="17" s="1"/>
  <c r="DK50" i="17"/>
  <c r="DK51" i="17" s="1"/>
  <c r="DJ50" i="17"/>
  <c r="DJ51" i="17" s="1"/>
  <c r="DI50" i="17"/>
  <c r="DI51" i="17" s="1"/>
  <c r="DH50" i="17"/>
  <c r="DH51" i="17" s="1"/>
  <c r="DG50" i="17"/>
  <c r="DG51" i="17" s="1"/>
  <c r="DF50" i="17"/>
  <c r="DF51" i="17" s="1"/>
  <c r="DE50" i="17"/>
  <c r="DE51" i="17" s="1"/>
  <c r="DD50" i="17"/>
  <c r="DD51" i="17" s="1"/>
  <c r="DC50" i="17"/>
  <c r="DC51" i="17" s="1"/>
  <c r="DB50" i="17"/>
  <c r="DB51" i="17" s="1"/>
  <c r="DA50" i="17"/>
  <c r="DA51" i="17" s="1"/>
  <c r="CZ50" i="17"/>
  <c r="CZ51" i="17" s="1"/>
  <c r="CY50" i="17"/>
  <c r="CY51" i="17" s="1"/>
  <c r="CX50" i="17"/>
  <c r="CX51" i="17" s="1"/>
  <c r="CW50" i="17"/>
  <c r="CW51" i="17" s="1"/>
  <c r="CV50" i="17"/>
  <c r="CV51" i="17" s="1"/>
  <c r="CU50" i="17"/>
  <c r="CU51" i="17" s="1"/>
  <c r="CT50" i="17"/>
  <c r="CT51" i="17" s="1"/>
  <c r="CQ50" i="17"/>
  <c r="CQ51" i="17" s="1"/>
  <c r="CP50" i="17"/>
  <c r="CP51" i="17" s="1"/>
  <c r="CO50" i="17"/>
  <c r="CO51" i="17" s="1"/>
  <c r="CN50" i="17"/>
  <c r="CN51" i="17" s="1"/>
  <c r="CM50" i="17"/>
  <c r="CM51" i="17" s="1"/>
  <c r="CL50" i="17"/>
  <c r="CL51" i="17" s="1"/>
  <c r="CK50" i="17"/>
  <c r="CK51" i="17" s="1"/>
  <c r="CJ50" i="17"/>
  <c r="CJ51" i="17" s="1"/>
  <c r="CI50" i="17"/>
  <c r="CI51" i="17" s="1"/>
  <c r="CH50" i="17"/>
  <c r="CH51" i="17" s="1"/>
  <c r="CG50" i="17"/>
  <c r="CG51" i="17" s="1"/>
  <c r="CF50" i="17"/>
  <c r="CF51" i="17" s="1"/>
  <c r="CE50" i="17"/>
  <c r="CE51" i="17" s="1"/>
  <c r="CD50" i="17"/>
  <c r="CD51" i="17" s="1"/>
  <c r="CC50" i="17"/>
  <c r="CC51" i="17" s="1"/>
  <c r="CB50" i="17"/>
  <c r="CB51" i="17" s="1"/>
  <c r="CA50" i="17"/>
  <c r="CA51" i="17" s="1"/>
  <c r="BZ50" i="17"/>
  <c r="BZ51" i="17" s="1"/>
  <c r="BY50" i="17"/>
  <c r="BY51" i="17" s="1"/>
  <c r="BX50" i="17"/>
  <c r="BX51" i="17" s="1"/>
  <c r="BW50" i="17"/>
  <c r="BW51" i="17" s="1"/>
  <c r="BV50" i="17"/>
  <c r="BV51" i="17" s="1"/>
  <c r="BU50" i="17"/>
  <c r="BU51" i="17" s="1"/>
  <c r="BT50" i="17"/>
  <c r="BT51" i="17" s="1"/>
  <c r="BS50" i="17"/>
  <c r="BS51" i="17" s="1"/>
  <c r="BR50" i="17"/>
  <c r="BR51" i="17" s="1"/>
  <c r="BQ50" i="17"/>
  <c r="BQ51" i="17" s="1"/>
  <c r="BP50" i="17"/>
  <c r="BP51" i="17" s="1"/>
  <c r="BO50" i="17"/>
  <c r="BO51" i="17" s="1"/>
  <c r="BN50" i="17"/>
  <c r="BN51" i="17" s="1"/>
  <c r="BK50" i="17"/>
  <c r="BK51" i="17" s="1"/>
  <c r="BJ50" i="17"/>
  <c r="BJ51" i="17" s="1"/>
  <c r="BI50" i="17"/>
  <c r="BI51" i="17" s="1"/>
  <c r="BH50" i="17"/>
  <c r="BH51" i="17" s="1"/>
  <c r="BG50" i="17"/>
  <c r="BG51" i="17" s="1"/>
  <c r="BF50" i="17"/>
  <c r="BF51" i="17" s="1"/>
  <c r="BE50" i="17"/>
  <c r="BE51" i="17" s="1"/>
  <c r="BD50" i="17"/>
  <c r="BD51" i="17" s="1"/>
  <c r="BC50" i="17"/>
  <c r="BC51" i="17" s="1"/>
  <c r="BB50" i="17"/>
  <c r="BB51" i="17" s="1"/>
  <c r="BA50" i="17"/>
  <c r="BA51" i="17" s="1"/>
  <c r="AZ50" i="17"/>
  <c r="AZ51" i="17" s="1"/>
  <c r="AY50" i="17"/>
  <c r="AY51" i="17" s="1"/>
  <c r="AX50" i="17"/>
  <c r="AX51" i="17" s="1"/>
  <c r="AW50" i="17"/>
  <c r="AW51" i="17" s="1"/>
  <c r="AV50" i="17"/>
  <c r="AV51" i="17" s="1"/>
  <c r="AU50" i="17"/>
  <c r="AU51" i="17" s="1"/>
  <c r="AT50" i="17"/>
  <c r="AT51" i="17" s="1"/>
  <c r="AS50" i="17"/>
  <c r="AS51" i="17" s="1"/>
  <c r="AR50" i="17"/>
  <c r="AR51" i="17" s="1"/>
  <c r="AQ50" i="17"/>
  <c r="AQ51" i="17" s="1"/>
  <c r="AP50" i="17"/>
  <c r="AP51" i="17" s="1"/>
  <c r="AO50" i="17"/>
  <c r="AO51" i="17" s="1"/>
  <c r="AN50" i="17"/>
  <c r="AN51" i="17" s="1"/>
  <c r="AM50" i="17"/>
  <c r="AM51" i="17" s="1"/>
  <c r="AL50" i="17"/>
  <c r="AL51" i="17" s="1"/>
  <c r="AK50" i="17"/>
  <c r="AK51" i="17" s="1"/>
  <c r="AJ50" i="17"/>
  <c r="AJ51" i="17" s="1"/>
  <c r="AI50" i="17"/>
  <c r="AI51" i="17" s="1"/>
  <c r="AH50" i="17"/>
  <c r="AH51" i="17" s="1"/>
  <c r="AE50" i="17"/>
  <c r="AE51" i="17" s="1"/>
  <c r="AD50" i="17"/>
  <c r="AD51" i="17" s="1"/>
  <c r="AC50" i="17"/>
  <c r="AC51" i="17" s="1"/>
  <c r="AB50" i="17"/>
  <c r="AB51" i="17" s="1"/>
  <c r="AA50" i="17"/>
  <c r="AA51" i="17" s="1"/>
  <c r="Z50" i="17"/>
  <c r="Z51" i="17" s="1"/>
  <c r="Y50" i="17"/>
  <c r="Y51" i="17" s="1"/>
  <c r="X50" i="17"/>
  <c r="X51" i="17" s="1"/>
  <c r="W50" i="17"/>
  <c r="W51" i="17" s="1"/>
  <c r="V50" i="17"/>
  <c r="V51" i="17" s="1"/>
  <c r="U50" i="17"/>
  <c r="U51" i="17" s="1"/>
  <c r="T50" i="17"/>
  <c r="T51" i="17" s="1"/>
  <c r="S50" i="17"/>
  <c r="S51" i="17" s="1"/>
  <c r="R50" i="17"/>
  <c r="R51" i="17" s="1"/>
  <c r="Q50" i="17"/>
  <c r="Q51" i="17" s="1"/>
  <c r="P50" i="17"/>
  <c r="P51" i="17" s="1"/>
  <c r="O50" i="17"/>
  <c r="O51" i="17" s="1"/>
  <c r="N50" i="17"/>
  <c r="N51" i="17" s="1"/>
  <c r="M50" i="17"/>
  <c r="M51" i="17" s="1"/>
  <c r="L50" i="17"/>
  <c r="L51" i="17" s="1"/>
  <c r="K50" i="17"/>
  <c r="K51" i="17" s="1"/>
  <c r="J50" i="17"/>
  <c r="J51" i="17" s="1"/>
  <c r="I50" i="17"/>
  <c r="I51" i="17" s="1"/>
  <c r="H50" i="17"/>
  <c r="H51" i="17" s="1"/>
  <c r="G50" i="17"/>
  <c r="G51" i="17" s="1"/>
  <c r="F50" i="17"/>
  <c r="F51" i="17" s="1"/>
  <c r="E50" i="17"/>
  <c r="E51" i="17" s="1"/>
  <c r="D50" i="17"/>
  <c r="D51" i="17" s="1"/>
  <c r="C50" i="17"/>
  <c r="C51" i="17" s="1"/>
  <c r="B50" i="17"/>
  <c r="B51" i="17" s="1"/>
  <c r="SQ47" i="17"/>
  <c r="SQ48" i="17" s="1"/>
  <c r="SP47" i="17"/>
  <c r="SP48" i="17" s="1"/>
  <c r="SO47" i="17"/>
  <c r="SO48" i="17" s="1"/>
  <c r="SN47" i="17"/>
  <c r="SN48" i="17" s="1"/>
  <c r="SM47" i="17"/>
  <c r="SM48" i="17" s="1"/>
  <c r="SL47" i="17"/>
  <c r="SL48" i="17" s="1"/>
  <c r="SK47" i="17"/>
  <c r="SK48" i="17" s="1"/>
  <c r="SJ47" i="17"/>
  <c r="SJ48" i="17" s="1"/>
  <c r="SI47" i="17"/>
  <c r="SI48" i="17" s="1"/>
  <c r="SH47" i="17"/>
  <c r="SH48" i="17" s="1"/>
  <c r="SG47" i="17"/>
  <c r="SG48" i="17" s="1"/>
  <c r="SF47" i="17"/>
  <c r="SF48" i="17" s="1"/>
  <c r="SE47" i="17"/>
  <c r="SE48" i="17" s="1"/>
  <c r="SD47" i="17"/>
  <c r="SD48" i="17" s="1"/>
  <c r="SC47" i="17"/>
  <c r="SC48" i="17" s="1"/>
  <c r="SB47" i="17"/>
  <c r="SB48" i="17" s="1"/>
  <c r="SA47" i="17"/>
  <c r="SA48" i="17" s="1"/>
  <c r="RZ47" i="17"/>
  <c r="RZ48" i="17" s="1"/>
  <c r="RY47" i="17"/>
  <c r="RY48" i="17" s="1"/>
  <c r="RX47" i="17"/>
  <c r="RX48" i="17" s="1"/>
  <c r="RW47" i="17"/>
  <c r="RW48" i="17" s="1"/>
  <c r="RV47" i="17"/>
  <c r="RV48" i="17" s="1"/>
  <c r="RU47" i="17"/>
  <c r="RU48" i="17" s="1"/>
  <c r="RT47" i="17"/>
  <c r="RT48" i="17" s="1"/>
  <c r="RS47" i="17"/>
  <c r="RS48" i="17" s="1"/>
  <c r="RR47" i="17"/>
  <c r="RR48" i="17" s="1"/>
  <c r="RQ47" i="17"/>
  <c r="RQ48" i="17" s="1"/>
  <c r="RP47" i="17"/>
  <c r="RP48" i="17" s="1"/>
  <c r="RO47" i="17"/>
  <c r="RO48" i="17" s="1"/>
  <c r="RN47" i="17"/>
  <c r="RN48" i="17" s="1"/>
  <c r="RK47" i="17"/>
  <c r="RK48" i="17" s="1"/>
  <c r="RJ47" i="17"/>
  <c r="RJ48" i="17" s="1"/>
  <c r="RI47" i="17"/>
  <c r="RI48" i="17" s="1"/>
  <c r="RH47" i="17"/>
  <c r="RH48" i="17" s="1"/>
  <c r="RG47" i="17"/>
  <c r="RG48" i="17" s="1"/>
  <c r="RF47" i="17"/>
  <c r="RF48" i="17" s="1"/>
  <c r="RE47" i="17"/>
  <c r="RE48" i="17" s="1"/>
  <c r="RD47" i="17"/>
  <c r="RD48" i="17" s="1"/>
  <c r="RC47" i="17"/>
  <c r="RC48" i="17" s="1"/>
  <c r="RB47" i="17"/>
  <c r="RB48" i="17" s="1"/>
  <c r="RA47" i="17"/>
  <c r="RA48" i="17" s="1"/>
  <c r="QZ47" i="17"/>
  <c r="QZ48" i="17" s="1"/>
  <c r="QY47" i="17"/>
  <c r="QY48" i="17" s="1"/>
  <c r="QX47" i="17"/>
  <c r="QX48" i="17" s="1"/>
  <c r="QW47" i="17"/>
  <c r="QW48" i="17" s="1"/>
  <c r="QV47" i="17"/>
  <c r="QV48" i="17" s="1"/>
  <c r="QU47" i="17"/>
  <c r="QU48" i="17" s="1"/>
  <c r="QT47" i="17"/>
  <c r="QT48" i="17" s="1"/>
  <c r="QS47" i="17"/>
  <c r="QS48" i="17" s="1"/>
  <c r="QR47" i="17"/>
  <c r="QR48" i="17" s="1"/>
  <c r="QQ47" i="17"/>
  <c r="QQ48" i="17" s="1"/>
  <c r="QP47" i="17"/>
  <c r="QP48" i="17" s="1"/>
  <c r="QO47" i="17"/>
  <c r="QO48" i="17" s="1"/>
  <c r="QN47" i="17"/>
  <c r="QN48" i="17" s="1"/>
  <c r="QM47" i="17"/>
  <c r="QM48" i="17" s="1"/>
  <c r="QL47" i="17"/>
  <c r="QL48" i="17" s="1"/>
  <c r="QK47" i="17"/>
  <c r="QK48" i="17" s="1"/>
  <c r="QJ47" i="17"/>
  <c r="QJ48" i="17" s="1"/>
  <c r="QI47" i="17"/>
  <c r="QI48" i="17" s="1"/>
  <c r="QH47" i="17"/>
  <c r="QH48" i="17" s="1"/>
  <c r="QE47" i="17"/>
  <c r="QE48" i="17" s="1"/>
  <c r="QD47" i="17"/>
  <c r="QD48" i="17" s="1"/>
  <c r="QC47" i="17"/>
  <c r="QC48" i="17" s="1"/>
  <c r="QB47" i="17"/>
  <c r="QB48" i="17" s="1"/>
  <c r="QA47" i="17"/>
  <c r="QA48" i="17" s="1"/>
  <c r="PZ47" i="17"/>
  <c r="PZ48" i="17" s="1"/>
  <c r="PY47" i="17"/>
  <c r="PY48" i="17" s="1"/>
  <c r="PX47" i="17"/>
  <c r="PX48" i="17" s="1"/>
  <c r="PW47" i="17"/>
  <c r="PW48" i="17" s="1"/>
  <c r="PV47" i="17"/>
  <c r="PV48" i="17" s="1"/>
  <c r="PU47" i="17"/>
  <c r="PU48" i="17" s="1"/>
  <c r="PT47" i="17"/>
  <c r="PT48" i="17" s="1"/>
  <c r="PS47" i="17"/>
  <c r="PS48" i="17" s="1"/>
  <c r="PR47" i="17"/>
  <c r="PR48" i="17" s="1"/>
  <c r="PQ47" i="17"/>
  <c r="PQ48" i="17" s="1"/>
  <c r="PP47" i="17"/>
  <c r="PP48" i="17" s="1"/>
  <c r="PO47" i="17"/>
  <c r="PO48" i="17" s="1"/>
  <c r="PN47" i="17"/>
  <c r="PN48" i="17" s="1"/>
  <c r="PM47" i="17"/>
  <c r="PM48" i="17" s="1"/>
  <c r="PL47" i="17"/>
  <c r="PL48" i="17" s="1"/>
  <c r="PK47" i="17"/>
  <c r="PK48" i="17" s="1"/>
  <c r="PJ47" i="17"/>
  <c r="PJ48" i="17" s="1"/>
  <c r="PI47" i="17"/>
  <c r="PI48" i="17" s="1"/>
  <c r="PH47" i="17"/>
  <c r="PH48" i="17" s="1"/>
  <c r="PG47" i="17"/>
  <c r="PG48" i="17" s="1"/>
  <c r="PF47" i="17"/>
  <c r="PF48" i="17" s="1"/>
  <c r="PE47" i="17"/>
  <c r="PE48" i="17" s="1"/>
  <c r="PD47" i="17"/>
  <c r="PD48" i="17" s="1"/>
  <c r="PC47" i="17"/>
  <c r="PC48" i="17" s="1"/>
  <c r="PB47" i="17"/>
  <c r="PB48" i="17" s="1"/>
  <c r="OY47" i="17"/>
  <c r="OY48" i="17" s="1"/>
  <c r="OX47" i="17"/>
  <c r="OX48" i="17" s="1"/>
  <c r="OW47" i="17"/>
  <c r="OW48" i="17" s="1"/>
  <c r="OV47" i="17"/>
  <c r="OV48" i="17" s="1"/>
  <c r="OU47" i="17"/>
  <c r="OU48" i="17" s="1"/>
  <c r="OT47" i="17"/>
  <c r="OT48" i="17" s="1"/>
  <c r="OS47" i="17"/>
  <c r="OS48" i="17" s="1"/>
  <c r="OR47" i="17"/>
  <c r="OR48" i="17" s="1"/>
  <c r="OQ47" i="17"/>
  <c r="OQ48" i="17" s="1"/>
  <c r="OP47" i="17"/>
  <c r="OP48" i="17" s="1"/>
  <c r="OO47" i="17"/>
  <c r="OO48" i="17" s="1"/>
  <c r="ON47" i="17"/>
  <c r="ON48" i="17" s="1"/>
  <c r="OM47" i="17"/>
  <c r="OM48" i="17" s="1"/>
  <c r="OL47" i="17"/>
  <c r="OL48" i="17" s="1"/>
  <c r="OK47" i="17"/>
  <c r="OK48" i="17" s="1"/>
  <c r="OJ47" i="17"/>
  <c r="OJ48" i="17" s="1"/>
  <c r="OI47" i="17"/>
  <c r="OI48" i="17" s="1"/>
  <c r="OH47" i="17"/>
  <c r="OH48" i="17" s="1"/>
  <c r="OG47" i="17"/>
  <c r="OG48" i="17" s="1"/>
  <c r="OF47" i="17"/>
  <c r="OF48" i="17" s="1"/>
  <c r="OE47" i="17"/>
  <c r="OE48" i="17" s="1"/>
  <c r="OD47" i="17"/>
  <c r="OD48" i="17" s="1"/>
  <c r="OC47" i="17"/>
  <c r="OC48" i="17" s="1"/>
  <c r="OB47" i="17"/>
  <c r="OB48" i="17" s="1"/>
  <c r="OA47" i="17"/>
  <c r="OA48" i="17" s="1"/>
  <c r="NZ47" i="17"/>
  <c r="NZ48" i="17" s="1"/>
  <c r="NY47" i="17"/>
  <c r="NY48" i="17" s="1"/>
  <c r="NX47" i="17"/>
  <c r="NX48" i="17" s="1"/>
  <c r="NW47" i="17"/>
  <c r="NW48" i="17" s="1"/>
  <c r="NV47" i="17"/>
  <c r="NV48" i="17" s="1"/>
  <c r="NU47" i="17"/>
  <c r="NU48" i="17" s="1"/>
  <c r="NT47" i="17"/>
  <c r="NT48" i="17" s="1"/>
  <c r="NS47" i="17"/>
  <c r="NS48" i="17" s="1"/>
  <c r="NR47" i="17"/>
  <c r="NR48" i="17" s="1"/>
  <c r="NQ47" i="17"/>
  <c r="NQ48" i="17" s="1"/>
  <c r="NP47" i="17"/>
  <c r="NP48" i="17" s="1"/>
  <c r="NO47" i="17"/>
  <c r="NO48" i="17" s="1"/>
  <c r="NN47" i="17"/>
  <c r="NN48" i="17" s="1"/>
  <c r="NM47" i="17"/>
  <c r="NM48" i="17" s="1"/>
  <c r="NL47" i="17"/>
  <c r="NL48" i="17" s="1"/>
  <c r="NK47" i="17"/>
  <c r="NK48" i="17" s="1"/>
  <c r="NJ47" i="17"/>
  <c r="NJ48" i="17" s="1"/>
  <c r="NI47" i="17"/>
  <c r="NI48" i="17" s="1"/>
  <c r="NH47" i="17"/>
  <c r="NH48" i="17" s="1"/>
  <c r="NG47" i="17"/>
  <c r="NG48" i="17" s="1"/>
  <c r="NF47" i="17"/>
  <c r="NF48" i="17" s="1"/>
  <c r="NE47" i="17"/>
  <c r="NE48" i="17" s="1"/>
  <c r="ND47" i="17"/>
  <c r="ND48" i="17" s="1"/>
  <c r="NC47" i="17"/>
  <c r="NC48" i="17" s="1"/>
  <c r="NB47" i="17"/>
  <c r="NB48" i="17" s="1"/>
  <c r="NA47" i="17"/>
  <c r="NA48" i="17" s="1"/>
  <c r="MZ47" i="17"/>
  <c r="MZ48" i="17" s="1"/>
  <c r="MY47" i="17"/>
  <c r="MY48" i="17" s="1"/>
  <c r="MX47" i="17"/>
  <c r="MX48" i="17" s="1"/>
  <c r="MW47" i="17"/>
  <c r="MW48" i="17" s="1"/>
  <c r="MV47" i="17"/>
  <c r="MV48" i="17" s="1"/>
  <c r="MU47" i="17"/>
  <c r="MU48" i="17" s="1"/>
  <c r="MT47" i="17"/>
  <c r="MT48" i="17" s="1"/>
  <c r="MS47" i="17"/>
  <c r="MS48" i="17" s="1"/>
  <c r="MR47" i="17"/>
  <c r="MR48" i="17" s="1"/>
  <c r="MQ47" i="17"/>
  <c r="MQ48" i="17" s="1"/>
  <c r="MP47" i="17"/>
  <c r="MP48" i="17" s="1"/>
  <c r="MM47" i="17"/>
  <c r="MM48" i="17" s="1"/>
  <c r="ML47" i="17"/>
  <c r="ML48" i="17" s="1"/>
  <c r="MK47" i="17"/>
  <c r="MK48" i="17" s="1"/>
  <c r="MJ47" i="17"/>
  <c r="MJ48" i="17" s="1"/>
  <c r="MI47" i="17"/>
  <c r="MI48" i="17" s="1"/>
  <c r="MH47" i="17"/>
  <c r="MH48" i="17" s="1"/>
  <c r="MG47" i="17"/>
  <c r="MG48" i="17" s="1"/>
  <c r="MF47" i="17"/>
  <c r="MF48" i="17" s="1"/>
  <c r="ME47" i="17"/>
  <c r="ME48" i="17" s="1"/>
  <c r="MD47" i="17"/>
  <c r="MD48" i="17" s="1"/>
  <c r="MC47" i="17"/>
  <c r="MC48" i="17" s="1"/>
  <c r="MB47" i="17"/>
  <c r="MB48" i="17" s="1"/>
  <c r="MA47" i="17"/>
  <c r="MA48" i="17" s="1"/>
  <c r="LZ47" i="17"/>
  <c r="LZ48" i="17" s="1"/>
  <c r="LY47" i="17"/>
  <c r="LY48" i="17" s="1"/>
  <c r="LX47" i="17"/>
  <c r="LX48" i="17" s="1"/>
  <c r="LW47" i="17"/>
  <c r="LW48" i="17" s="1"/>
  <c r="LV47" i="17"/>
  <c r="LV48" i="17" s="1"/>
  <c r="LU47" i="17"/>
  <c r="LU48" i="17" s="1"/>
  <c r="LT47" i="17"/>
  <c r="LT48" i="17" s="1"/>
  <c r="LS47" i="17"/>
  <c r="LS48" i="17" s="1"/>
  <c r="LR47" i="17"/>
  <c r="LR48" i="17" s="1"/>
  <c r="LQ47" i="17"/>
  <c r="LQ48" i="17" s="1"/>
  <c r="LP47" i="17"/>
  <c r="LP48" i="17" s="1"/>
  <c r="LO47" i="17"/>
  <c r="LO48" i="17" s="1"/>
  <c r="LN47" i="17"/>
  <c r="LN48" i="17" s="1"/>
  <c r="LM47" i="17"/>
  <c r="LM48" i="17" s="1"/>
  <c r="LL47" i="17"/>
  <c r="LL48" i="17" s="1"/>
  <c r="LK47" i="17"/>
  <c r="LK48" i="17" s="1"/>
  <c r="LJ47" i="17"/>
  <c r="LJ48" i="17" s="1"/>
  <c r="LG47" i="17"/>
  <c r="LG48" i="17" s="1"/>
  <c r="LF47" i="17"/>
  <c r="LF48" i="17" s="1"/>
  <c r="LE47" i="17"/>
  <c r="LE48" i="17" s="1"/>
  <c r="LD47" i="17"/>
  <c r="LD48" i="17" s="1"/>
  <c r="LC47" i="17"/>
  <c r="LC48" i="17" s="1"/>
  <c r="LB47" i="17"/>
  <c r="LB48" i="17" s="1"/>
  <c r="LA47" i="17"/>
  <c r="LA48" i="17" s="1"/>
  <c r="KZ47" i="17"/>
  <c r="KZ48" i="17" s="1"/>
  <c r="KY47" i="17"/>
  <c r="KY48" i="17" s="1"/>
  <c r="KX47" i="17"/>
  <c r="KX48" i="17" s="1"/>
  <c r="KW47" i="17"/>
  <c r="KW48" i="17" s="1"/>
  <c r="KV47" i="17"/>
  <c r="KV48" i="17" s="1"/>
  <c r="KU47" i="17"/>
  <c r="KU48" i="17" s="1"/>
  <c r="KT47" i="17"/>
  <c r="KT48" i="17" s="1"/>
  <c r="KS47" i="17"/>
  <c r="KS48" i="17" s="1"/>
  <c r="KR47" i="17"/>
  <c r="KR48" i="17" s="1"/>
  <c r="KQ47" i="17"/>
  <c r="KQ48" i="17" s="1"/>
  <c r="KP47" i="17"/>
  <c r="KP48" i="17" s="1"/>
  <c r="KO47" i="17"/>
  <c r="KO48" i="17" s="1"/>
  <c r="KN47" i="17"/>
  <c r="KN48" i="17" s="1"/>
  <c r="KM47" i="17"/>
  <c r="KM48" i="17" s="1"/>
  <c r="KL47" i="17"/>
  <c r="KL48" i="17" s="1"/>
  <c r="KK47" i="17"/>
  <c r="KK48" i="17" s="1"/>
  <c r="KJ47" i="17"/>
  <c r="KJ48" i="17" s="1"/>
  <c r="KI47" i="17"/>
  <c r="KI48" i="17" s="1"/>
  <c r="KH47" i="17"/>
  <c r="KH48" i="17" s="1"/>
  <c r="KG47" i="17"/>
  <c r="KG48" i="17" s="1"/>
  <c r="KF47" i="17"/>
  <c r="KF48" i="17" s="1"/>
  <c r="KE47" i="17"/>
  <c r="KE48" i="17" s="1"/>
  <c r="KD47" i="17"/>
  <c r="KD48" i="17" s="1"/>
  <c r="KA47" i="17"/>
  <c r="KA48" i="17" s="1"/>
  <c r="JZ47" i="17"/>
  <c r="JZ48" i="17" s="1"/>
  <c r="JY47" i="17"/>
  <c r="JY48" i="17" s="1"/>
  <c r="JX47" i="17"/>
  <c r="JX48" i="17" s="1"/>
  <c r="JW47" i="17"/>
  <c r="JW48" i="17" s="1"/>
  <c r="JV47" i="17"/>
  <c r="JV48" i="17" s="1"/>
  <c r="JU47" i="17"/>
  <c r="JU48" i="17" s="1"/>
  <c r="JT47" i="17"/>
  <c r="JT48" i="17" s="1"/>
  <c r="JS47" i="17"/>
  <c r="JS48" i="17" s="1"/>
  <c r="JR47" i="17"/>
  <c r="JR48" i="17" s="1"/>
  <c r="JQ47" i="17"/>
  <c r="JQ48" i="17" s="1"/>
  <c r="JP47" i="17"/>
  <c r="JP48" i="17" s="1"/>
  <c r="JO47" i="17"/>
  <c r="JO48" i="17" s="1"/>
  <c r="JN47" i="17"/>
  <c r="JN48" i="17" s="1"/>
  <c r="JM47" i="17"/>
  <c r="JM48" i="17" s="1"/>
  <c r="JL47" i="17"/>
  <c r="JL48" i="17" s="1"/>
  <c r="JK47" i="17"/>
  <c r="JK48" i="17" s="1"/>
  <c r="JJ47" i="17"/>
  <c r="JJ48" i="17" s="1"/>
  <c r="JI47" i="17"/>
  <c r="JI48" i="17" s="1"/>
  <c r="JH47" i="17"/>
  <c r="JH48" i="17" s="1"/>
  <c r="JG47" i="17"/>
  <c r="JG48" i="17" s="1"/>
  <c r="JF47" i="17"/>
  <c r="JF48" i="17" s="1"/>
  <c r="JE47" i="17"/>
  <c r="JE48" i="17" s="1"/>
  <c r="JD47" i="17"/>
  <c r="JD48" i="17" s="1"/>
  <c r="JC47" i="17"/>
  <c r="JC48" i="17" s="1"/>
  <c r="JB47" i="17"/>
  <c r="JB48" i="17" s="1"/>
  <c r="JA47" i="17"/>
  <c r="JA48" i="17" s="1"/>
  <c r="IZ47" i="17"/>
  <c r="IZ48" i="17" s="1"/>
  <c r="IY47" i="17"/>
  <c r="IY48" i="17" s="1"/>
  <c r="IX47" i="17"/>
  <c r="IX48" i="17" s="1"/>
  <c r="IU47" i="17"/>
  <c r="IU48" i="17" s="1"/>
  <c r="IT47" i="17"/>
  <c r="IT48" i="17" s="1"/>
  <c r="IS47" i="17"/>
  <c r="IS48" i="17" s="1"/>
  <c r="IR47" i="17"/>
  <c r="IR48" i="17" s="1"/>
  <c r="IQ47" i="17"/>
  <c r="IQ48" i="17" s="1"/>
  <c r="IP47" i="17"/>
  <c r="IP48" i="17" s="1"/>
  <c r="IO47" i="17"/>
  <c r="IO48" i="17" s="1"/>
  <c r="IN47" i="17"/>
  <c r="IN48" i="17" s="1"/>
  <c r="IM47" i="17"/>
  <c r="IM48" i="17" s="1"/>
  <c r="IL47" i="17"/>
  <c r="IL48" i="17" s="1"/>
  <c r="IK47" i="17"/>
  <c r="IK48" i="17" s="1"/>
  <c r="IJ47" i="17"/>
  <c r="IJ48" i="17" s="1"/>
  <c r="II47" i="17"/>
  <c r="II48" i="17" s="1"/>
  <c r="IH47" i="17"/>
  <c r="IH48" i="17" s="1"/>
  <c r="IG47" i="17"/>
  <c r="IG48" i="17" s="1"/>
  <c r="IF47" i="17"/>
  <c r="IF48" i="17" s="1"/>
  <c r="IE47" i="17"/>
  <c r="IE48" i="17" s="1"/>
  <c r="ID47" i="17"/>
  <c r="ID48" i="17" s="1"/>
  <c r="IC47" i="17"/>
  <c r="IC48" i="17" s="1"/>
  <c r="IB47" i="17"/>
  <c r="IB48" i="17" s="1"/>
  <c r="IA47" i="17"/>
  <c r="IA48" i="17" s="1"/>
  <c r="HZ47" i="17"/>
  <c r="HZ48" i="17" s="1"/>
  <c r="HY47" i="17"/>
  <c r="HY48" i="17" s="1"/>
  <c r="HX47" i="17"/>
  <c r="HX48" i="17" s="1"/>
  <c r="HW47" i="17"/>
  <c r="HW48" i="17" s="1"/>
  <c r="HV47" i="17"/>
  <c r="HV48" i="17" s="1"/>
  <c r="HU47" i="17"/>
  <c r="HU48" i="17" s="1"/>
  <c r="HT47" i="17"/>
  <c r="HT48" i="17" s="1"/>
  <c r="HS47" i="17"/>
  <c r="HS48" i="17" s="1"/>
  <c r="HR47" i="17"/>
  <c r="HR48" i="17" s="1"/>
  <c r="HO47" i="17"/>
  <c r="HO48" i="17" s="1"/>
  <c r="HN47" i="17"/>
  <c r="HN48" i="17" s="1"/>
  <c r="HM47" i="17"/>
  <c r="HM48" i="17" s="1"/>
  <c r="HL47" i="17"/>
  <c r="HL48" i="17" s="1"/>
  <c r="HK47" i="17"/>
  <c r="HK48" i="17" s="1"/>
  <c r="HJ47" i="17"/>
  <c r="HJ48" i="17" s="1"/>
  <c r="HI47" i="17"/>
  <c r="HI48" i="17" s="1"/>
  <c r="HH47" i="17"/>
  <c r="HH48" i="17" s="1"/>
  <c r="HG47" i="17"/>
  <c r="HG48" i="17" s="1"/>
  <c r="HF47" i="17"/>
  <c r="HF48" i="17" s="1"/>
  <c r="HE47" i="17"/>
  <c r="HE48" i="17" s="1"/>
  <c r="HD47" i="17"/>
  <c r="HD48" i="17" s="1"/>
  <c r="HC47" i="17"/>
  <c r="HC48" i="17" s="1"/>
  <c r="HB47" i="17"/>
  <c r="HB48" i="17" s="1"/>
  <c r="HA47" i="17"/>
  <c r="HA48" i="17" s="1"/>
  <c r="GZ47" i="17"/>
  <c r="GZ48" i="17" s="1"/>
  <c r="GY47" i="17"/>
  <c r="GY48" i="17" s="1"/>
  <c r="GX47" i="17"/>
  <c r="GX48" i="17" s="1"/>
  <c r="GW47" i="17"/>
  <c r="GW48" i="17" s="1"/>
  <c r="GV47" i="17"/>
  <c r="GV48" i="17" s="1"/>
  <c r="GU47" i="17"/>
  <c r="GU48" i="17" s="1"/>
  <c r="GT47" i="17"/>
  <c r="GT48" i="17" s="1"/>
  <c r="GS47" i="17"/>
  <c r="GS48" i="17" s="1"/>
  <c r="GR47" i="17"/>
  <c r="GR48" i="17" s="1"/>
  <c r="GQ47" i="17"/>
  <c r="GQ48" i="17" s="1"/>
  <c r="GP47" i="17"/>
  <c r="GP48" i="17" s="1"/>
  <c r="GO47" i="17"/>
  <c r="GO48" i="17" s="1"/>
  <c r="GN47" i="17"/>
  <c r="GN48" i="17" s="1"/>
  <c r="GM47" i="17"/>
  <c r="GM48" i="17" s="1"/>
  <c r="GL47" i="17"/>
  <c r="GL48" i="17" s="1"/>
  <c r="GI47" i="17"/>
  <c r="GI48" i="17" s="1"/>
  <c r="GH47" i="17"/>
  <c r="GH48" i="17" s="1"/>
  <c r="GG47" i="17"/>
  <c r="GG48" i="17" s="1"/>
  <c r="GF47" i="17"/>
  <c r="GF48" i="17" s="1"/>
  <c r="GE47" i="17"/>
  <c r="GE48" i="17" s="1"/>
  <c r="GD47" i="17"/>
  <c r="GD48" i="17" s="1"/>
  <c r="GC47" i="17"/>
  <c r="GC48" i="17" s="1"/>
  <c r="GB47" i="17"/>
  <c r="GB48" i="17" s="1"/>
  <c r="GA47" i="17"/>
  <c r="GA48" i="17" s="1"/>
  <c r="FZ47" i="17"/>
  <c r="FZ48" i="17" s="1"/>
  <c r="FY47" i="17"/>
  <c r="FY48" i="17" s="1"/>
  <c r="FX47" i="17"/>
  <c r="FX48" i="17" s="1"/>
  <c r="FW47" i="17"/>
  <c r="FW48" i="17" s="1"/>
  <c r="FV47" i="17"/>
  <c r="FV48" i="17" s="1"/>
  <c r="FU47" i="17"/>
  <c r="FU48" i="17" s="1"/>
  <c r="FT47" i="17"/>
  <c r="FT48" i="17" s="1"/>
  <c r="FS47" i="17"/>
  <c r="FS48" i="17" s="1"/>
  <c r="FR47" i="17"/>
  <c r="FR48" i="17" s="1"/>
  <c r="FQ47" i="17"/>
  <c r="FQ48" i="17" s="1"/>
  <c r="FP47" i="17"/>
  <c r="FP48" i="17" s="1"/>
  <c r="FO47" i="17"/>
  <c r="FO48" i="17" s="1"/>
  <c r="FN47" i="17"/>
  <c r="FN48" i="17" s="1"/>
  <c r="FM47" i="17"/>
  <c r="FM48" i="17" s="1"/>
  <c r="FL47" i="17"/>
  <c r="FL48" i="17" s="1"/>
  <c r="FK47" i="17"/>
  <c r="FK48" i="17" s="1"/>
  <c r="FJ47" i="17"/>
  <c r="FJ48" i="17" s="1"/>
  <c r="FI47" i="17"/>
  <c r="FI48" i="17" s="1"/>
  <c r="FH47" i="17"/>
  <c r="FH48" i="17" s="1"/>
  <c r="FG47" i="17"/>
  <c r="FG48" i="17" s="1"/>
  <c r="FF47" i="17"/>
  <c r="FF48" i="17" s="1"/>
  <c r="FC47" i="17"/>
  <c r="FC48" i="17" s="1"/>
  <c r="FB47" i="17"/>
  <c r="FB48" i="17" s="1"/>
  <c r="FA47" i="17"/>
  <c r="FA48" i="17" s="1"/>
  <c r="EZ47" i="17"/>
  <c r="EZ48" i="17" s="1"/>
  <c r="EY47" i="17"/>
  <c r="EY48" i="17" s="1"/>
  <c r="EX47" i="17"/>
  <c r="EX48" i="17" s="1"/>
  <c r="EW47" i="17"/>
  <c r="EW48" i="17" s="1"/>
  <c r="EV47" i="17"/>
  <c r="EV48" i="17" s="1"/>
  <c r="EU47" i="17"/>
  <c r="EU48" i="17" s="1"/>
  <c r="ET47" i="17"/>
  <c r="ET48" i="17" s="1"/>
  <c r="ES47" i="17"/>
  <c r="ES48" i="17" s="1"/>
  <c r="ER47" i="17"/>
  <c r="ER48" i="17" s="1"/>
  <c r="EQ47" i="17"/>
  <c r="EQ48" i="17" s="1"/>
  <c r="EP47" i="17"/>
  <c r="EP48" i="17" s="1"/>
  <c r="EO47" i="17"/>
  <c r="EO48" i="17" s="1"/>
  <c r="EN47" i="17"/>
  <c r="EN48" i="17" s="1"/>
  <c r="EM47" i="17"/>
  <c r="EM48" i="17" s="1"/>
  <c r="EL47" i="17"/>
  <c r="EL48" i="17" s="1"/>
  <c r="EK47" i="17"/>
  <c r="EK48" i="17" s="1"/>
  <c r="EJ47" i="17"/>
  <c r="EJ48" i="17" s="1"/>
  <c r="EI47" i="17"/>
  <c r="EI48" i="17" s="1"/>
  <c r="EH47" i="17"/>
  <c r="EH48" i="17" s="1"/>
  <c r="EG47" i="17"/>
  <c r="EG48" i="17" s="1"/>
  <c r="EF47" i="17"/>
  <c r="EF48" i="17" s="1"/>
  <c r="EE47" i="17"/>
  <c r="EE48" i="17" s="1"/>
  <c r="ED47" i="17"/>
  <c r="ED48" i="17" s="1"/>
  <c r="EC47" i="17"/>
  <c r="EC48" i="17" s="1"/>
  <c r="EB47" i="17"/>
  <c r="EB48" i="17" s="1"/>
  <c r="EA47" i="17"/>
  <c r="EA48" i="17" s="1"/>
  <c r="DZ47" i="17"/>
  <c r="DZ48" i="17" s="1"/>
  <c r="DW47" i="17"/>
  <c r="DW48" i="17" s="1"/>
  <c r="DV47" i="17"/>
  <c r="DV48" i="17" s="1"/>
  <c r="DU47" i="17"/>
  <c r="DU48" i="17" s="1"/>
  <c r="DT47" i="17"/>
  <c r="DT48" i="17" s="1"/>
  <c r="DS47" i="17"/>
  <c r="DS48" i="17" s="1"/>
  <c r="DR47" i="17"/>
  <c r="DR48" i="17" s="1"/>
  <c r="DQ47" i="17"/>
  <c r="DQ48" i="17" s="1"/>
  <c r="DP47" i="17"/>
  <c r="DP48" i="17" s="1"/>
  <c r="DO47" i="17"/>
  <c r="DO48" i="17" s="1"/>
  <c r="DN47" i="17"/>
  <c r="DN48" i="17" s="1"/>
  <c r="DM47" i="17"/>
  <c r="DM48" i="17" s="1"/>
  <c r="DL47" i="17"/>
  <c r="DL48" i="17" s="1"/>
  <c r="DK47" i="17"/>
  <c r="DK48" i="17" s="1"/>
  <c r="DJ47" i="17"/>
  <c r="DJ48" i="17" s="1"/>
  <c r="DI47" i="17"/>
  <c r="DI48" i="17" s="1"/>
  <c r="DH47" i="17"/>
  <c r="DH48" i="17" s="1"/>
  <c r="DG47" i="17"/>
  <c r="DG48" i="17" s="1"/>
  <c r="DF47" i="17"/>
  <c r="DF48" i="17" s="1"/>
  <c r="DE47" i="17"/>
  <c r="DE48" i="17" s="1"/>
  <c r="DD47" i="17"/>
  <c r="DD48" i="17" s="1"/>
  <c r="DC47" i="17"/>
  <c r="DC48" i="17" s="1"/>
  <c r="DB47" i="17"/>
  <c r="DB48" i="17" s="1"/>
  <c r="DA47" i="17"/>
  <c r="DA48" i="17" s="1"/>
  <c r="CZ47" i="17"/>
  <c r="CZ48" i="17" s="1"/>
  <c r="CY47" i="17"/>
  <c r="CY48" i="17" s="1"/>
  <c r="CX47" i="17"/>
  <c r="CX48" i="17" s="1"/>
  <c r="CW47" i="17"/>
  <c r="CW48" i="17" s="1"/>
  <c r="CV47" i="17"/>
  <c r="CV48" i="17" s="1"/>
  <c r="CU47" i="17"/>
  <c r="CU48" i="17" s="1"/>
  <c r="CT47" i="17"/>
  <c r="CT48" i="17" s="1"/>
  <c r="CQ47" i="17"/>
  <c r="CQ48" i="17" s="1"/>
  <c r="CP47" i="17"/>
  <c r="CP48" i="17" s="1"/>
  <c r="CO47" i="17"/>
  <c r="CO48" i="17" s="1"/>
  <c r="CN47" i="17"/>
  <c r="CN48" i="17" s="1"/>
  <c r="CM47" i="17"/>
  <c r="CM48" i="17" s="1"/>
  <c r="CL47" i="17"/>
  <c r="CL48" i="17" s="1"/>
  <c r="CK47" i="17"/>
  <c r="CK48" i="17" s="1"/>
  <c r="CJ47" i="17"/>
  <c r="CJ48" i="17" s="1"/>
  <c r="CI47" i="17"/>
  <c r="CI48" i="17" s="1"/>
  <c r="CH47" i="17"/>
  <c r="CH48" i="17" s="1"/>
  <c r="CG47" i="17"/>
  <c r="CG48" i="17" s="1"/>
  <c r="CF47" i="17"/>
  <c r="CF48" i="17" s="1"/>
  <c r="CE47" i="17"/>
  <c r="CE48" i="17" s="1"/>
  <c r="CD47" i="17"/>
  <c r="CD48" i="17" s="1"/>
  <c r="CC47" i="17"/>
  <c r="CC48" i="17" s="1"/>
  <c r="CB47" i="17"/>
  <c r="CB48" i="17" s="1"/>
  <c r="CA47" i="17"/>
  <c r="CA48" i="17" s="1"/>
  <c r="BZ47" i="17"/>
  <c r="BZ48" i="17" s="1"/>
  <c r="BY47" i="17"/>
  <c r="BY48" i="17" s="1"/>
  <c r="BX47" i="17"/>
  <c r="BX48" i="17" s="1"/>
  <c r="BW47" i="17"/>
  <c r="BW48" i="17" s="1"/>
  <c r="BV47" i="17"/>
  <c r="BV48" i="17" s="1"/>
  <c r="BU47" i="17"/>
  <c r="BU48" i="17" s="1"/>
  <c r="BT47" i="17"/>
  <c r="BT48" i="17" s="1"/>
  <c r="BS47" i="17"/>
  <c r="BS48" i="17" s="1"/>
  <c r="BR47" i="17"/>
  <c r="BR48" i="17" s="1"/>
  <c r="BQ47" i="17"/>
  <c r="BQ48" i="17" s="1"/>
  <c r="BP47" i="17"/>
  <c r="BP48" i="17" s="1"/>
  <c r="BO47" i="17"/>
  <c r="BO48" i="17" s="1"/>
  <c r="BN47" i="17"/>
  <c r="BN48" i="17" s="1"/>
  <c r="BK47" i="17"/>
  <c r="BK48" i="17" s="1"/>
  <c r="BJ47" i="17"/>
  <c r="BJ48" i="17" s="1"/>
  <c r="BI47" i="17"/>
  <c r="BI48" i="17" s="1"/>
  <c r="BH47" i="17"/>
  <c r="BH48" i="17" s="1"/>
  <c r="BG47" i="17"/>
  <c r="BG48" i="17" s="1"/>
  <c r="BF47" i="17"/>
  <c r="BF48" i="17" s="1"/>
  <c r="BE47" i="17"/>
  <c r="BE48" i="17" s="1"/>
  <c r="BD47" i="17"/>
  <c r="BD48" i="17" s="1"/>
  <c r="BC47" i="17"/>
  <c r="BC48" i="17" s="1"/>
  <c r="BB47" i="17"/>
  <c r="BB48" i="17" s="1"/>
  <c r="BA47" i="17"/>
  <c r="BA48" i="17" s="1"/>
  <c r="AZ47" i="17"/>
  <c r="AZ48" i="17" s="1"/>
  <c r="AY47" i="17"/>
  <c r="AY48" i="17" s="1"/>
  <c r="AX47" i="17"/>
  <c r="AX48" i="17" s="1"/>
  <c r="AW47" i="17"/>
  <c r="AW48" i="17" s="1"/>
  <c r="AV47" i="17"/>
  <c r="AV48" i="17" s="1"/>
  <c r="AU47" i="17"/>
  <c r="AU48" i="17" s="1"/>
  <c r="AT47" i="17"/>
  <c r="AT48" i="17" s="1"/>
  <c r="AS47" i="17"/>
  <c r="AS48" i="17" s="1"/>
  <c r="AR47" i="17"/>
  <c r="AR48" i="17" s="1"/>
  <c r="AQ47" i="17"/>
  <c r="AQ48" i="17" s="1"/>
  <c r="AP47" i="17"/>
  <c r="AP48" i="17" s="1"/>
  <c r="AO47" i="17"/>
  <c r="AO48" i="17" s="1"/>
  <c r="AN47" i="17"/>
  <c r="AN48" i="17" s="1"/>
  <c r="AM47" i="17"/>
  <c r="AM48" i="17" s="1"/>
  <c r="AL47" i="17"/>
  <c r="AL48" i="17" s="1"/>
  <c r="AK47" i="17"/>
  <c r="AK48" i="17" s="1"/>
  <c r="AJ47" i="17"/>
  <c r="AJ48" i="17" s="1"/>
  <c r="AI47" i="17"/>
  <c r="AI48" i="17" s="1"/>
  <c r="AH47" i="17"/>
  <c r="AH48" i="17" s="1"/>
  <c r="AE47" i="17"/>
  <c r="AE48" i="17" s="1"/>
  <c r="AD47" i="17"/>
  <c r="AD48" i="17" s="1"/>
  <c r="AC47" i="17"/>
  <c r="AC48" i="17" s="1"/>
  <c r="AB47" i="17"/>
  <c r="AB48" i="17" s="1"/>
  <c r="AA47" i="17"/>
  <c r="AA48" i="17" s="1"/>
  <c r="Z47" i="17"/>
  <c r="Z48" i="17" s="1"/>
  <c r="Y47" i="17"/>
  <c r="Y48" i="17" s="1"/>
  <c r="X47" i="17"/>
  <c r="X48" i="17" s="1"/>
  <c r="W47" i="17"/>
  <c r="W48" i="17" s="1"/>
  <c r="V47" i="17"/>
  <c r="V48" i="17" s="1"/>
  <c r="U47" i="17"/>
  <c r="U48" i="17" s="1"/>
  <c r="T47" i="17"/>
  <c r="T48" i="17" s="1"/>
  <c r="S47" i="17"/>
  <c r="S48" i="17" s="1"/>
  <c r="R47" i="17"/>
  <c r="R48" i="17" s="1"/>
  <c r="Q47" i="17"/>
  <c r="Q48" i="17" s="1"/>
  <c r="P47" i="17"/>
  <c r="P48" i="17" s="1"/>
  <c r="O47" i="17"/>
  <c r="O48" i="17" s="1"/>
  <c r="N47" i="17"/>
  <c r="N48" i="17" s="1"/>
  <c r="M47" i="17"/>
  <c r="M48" i="17" s="1"/>
  <c r="L47" i="17"/>
  <c r="L48" i="17" s="1"/>
  <c r="K47" i="17"/>
  <c r="K48" i="17" s="1"/>
  <c r="J47" i="17"/>
  <c r="J48" i="17" s="1"/>
  <c r="I47" i="17"/>
  <c r="I48" i="17" s="1"/>
  <c r="H47" i="17"/>
  <c r="H48" i="17" s="1"/>
  <c r="G47" i="17"/>
  <c r="G48" i="17" s="1"/>
  <c r="F47" i="17"/>
  <c r="F48" i="17" s="1"/>
  <c r="E47" i="17"/>
  <c r="E48" i="17" s="1"/>
  <c r="D47" i="17"/>
  <c r="D48" i="17" s="1"/>
  <c r="C47" i="17"/>
  <c r="C48" i="17" s="1"/>
  <c r="B47" i="17"/>
  <c r="B48" i="17" s="1"/>
  <c r="BL5" i="18"/>
  <c r="BM5" i="18"/>
  <c r="CR5" i="18"/>
  <c r="CS5" i="18"/>
  <c r="DX5" i="18"/>
  <c r="DY5" i="18"/>
  <c r="FD5" i="18"/>
  <c r="FE5" i="18"/>
  <c r="GJ5" i="18"/>
  <c r="GK5" i="18"/>
  <c r="HP5" i="18"/>
  <c r="HQ5" i="18"/>
  <c r="IV5" i="18"/>
  <c r="IW5" i="18"/>
  <c r="KB5" i="18"/>
  <c r="KC5" i="18"/>
  <c r="LH5" i="18"/>
  <c r="LI5" i="18"/>
  <c r="MN5" i="18"/>
  <c r="MO5" i="18"/>
  <c r="NT5" i="18"/>
  <c r="NU5" i="18"/>
  <c r="OZ5" i="18"/>
  <c r="PA5" i="18"/>
  <c r="QF5" i="18"/>
  <c r="QG5" i="18"/>
  <c r="RL5" i="18"/>
  <c r="RM5" i="18"/>
  <c r="AF5" i="18"/>
  <c r="AG5" i="18"/>
  <c r="Q62" i="18"/>
  <c r="P62" i="18"/>
  <c r="O62" i="18"/>
  <c r="N62" i="18"/>
  <c r="M62" i="18"/>
  <c r="L62" i="18"/>
  <c r="K62" i="18"/>
  <c r="J62" i="18"/>
  <c r="I62" i="18"/>
  <c r="H62" i="18"/>
  <c r="G62" i="18"/>
  <c r="IP59" i="18"/>
  <c r="IP60" i="18" s="1"/>
  <c r="IL59" i="18"/>
  <c r="IL60" i="18" s="1"/>
  <c r="HZ59" i="18"/>
  <c r="HZ60" i="18" s="1"/>
  <c r="HV59" i="18"/>
  <c r="HV60" i="18" s="1"/>
  <c r="HH59" i="18"/>
  <c r="HH60" i="18" s="1"/>
  <c r="HD59" i="18"/>
  <c r="HD60" i="18" s="1"/>
  <c r="GR59" i="18"/>
  <c r="GR60" i="18" s="1"/>
  <c r="GN59" i="18"/>
  <c r="GN60" i="18" s="1"/>
  <c r="FZ59" i="18"/>
  <c r="FZ60" i="18" s="1"/>
  <c r="FV59" i="18"/>
  <c r="FV60" i="18" s="1"/>
  <c r="FJ59" i="18"/>
  <c r="FJ60" i="18" s="1"/>
  <c r="FF59" i="18"/>
  <c r="FF60" i="18" s="1"/>
  <c r="ER59" i="18"/>
  <c r="ER60" i="18" s="1"/>
  <c r="EN59" i="18"/>
  <c r="EN60" i="18" s="1"/>
  <c r="EB59" i="18"/>
  <c r="EB60" i="18" s="1"/>
  <c r="DV59" i="18"/>
  <c r="DV60" i="18" s="1"/>
  <c r="DF59" i="18"/>
  <c r="DF60" i="18" s="1"/>
  <c r="DB59" i="18"/>
  <c r="DB60" i="18" s="1"/>
  <c r="CN59" i="18"/>
  <c r="CN60" i="18" s="1"/>
  <c r="CJ59" i="18"/>
  <c r="CJ60" i="18" s="1"/>
  <c r="BX59" i="18"/>
  <c r="BX60" i="18" s="1"/>
  <c r="BT59" i="18"/>
  <c r="BT60" i="18" s="1"/>
  <c r="BF59" i="18"/>
  <c r="BF60" i="18" s="1"/>
  <c r="BB59" i="18"/>
  <c r="BB60" i="18" s="1"/>
  <c r="AP59" i="18"/>
  <c r="AP60" i="18" s="1"/>
  <c r="AL59" i="18"/>
  <c r="AL60" i="18" s="1"/>
  <c r="X59" i="18"/>
  <c r="X60" i="18" s="1"/>
  <c r="T59" i="18"/>
  <c r="T60" i="18" s="1"/>
  <c r="H59" i="18"/>
  <c r="H60" i="18" s="1"/>
  <c r="C28" i="12"/>
  <c r="C29" i="12" s="1"/>
  <c r="D28" i="12"/>
  <c r="D29" i="12" s="1"/>
  <c r="E28" i="12"/>
  <c r="E29" i="12" s="1"/>
  <c r="F28" i="12"/>
  <c r="F29" i="12" s="1"/>
  <c r="G28" i="12"/>
  <c r="G29" i="12" s="1"/>
  <c r="H28" i="12"/>
  <c r="H29" i="12" s="1"/>
  <c r="I28" i="12"/>
  <c r="I29" i="12" s="1"/>
  <c r="J28" i="12"/>
  <c r="J29" i="12" s="1"/>
  <c r="K28" i="12"/>
  <c r="K29" i="12" s="1"/>
  <c r="L28" i="12"/>
  <c r="L29" i="12" s="1"/>
  <c r="M28" i="12"/>
  <c r="M29" i="12" s="1"/>
  <c r="N28" i="12"/>
  <c r="N29" i="12" s="1"/>
  <c r="O28" i="12"/>
  <c r="O29" i="12" s="1"/>
  <c r="P28" i="12"/>
  <c r="P29" i="12" s="1"/>
  <c r="Q28" i="12"/>
  <c r="Q29" i="12" s="1"/>
  <c r="R28" i="12"/>
  <c r="R29" i="12" s="1"/>
  <c r="S28" i="12"/>
  <c r="S29" i="12" s="1"/>
  <c r="T28" i="12"/>
  <c r="T29" i="12" s="1"/>
  <c r="U28" i="12"/>
  <c r="U29" i="12" s="1"/>
  <c r="V28" i="12"/>
  <c r="V29" i="12" s="1"/>
  <c r="W28" i="12"/>
  <c r="W29" i="12" s="1"/>
  <c r="X28" i="12"/>
  <c r="X29" i="12" s="1"/>
  <c r="Y28" i="12"/>
  <c r="Y29" i="12" s="1"/>
  <c r="Z28" i="12"/>
  <c r="Z29" i="12" s="1"/>
  <c r="AA28" i="12"/>
  <c r="AA29" i="12" s="1"/>
  <c r="AB28" i="12"/>
  <c r="AB29" i="12" s="1"/>
  <c r="AC28" i="12"/>
  <c r="AC29" i="12" s="1"/>
  <c r="AD28" i="12"/>
  <c r="AD29" i="12" s="1"/>
  <c r="AE28" i="12"/>
  <c r="AE29" i="12" s="1"/>
  <c r="AF28" i="12"/>
  <c r="AF29" i="12" s="1"/>
  <c r="AG28" i="12"/>
  <c r="AG29" i="12" s="1"/>
  <c r="AH28" i="12"/>
  <c r="AH29" i="12" s="1"/>
  <c r="AI28" i="12"/>
  <c r="AI29" i="12" s="1"/>
  <c r="AJ28" i="12"/>
  <c r="AJ29" i="12" s="1"/>
  <c r="AK28" i="12"/>
  <c r="AK29" i="12" s="1"/>
  <c r="AL28" i="12"/>
  <c r="AL29" i="12" s="1"/>
  <c r="AM28" i="12"/>
  <c r="AM29" i="12" s="1"/>
  <c r="AN28" i="12"/>
  <c r="AN29" i="12" s="1"/>
  <c r="AO28" i="12"/>
  <c r="AO29" i="12" s="1"/>
  <c r="AP28" i="12"/>
  <c r="AP29" i="12" s="1"/>
  <c r="AQ28" i="12"/>
  <c r="AQ29" i="12" s="1"/>
  <c r="AR28" i="12"/>
  <c r="AR29" i="12" s="1"/>
  <c r="AS28" i="12"/>
  <c r="AS29" i="12" s="1"/>
  <c r="AT28" i="12"/>
  <c r="AT29" i="12" s="1"/>
  <c r="AU28" i="12"/>
  <c r="AU29" i="12" s="1"/>
  <c r="AV28" i="12"/>
  <c r="AV29" i="12" s="1"/>
  <c r="AW28" i="12"/>
  <c r="AX28" i="12"/>
  <c r="AX29" i="12" s="1"/>
  <c r="AY28" i="12"/>
  <c r="AY29" i="12" s="1"/>
  <c r="AZ28" i="12"/>
  <c r="AZ29" i="12" s="1"/>
  <c r="BA28" i="12"/>
  <c r="BA29" i="12" s="1"/>
  <c r="BB28" i="12"/>
  <c r="BB29" i="12" s="1"/>
  <c r="BC28" i="12"/>
  <c r="BC29" i="12" s="1"/>
  <c r="BD28" i="12"/>
  <c r="BD29" i="12" s="1"/>
  <c r="BE28" i="12"/>
  <c r="BE29" i="12" s="1"/>
  <c r="BF28" i="12"/>
  <c r="BF29" i="12" s="1"/>
  <c r="BG28" i="12"/>
  <c r="BG29" i="12" s="1"/>
  <c r="BH28" i="12"/>
  <c r="BH29" i="12" s="1"/>
  <c r="BI28" i="12"/>
  <c r="BI29" i="12" s="1"/>
  <c r="BJ28" i="12"/>
  <c r="BJ29" i="12" s="1"/>
  <c r="BK28" i="12"/>
  <c r="BK29" i="12" s="1"/>
  <c r="BL28" i="12"/>
  <c r="BL29" i="12" s="1"/>
  <c r="BM28" i="12"/>
  <c r="BN28" i="12"/>
  <c r="BN29" i="12" s="1"/>
  <c r="BO28" i="12"/>
  <c r="BO29" i="12" s="1"/>
  <c r="BP28" i="12"/>
  <c r="BP29" i="12" s="1"/>
  <c r="BQ28" i="12"/>
  <c r="BQ29" i="12" s="1"/>
  <c r="BR28" i="12"/>
  <c r="BR29" i="12" s="1"/>
  <c r="BS28" i="12"/>
  <c r="BS29" i="12" s="1"/>
  <c r="BT28" i="12"/>
  <c r="BT29" i="12" s="1"/>
  <c r="BU28" i="12"/>
  <c r="BU29" i="12" s="1"/>
  <c r="BV28" i="12"/>
  <c r="BV29" i="12" s="1"/>
  <c r="BW28" i="12"/>
  <c r="BW29" i="12" s="1"/>
  <c r="BX28" i="12"/>
  <c r="BX29" i="12" s="1"/>
  <c r="BY28" i="12"/>
  <c r="BY29" i="12" s="1"/>
  <c r="BZ28" i="12"/>
  <c r="BZ29" i="12" s="1"/>
  <c r="CA28" i="12"/>
  <c r="CA29" i="12" s="1"/>
  <c r="CB28" i="12"/>
  <c r="CB29" i="12" s="1"/>
  <c r="CC28" i="12"/>
  <c r="CD28" i="12"/>
  <c r="CD29" i="12" s="1"/>
  <c r="CE28" i="12"/>
  <c r="CE29" i="12" s="1"/>
  <c r="CF28" i="12"/>
  <c r="CF29" i="12" s="1"/>
  <c r="CG28" i="12"/>
  <c r="CG29" i="12" s="1"/>
  <c r="CH28" i="12"/>
  <c r="CH29" i="12" s="1"/>
  <c r="CI28" i="12"/>
  <c r="CI29" i="12" s="1"/>
  <c r="CJ28" i="12"/>
  <c r="CJ29" i="12" s="1"/>
  <c r="CK28" i="12"/>
  <c r="CK29" i="12" s="1"/>
  <c r="CL28" i="12"/>
  <c r="CL29" i="12" s="1"/>
  <c r="CM28" i="12"/>
  <c r="CM29" i="12" s="1"/>
  <c r="AW29" i="12"/>
  <c r="BM29" i="12"/>
  <c r="CC29" i="12"/>
  <c r="C31" i="12"/>
  <c r="C32" i="12" s="1"/>
  <c r="D31" i="12"/>
  <c r="D32" i="12" s="1"/>
  <c r="E31" i="12"/>
  <c r="F31" i="12"/>
  <c r="G31" i="12"/>
  <c r="G32" i="12" s="1"/>
  <c r="H31" i="12"/>
  <c r="H32" i="12" s="1"/>
  <c r="I31" i="12"/>
  <c r="J31" i="12"/>
  <c r="K31" i="12"/>
  <c r="K32" i="12" s="1"/>
  <c r="L31" i="12"/>
  <c r="L32" i="12" s="1"/>
  <c r="M31" i="12"/>
  <c r="N31" i="12"/>
  <c r="O31" i="12"/>
  <c r="O32" i="12" s="1"/>
  <c r="P31" i="12"/>
  <c r="P32" i="12" s="1"/>
  <c r="Q31" i="12"/>
  <c r="Q32" i="12" s="1"/>
  <c r="R31" i="12"/>
  <c r="S31" i="12"/>
  <c r="S32" i="12" s="1"/>
  <c r="T31" i="12"/>
  <c r="T32" i="12" s="1"/>
  <c r="U31" i="12"/>
  <c r="V31" i="12"/>
  <c r="W31" i="12"/>
  <c r="W32" i="12" s="1"/>
  <c r="X31" i="12"/>
  <c r="X32" i="12" s="1"/>
  <c r="Y31" i="12"/>
  <c r="Y32" i="12" s="1"/>
  <c r="Z31" i="12"/>
  <c r="AA31" i="12"/>
  <c r="AA32" i="12" s="1"/>
  <c r="AB31" i="12"/>
  <c r="AB32" i="12" s="1"/>
  <c r="AC31" i="12"/>
  <c r="AD31" i="12"/>
  <c r="AE31" i="12"/>
  <c r="AE32" i="12" s="1"/>
  <c r="AF31" i="12"/>
  <c r="AF32" i="12" s="1"/>
  <c r="AG31" i="12"/>
  <c r="AG32" i="12" s="1"/>
  <c r="AH31" i="12"/>
  <c r="AI31" i="12"/>
  <c r="AI32" i="12" s="1"/>
  <c r="AJ31" i="12"/>
  <c r="AJ32" i="12" s="1"/>
  <c r="AK31" i="12"/>
  <c r="AL31" i="12"/>
  <c r="AM31" i="12"/>
  <c r="AM32" i="12" s="1"/>
  <c r="AN31" i="12"/>
  <c r="AN32" i="12" s="1"/>
  <c r="AO31" i="12"/>
  <c r="AO32" i="12" s="1"/>
  <c r="AP31" i="12"/>
  <c r="AQ31" i="12"/>
  <c r="AQ32" i="12" s="1"/>
  <c r="AR31" i="12"/>
  <c r="AR32" i="12" s="1"/>
  <c r="AS31" i="12"/>
  <c r="AT31" i="12"/>
  <c r="AU31" i="12"/>
  <c r="AU32" i="12" s="1"/>
  <c r="AV31" i="12"/>
  <c r="AV32" i="12" s="1"/>
  <c r="AW31" i="12"/>
  <c r="AX31" i="12"/>
  <c r="AY31" i="12"/>
  <c r="AY32" i="12" s="1"/>
  <c r="AZ31" i="12"/>
  <c r="AZ32" i="12" s="1"/>
  <c r="BA31" i="12"/>
  <c r="BA32" i="12" s="1"/>
  <c r="BB31" i="12"/>
  <c r="BC31" i="12"/>
  <c r="BC32" i="12" s="1"/>
  <c r="BD31" i="12"/>
  <c r="BD32" i="12" s="1"/>
  <c r="BE31" i="12"/>
  <c r="BF31" i="12"/>
  <c r="BG31" i="12"/>
  <c r="BG32" i="12" s="1"/>
  <c r="BH31" i="12"/>
  <c r="BH32" i="12" s="1"/>
  <c r="BI31" i="12"/>
  <c r="BI32" i="12" s="1"/>
  <c r="BJ31" i="12"/>
  <c r="BK31" i="12"/>
  <c r="BK32" i="12" s="1"/>
  <c r="BL31" i="12"/>
  <c r="BL32" i="12" s="1"/>
  <c r="BM31" i="12"/>
  <c r="BN31" i="12"/>
  <c r="BO31" i="12"/>
  <c r="BO32" i="12" s="1"/>
  <c r="BP31" i="12"/>
  <c r="BP32" i="12" s="1"/>
  <c r="BQ31" i="12"/>
  <c r="BQ32" i="12" s="1"/>
  <c r="BR31" i="12"/>
  <c r="BS31" i="12"/>
  <c r="BS32" i="12" s="1"/>
  <c r="BT31" i="12"/>
  <c r="BT32" i="12" s="1"/>
  <c r="BU31" i="12"/>
  <c r="BV31" i="12"/>
  <c r="BW31" i="12"/>
  <c r="BW32" i="12" s="1"/>
  <c r="BX31" i="12"/>
  <c r="BX32" i="12" s="1"/>
  <c r="BY31" i="12"/>
  <c r="BY32" i="12" s="1"/>
  <c r="BZ31" i="12"/>
  <c r="CA31" i="12"/>
  <c r="CA32" i="12" s="1"/>
  <c r="CB31" i="12"/>
  <c r="CB32" i="12" s="1"/>
  <c r="CC31" i="12"/>
  <c r="CD31" i="12"/>
  <c r="CE31" i="12"/>
  <c r="CE32" i="12" s="1"/>
  <c r="CF31" i="12"/>
  <c r="CF32" i="12" s="1"/>
  <c r="CG31" i="12"/>
  <c r="CG32" i="12" s="1"/>
  <c r="CH31" i="12"/>
  <c r="CI31" i="12"/>
  <c r="CI32" i="12" s="1"/>
  <c r="CJ31" i="12"/>
  <c r="CJ32" i="12" s="1"/>
  <c r="CK31" i="12"/>
  <c r="CL31" i="12"/>
  <c r="CM31" i="12"/>
  <c r="CM32" i="12" s="1"/>
  <c r="C34" i="12"/>
  <c r="C35" i="12" s="1"/>
  <c r="D34" i="12"/>
  <c r="D35" i="12" s="1"/>
  <c r="E34" i="12"/>
  <c r="E35" i="12" s="1"/>
  <c r="F34" i="12"/>
  <c r="F35" i="12" s="1"/>
  <c r="G34" i="12"/>
  <c r="G35" i="12" s="1"/>
  <c r="H34" i="12"/>
  <c r="H35" i="12" s="1"/>
  <c r="I34" i="12"/>
  <c r="I35" i="12" s="1"/>
  <c r="J34" i="12"/>
  <c r="J35" i="12" s="1"/>
  <c r="K34" i="12"/>
  <c r="K35" i="12" s="1"/>
  <c r="L34" i="12"/>
  <c r="L35" i="12" s="1"/>
  <c r="M34" i="12"/>
  <c r="M35" i="12" s="1"/>
  <c r="N34" i="12"/>
  <c r="N35" i="12" s="1"/>
  <c r="O34" i="12"/>
  <c r="O35" i="12" s="1"/>
  <c r="P34" i="12"/>
  <c r="P35" i="12" s="1"/>
  <c r="Q34" i="12"/>
  <c r="Q35" i="12" s="1"/>
  <c r="R34" i="12"/>
  <c r="R35" i="12" s="1"/>
  <c r="S34" i="12"/>
  <c r="S35" i="12" s="1"/>
  <c r="T34" i="12"/>
  <c r="T35" i="12" s="1"/>
  <c r="U34" i="12"/>
  <c r="U35" i="12" s="1"/>
  <c r="V34" i="12"/>
  <c r="V35" i="12" s="1"/>
  <c r="W34" i="12"/>
  <c r="W35" i="12" s="1"/>
  <c r="X34" i="12"/>
  <c r="X35" i="12" s="1"/>
  <c r="Y34" i="12"/>
  <c r="Y35" i="12" s="1"/>
  <c r="Z34" i="12"/>
  <c r="Z35" i="12" s="1"/>
  <c r="AA34" i="12"/>
  <c r="AA35" i="12" s="1"/>
  <c r="AB34" i="12"/>
  <c r="AB35" i="12" s="1"/>
  <c r="AC34" i="12"/>
  <c r="AC35" i="12" s="1"/>
  <c r="AD34" i="12"/>
  <c r="AD35" i="12" s="1"/>
  <c r="AE34" i="12"/>
  <c r="AE35" i="12" s="1"/>
  <c r="AF34" i="12"/>
  <c r="AF35" i="12" s="1"/>
  <c r="AG34" i="12"/>
  <c r="AG35" i="12" s="1"/>
  <c r="AH34" i="12"/>
  <c r="AH35" i="12" s="1"/>
  <c r="AI34" i="12"/>
  <c r="AI35" i="12" s="1"/>
  <c r="AJ34" i="12"/>
  <c r="AJ35" i="12" s="1"/>
  <c r="AK34" i="12"/>
  <c r="AK35" i="12" s="1"/>
  <c r="AL34" i="12"/>
  <c r="AL35" i="12" s="1"/>
  <c r="AM34" i="12"/>
  <c r="AM35" i="12" s="1"/>
  <c r="AN34" i="12"/>
  <c r="AN35" i="12" s="1"/>
  <c r="AO34" i="12"/>
  <c r="AO35" i="12" s="1"/>
  <c r="AP34" i="12"/>
  <c r="AP35" i="12" s="1"/>
  <c r="AQ34" i="12"/>
  <c r="AQ35" i="12" s="1"/>
  <c r="AR34" i="12"/>
  <c r="AR35" i="12" s="1"/>
  <c r="AS34" i="12"/>
  <c r="AS35" i="12" s="1"/>
  <c r="AT34" i="12"/>
  <c r="AT35" i="12" s="1"/>
  <c r="AU34" i="12"/>
  <c r="AU35" i="12" s="1"/>
  <c r="AV34" i="12"/>
  <c r="AV35" i="12" s="1"/>
  <c r="AW34" i="12"/>
  <c r="AW35" i="12" s="1"/>
  <c r="AX34" i="12"/>
  <c r="AX35" i="12" s="1"/>
  <c r="AY34" i="12"/>
  <c r="AY35" i="12" s="1"/>
  <c r="AZ34" i="12"/>
  <c r="AZ35" i="12" s="1"/>
  <c r="BA34" i="12"/>
  <c r="BA35" i="12" s="1"/>
  <c r="BB34" i="12"/>
  <c r="BB35" i="12" s="1"/>
  <c r="BC34" i="12"/>
  <c r="BC35" i="12" s="1"/>
  <c r="BD34" i="12"/>
  <c r="BD35" i="12" s="1"/>
  <c r="BE34" i="12"/>
  <c r="BE35" i="12" s="1"/>
  <c r="BF34" i="12"/>
  <c r="BF35" i="12" s="1"/>
  <c r="BG34" i="12"/>
  <c r="BG35" i="12" s="1"/>
  <c r="BH34" i="12"/>
  <c r="BH35" i="12" s="1"/>
  <c r="BI34" i="12"/>
  <c r="BI35" i="12" s="1"/>
  <c r="BJ34" i="12"/>
  <c r="BJ35" i="12" s="1"/>
  <c r="BK34" i="12"/>
  <c r="BK35" i="12" s="1"/>
  <c r="BL34" i="12"/>
  <c r="BL35" i="12" s="1"/>
  <c r="BM34" i="12"/>
  <c r="BM35" i="12" s="1"/>
  <c r="BN34" i="12"/>
  <c r="BN35" i="12" s="1"/>
  <c r="BO34" i="12"/>
  <c r="BO35" i="12" s="1"/>
  <c r="BP34" i="12"/>
  <c r="BP35" i="12" s="1"/>
  <c r="BQ34" i="12"/>
  <c r="BQ35" i="12" s="1"/>
  <c r="BR34" i="12"/>
  <c r="BR35" i="12" s="1"/>
  <c r="BS34" i="12"/>
  <c r="BS35" i="12" s="1"/>
  <c r="BT34" i="12"/>
  <c r="BT35" i="12" s="1"/>
  <c r="BU34" i="12"/>
  <c r="BU35" i="12" s="1"/>
  <c r="BV34" i="12"/>
  <c r="BV35" i="12" s="1"/>
  <c r="BW34" i="12"/>
  <c r="BW35" i="12" s="1"/>
  <c r="BX34" i="12"/>
  <c r="BX35" i="12" s="1"/>
  <c r="BY34" i="12"/>
  <c r="BY35" i="12" s="1"/>
  <c r="BZ34" i="12"/>
  <c r="BZ35" i="12" s="1"/>
  <c r="CA34" i="12"/>
  <c r="CA35" i="12" s="1"/>
  <c r="CB34" i="12"/>
  <c r="CB35" i="12" s="1"/>
  <c r="CC34" i="12"/>
  <c r="CC35" i="12" s="1"/>
  <c r="CD34" i="12"/>
  <c r="CD35" i="12" s="1"/>
  <c r="CE34" i="12"/>
  <c r="CE35" i="12" s="1"/>
  <c r="CF34" i="12"/>
  <c r="CF35" i="12" s="1"/>
  <c r="CG34" i="12"/>
  <c r="CG35" i="12" s="1"/>
  <c r="CH34" i="12"/>
  <c r="CH35" i="12" s="1"/>
  <c r="CI34" i="12"/>
  <c r="CI35" i="12" s="1"/>
  <c r="CJ34" i="12"/>
  <c r="CJ35" i="12" s="1"/>
  <c r="CK34" i="12"/>
  <c r="CK35" i="12" s="1"/>
  <c r="CL34" i="12"/>
  <c r="CL35" i="12" s="1"/>
  <c r="CM34" i="12"/>
  <c r="CM35" i="12" s="1"/>
  <c r="C37" i="12"/>
  <c r="C38" i="12" s="1"/>
  <c r="D37" i="12"/>
  <c r="D38" i="12" s="1"/>
  <c r="E37" i="12"/>
  <c r="E38" i="12" s="1"/>
  <c r="F37" i="12"/>
  <c r="F38" i="12" s="1"/>
  <c r="G37" i="12"/>
  <c r="G38" i="12" s="1"/>
  <c r="H37" i="12"/>
  <c r="H38" i="12" s="1"/>
  <c r="I37" i="12"/>
  <c r="I38" i="12" s="1"/>
  <c r="J37" i="12"/>
  <c r="J38" i="12" s="1"/>
  <c r="K37" i="12"/>
  <c r="K38" i="12" s="1"/>
  <c r="L37" i="12"/>
  <c r="L38" i="12" s="1"/>
  <c r="M37" i="12"/>
  <c r="M38" i="12" s="1"/>
  <c r="N37" i="12"/>
  <c r="N38" i="12" s="1"/>
  <c r="O37" i="12"/>
  <c r="O38" i="12" s="1"/>
  <c r="P37" i="12"/>
  <c r="P38" i="12" s="1"/>
  <c r="Q37" i="12"/>
  <c r="Q38" i="12" s="1"/>
  <c r="R37" i="12"/>
  <c r="R38" i="12" s="1"/>
  <c r="S37" i="12"/>
  <c r="S38" i="12" s="1"/>
  <c r="T37" i="12"/>
  <c r="T38" i="12" s="1"/>
  <c r="U37" i="12"/>
  <c r="U38" i="12" s="1"/>
  <c r="V37" i="12"/>
  <c r="V38" i="12" s="1"/>
  <c r="W37" i="12"/>
  <c r="W38" i="12" s="1"/>
  <c r="X37" i="12"/>
  <c r="X38" i="12" s="1"/>
  <c r="Y37" i="12"/>
  <c r="Y38" i="12" s="1"/>
  <c r="Z37" i="12"/>
  <c r="Z38" i="12" s="1"/>
  <c r="AA37" i="12"/>
  <c r="AA38" i="12" s="1"/>
  <c r="AB37" i="12"/>
  <c r="AB38" i="12" s="1"/>
  <c r="AC37" i="12"/>
  <c r="AC38" i="12" s="1"/>
  <c r="AD37" i="12"/>
  <c r="AD38" i="12" s="1"/>
  <c r="AE37" i="12"/>
  <c r="AE38" i="12" s="1"/>
  <c r="AF37" i="12"/>
  <c r="AF38" i="12" s="1"/>
  <c r="AG37" i="12"/>
  <c r="AG38" i="12" s="1"/>
  <c r="AH37" i="12"/>
  <c r="AH38" i="12" s="1"/>
  <c r="AI37" i="12"/>
  <c r="AI38" i="12" s="1"/>
  <c r="AJ37" i="12"/>
  <c r="AJ38" i="12" s="1"/>
  <c r="AK37" i="12"/>
  <c r="AK38" i="12" s="1"/>
  <c r="AL37" i="12"/>
  <c r="AL38" i="12" s="1"/>
  <c r="AM37" i="12"/>
  <c r="AM38" i="12" s="1"/>
  <c r="AN37" i="12"/>
  <c r="AN38" i="12" s="1"/>
  <c r="AO37" i="12"/>
  <c r="AO38" i="12" s="1"/>
  <c r="AP37" i="12"/>
  <c r="AP38" i="12" s="1"/>
  <c r="AQ37" i="12"/>
  <c r="AQ38" i="12" s="1"/>
  <c r="AR37" i="12"/>
  <c r="AR38" i="12" s="1"/>
  <c r="AS37" i="12"/>
  <c r="AS38" i="12" s="1"/>
  <c r="AT37" i="12"/>
  <c r="AT38" i="12" s="1"/>
  <c r="AU37" i="12"/>
  <c r="AU38" i="12" s="1"/>
  <c r="AV37" i="12"/>
  <c r="AV38" i="12" s="1"/>
  <c r="AW37" i="12"/>
  <c r="AW38" i="12" s="1"/>
  <c r="AX37" i="12"/>
  <c r="AX38" i="12" s="1"/>
  <c r="AY37" i="12"/>
  <c r="AY38" i="12" s="1"/>
  <c r="AZ37" i="12"/>
  <c r="AZ38" i="12" s="1"/>
  <c r="BA37" i="12"/>
  <c r="BA38" i="12" s="1"/>
  <c r="BB37" i="12"/>
  <c r="BB38" i="12" s="1"/>
  <c r="BC37" i="12"/>
  <c r="BC38" i="12" s="1"/>
  <c r="BD37" i="12"/>
  <c r="BD38" i="12" s="1"/>
  <c r="BE37" i="12"/>
  <c r="BE38" i="12" s="1"/>
  <c r="BF37" i="12"/>
  <c r="BF38" i="12" s="1"/>
  <c r="BG37" i="12"/>
  <c r="BG38" i="12" s="1"/>
  <c r="BH37" i="12"/>
  <c r="BH38" i="12" s="1"/>
  <c r="BI37" i="12"/>
  <c r="BI38" i="12" s="1"/>
  <c r="BJ37" i="12"/>
  <c r="BJ38" i="12" s="1"/>
  <c r="BK37" i="12"/>
  <c r="BK38" i="12" s="1"/>
  <c r="BL37" i="12"/>
  <c r="BL38" i="12" s="1"/>
  <c r="BM37" i="12"/>
  <c r="BM38" i="12" s="1"/>
  <c r="BN37" i="12"/>
  <c r="BN38" i="12" s="1"/>
  <c r="BO37" i="12"/>
  <c r="BO38" i="12" s="1"/>
  <c r="BP37" i="12"/>
  <c r="BP38" i="12" s="1"/>
  <c r="BQ37" i="12"/>
  <c r="BQ38" i="12" s="1"/>
  <c r="BR37" i="12"/>
  <c r="BR38" i="12" s="1"/>
  <c r="BS37" i="12"/>
  <c r="BS38" i="12" s="1"/>
  <c r="BT37" i="12"/>
  <c r="BT38" i="12" s="1"/>
  <c r="BU37" i="12"/>
  <c r="BU38" i="12" s="1"/>
  <c r="BV37" i="12"/>
  <c r="BV38" i="12" s="1"/>
  <c r="BW37" i="12"/>
  <c r="BW38" i="12" s="1"/>
  <c r="BX37" i="12"/>
  <c r="BX38" i="12" s="1"/>
  <c r="BY37" i="12"/>
  <c r="BY38" i="12" s="1"/>
  <c r="BZ37" i="12"/>
  <c r="BZ38" i="12" s="1"/>
  <c r="CA37" i="12"/>
  <c r="CA38" i="12" s="1"/>
  <c r="CB37" i="12"/>
  <c r="CB38" i="12" s="1"/>
  <c r="CC37" i="12"/>
  <c r="CC38" i="12" s="1"/>
  <c r="CD37" i="12"/>
  <c r="CD38" i="12" s="1"/>
  <c r="CE37" i="12"/>
  <c r="CE38" i="12" s="1"/>
  <c r="CF37" i="12"/>
  <c r="CF38" i="12" s="1"/>
  <c r="CG37" i="12"/>
  <c r="CG38" i="12" s="1"/>
  <c r="CH37" i="12"/>
  <c r="CH38" i="12" s="1"/>
  <c r="CI37" i="12"/>
  <c r="CI38" i="12" s="1"/>
  <c r="CJ37" i="12"/>
  <c r="CJ38" i="12" s="1"/>
  <c r="CK37" i="12"/>
  <c r="CK38" i="12" s="1"/>
  <c r="CL37" i="12"/>
  <c r="CL38" i="12" s="1"/>
  <c r="CM37" i="12"/>
  <c r="CM38" i="12" s="1"/>
  <c r="B34" i="12"/>
  <c r="B35" i="12" s="1"/>
  <c r="B28" i="12"/>
  <c r="B37" i="12"/>
  <c r="CV5" i="13" l="1"/>
  <c r="CW6" i="13"/>
  <c r="CV5" i="18"/>
  <c r="CW6" i="18"/>
  <c r="QJ5" i="18"/>
  <c r="QK6" i="18"/>
  <c r="LL5" i="18"/>
  <c r="LM6" i="18"/>
  <c r="EB5" i="18"/>
  <c r="EC6" i="18"/>
  <c r="NX5" i="20"/>
  <c r="NY6" i="20"/>
  <c r="IZ5" i="20"/>
  <c r="JA6" i="20"/>
  <c r="BP5" i="21"/>
  <c r="BQ6" i="21"/>
  <c r="D5" i="21"/>
  <c r="E6" i="21"/>
  <c r="AJ5" i="21"/>
  <c r="AK6" i="21"/>
  <c r="EB5" i="21"/>
  <c r="EC6" i="21"/>
  <c r="ED5" i="13"/>
  <c r="EE6" i="13"/>
  <c r="BR5" i="13"/>
  <c r="BS6" i="13"/>
  <c r="AL5" i="13"/>
  <c r="AM6" i="13"/>
  <c r="RR5" i="18"/>
  <c r="RS6" i="18"/>
  <c r="PF5" i="18"/>
  <c r="PG6" i="18"/>
  <c r="NZ5" i="18"/>
  <c r="OA6" i="18"/>
  <c r="MT5" i="18"/>
  <c r="MU6" i="18"/>
  <c r="KH5" i="18"/>
  <c r="KI6" i="18"/>
  <c r="JB5" i="18"/>
  <c r="JC6" i="18"/>
  <c r="HV5" i="18"/>
  <c r="HW6" i="18"/>
  <c r="GP5" i="18"/>
  <c r="GQ6" i="18"/>
  <c r="FJ5" i="18"/>
  <c r="FK6" i="18"/>
  <c r="AL5" i="18"/>
  <c r="AM6" i="18"/>
  <c r="RR5" i="21"/>
  <c r="RS6" i="21"/>
  <c r="QL5" i="21"/>
  <c r="QM6" i="21"/>
  <c r="PF5" i="21"/>
  <c r="PG6" i="21"/>
  <c r="NZ5" i="21"/>
  <c r="OA6" i="21"/>
  <c r="MT5" i="21"/>
  <c r="MU6" i="21"/>
  <c r="LN5" i="21"/>
  <c r="LO6" i="21"/>
  <c r="KH5" i="21"/>
  <c r="KI6" i="21"/>
  <c r="JB5" i="21"/>
  <c r="JC6" i="21"/>
  <c r="HV5" i="21"/>
  <c r="HW6" i="21"/>
  <c r="GP5" i="21"/>
  <c r="GQ6" i="21"/>
  <c r="FJ5" i="21"/>
  <c r="FK6" i="21"/>
  <c r="CX5" i="21"/>
  <c r="CY6" i="21"/>
  <c r="RR5" i="20"/>
  <c r="RS6" i="20"/>
  <c r="QL5" i="20"/>
  <c r="QM6" i="20"/>
  <c r="PF5" i="20"/>
  <c r="PG6" i="20"/>
  <c r="MT5" i="20"/>
  <c r="MU6" i="20"/>
  <c r="LN5" i="20"/>
  <c r="LO6" i="20"/>
  <c r="KH5" i="20"/>
  <c r="KI6" i="20"/>
  <c r="HV5" i="20"/>
  <c r="HW6" i="20"/>
  <c r="GP5" i="20"/>
  <c r="GQ6" i="20"/>
  <c r="FJ5" i="20"/>
  <c r="FK6" i="20"/>
  <c r="ED5" i="20"/>
  <c r="EE6" i="20"/>
  <c r="CX5" i="20"/>
  <c r="CY6" i="20"/>
  <c r="AM6" i="20"/>
  <c r="AL5" i="20"/>
  <c r="E6" i="20"/>
  <c r="D5" i="20"/>
  <c r="E6" i="18"/>
  <c r="D5" i="18"/>
  <c r="BS5" i="20"/>
  <c r="BT6" i="20"/>
  <c r="BS5" i="18"/>
  <c r="BT6" i="18"/>
  <c r="G5" i="16"/>
  <c r="H6" i="16"/>
  <c r="AM5" i="16"/>
  <c r="AN6" i="16"/>
  <c r="BS5" i="16"/>
  <c r="BT6" i="16"/>
  <c r="CY5" i="16"/>
  <c r="CZ6" i="16"/>
  <c r="EE5" i="16"/>
  <c r="EF6" i="16"/>
  <c r="FK5" i="16"/>
  <c r="FL6" i="16"/>
  <c r="GQ5" i="16"/>
  <c r="GR6" i="16"/>
  <c r="G5" i="13"/>
  <c r="H6" i="13"/>
  <c r="C69" i="21"/>
  <c r="C70" i="21"/>
  <c r="P59" i="18"/>
  <c r="P60" i="18" s="1"/>
  <c r="BP59" i="18"/>
  <c r="BP60" i="18" s="1"/>
  <c r="CF59" i="18"/>
  <c r="CF60" i="18" s="1"/>
  <c r="EJ59" i="18"/>
  <c r="EJ60" i="18" s="1"/>
  <c r="EZ59" i="18"/>
  <c r="EZ60" i="18" s="1"/>
  <c r="GZ59" i="18"/>
  <c r="GZ60" i="18" s="1"/>
  <c r="L59" i="18"/>
  <c r="L60" i="18" s="1"/>
  <c r="AB59" i="18"/>
  <c r="AB60" i="18" s="1"/>
  <c r="CB59" i="18"/>
  <c r="CB60" i="18" s="1"/>
  <c r="EF59" i="18"/>
  <c r="EF60" i="18" s="1"/>
  <c r="EV59" i="18"/>
  <c r="EV60" i="18" s="1"/>
  <c r="GV59" i="18"/>
  <c r="GV60" i="18" s="1"/>
  <c r="HL59" i="18"/>
  <c r="HL60" i="18" s="1"/>
  <c r="B59" i="13"/>
  <c r="B60" i="13" s="1"/>
  <c r="D17" i="14"/>
  <c r="OB59" i="18"/>
  <c r="OB60" i="18" s="1"/>
  <c r="RP59" i="18"/>
  <c r="RP60" i="18" s="1"/>
  <c r="IJ59" i="18"/>
  <c r="IJ60" i="18" s="1"/>
  <c r="HB59" i="18"/>
  <c r="HB60" i="18" s="1"/>
  <c r="AR59" i="18"/>
  <c r="AR60" i="18" s="1"/>
  <c r="KN59" i="18"/>
  <c r="KN60" i="18" s="1"/>
  <c r="BV59" i="18"/>
  <c r="BV60" i="18" s="1"/>
  <c r="GP59" i="18"/>
  <c r="GP60" i="18" s="1"/>
  <c r="NP59" i="18"/>
  <c r="NP60" i="18" s="1"/>
  <c r="PT59" i="18"/>
  <c r="PT60" i="18" s="1"/>
  <c r="U59" i="18"/>
  <c r="U60" i="18" s="1"/>
  <c r="AM59" i="18"/>
  <c r="AM60" i="18" s="1"/>
  <c r="D27" i="14"/>
  <c r="D47" i="14"/>
  <c r="IX59" i="18"/>
  <c r="IX60" i="18" s="1"/>
  <c r="JB59" i="18"/>
  <c r="JB60" i="18" s="1"/>
  <c r="JJ59" i="18"/>
  <c r="JJ60" i="18" s="1"/>
  <c r="JN59" i="18"/>
  <c r="JN60" i="18" s="1"/>
  <c r="JR59" i="18"/>
  <c r="JR60" i="18" s="1"/>
  <c r="JV59" i="18"/>
  <c r="JV60" i="18" s="1"/>
  <c r="JZ59" i="18"/>
  <c r="JZ60" i="18" s="1"/>
  <c r="KH59" i="18"/>
  <c r="KH60" i="18" s="1"/>
  <c r="KL59" i="18"/>
  <c r="KL60" i="18" s="1"/>
  <c r="KT59" i="18"/>
  <c r="KT60" i="18" s="1"/>
  <c r="KX59" i="18"/>
  <c r="KX60" i="18" s="1"/>
  <c r="LF59" i="18"/>
  <c r="LF60" i="18" s="1"/>
  <c r="LJ59" i="18"/>
  <c r="LJ60" i="18" s="1"/>
  <c r="LN59" i="18"/>
  <c r="LN60" i="18" s="1"/>
  <c r="LR59" i="18"/>
  <c r="LR60" i="18" s="1"/>
  <c r="MP59" i="18"/>
  <c r="MP60" i="18" s="1"/>
  <c r="MX59" i="18"/>
  <c r="MX60" i="18" s="1"/>
  <c r="NF59" i="18"/>
  <c r="NF60" i="18" s="1"/>
  <c r="NN59" i="18"/>
  <c r="NN60" i="18" s="1"/>
  <c r="NV59" i="18"/>
  <c r="NV60" i="18" s="1"/>
  <c r="OD59" i="18"/>
  <c r="OD60" i="18" s="1"/>
  <c r="OL59" i="18"/>
  <c r="OL60" i="18" s="1"/>
  <c r="OP59" i="18"/>
  <c r="OP60" i="18" s="1"/>
  <c r="OT59" i="18"/>
  <c r="OT60" i="18" s="1"/>
  <c r="OX59" i="18"/>
  <c r="OX60" i="18" s="1"/>
  <c r="PB59" i="18"/>
  <c r="PB60" i="18" s="1"/>
  <c r="PF59" i="18"/>
  <c r="PF60" i="18" s="1"/>
  <c r="PN59" i="18"/>
  <c r="PN60" i="18" s="1"/>
  <c r="PV59" i="18"/>
  <c r="PV60" i="18" s="1"/>
  <c r="PZ59" i="18"/>
  <c r="PZ60" i="18" s="1"/>
  <c r="QH59" i="18"/>
  <c r="QH60" i="18" s="1"/>
  <c r="QL59" i="18"/>
  <c r="QL60" i="18" s="1"/>
  <c r="QP59" i="18"/>
  <c r="QP60" i="18" s="1"/>
  <c r="QT59" i="18"/>
  <c r="QT60" i="18" s="1"/>
  <c r="QX59" i="18"/>
  <c r="QX60" i="18" s="1"/>
  <c r="RF59" i="18"/>
  <c r="RF60" i="18" s="1"/>
  <c r="RN59" i="18"/>
  <c r="RN60" i="18" s="1"/>
  <c r="RV59" i="18"/>
  <c r="RV60" i="18" s="1"/>
  <c r="SD59" i="18"/>
  <c r="SD60" i="18" s="1"/>
  <c r="SL59" i="18"/>
  <c r="SL60" i="18" s="1"/>
  <c r="C59" i="18"/>
  <c r="C60" i="18" s="1"/>
  <c r="G59" i="18"/>
  <c r="G60" i="18" s="1"/>
  <c r="K59" i="18"/>
  <c r="K60" i="18" s="1"/>
  <c r="O59" i="18"/>
  <c r="O60" i="18" s="1"/>
  <c r="S59" i="18"/>
  <c r="S60" i="18" s="1"/>
  <c r="W59" i="18"/>
  <c r="W60" i="18" s="1"/>
  <c r="AA59" i="18"/>
  <c r="AA60" i="18" s="1"/>
  <c r="AE59" i="18"/>
  <c r="AE60" i="18" s="1"/>
  <c r="AK59" i="18"/>
  <c r="AK60" i="18" s="1"/>
  <c r="AO59" i="18"/>
  <c r="AO60" i="18" s="1"/>
  <c r="AS59" i="18"/>
  <c r="AS60" i="18" s="1"/>
  <c r="AW59" i="18"/>
  <c r="AW60" i="18" s="1"/>
  <c r="BA59" i="18"/>
  <c r="BA60" i="18" s="1"/>
  <c r="BE59" i="18"/>
  <c r="BE60" i="18" s="1"/>
  <c r="BI59" i="18"/>
  <c r="BI60" i="18" s="1"/>
  <c r="BO59" i="18"/>
  <c r="BO60" i="18" s="1"/>
  <c r="BS59" i="18"/>
  <c r="BS60" i="18" s="1"/>
  <c r="BW59" i="18"/>
  <c r="BW60" i="18" s="1"/>
  <c r="CA59" i="18"/>
  <c r="CA60" i="18" s="1"/>
  <c r="CE59" i="18"/>
  <c r="CE60" i="18" s="1"/>
  <c r="CI59" i="18"/>
  <c r="CI60" i="18" s="1"/>
  <c r="CM59" i="18"/>
  <c r="CM60" i="18" s="1"/>
  <c r="CQ59" i="18"/>
  <c r="CQ60" i="18" s="1"/>
  <c r="CW59" i="18"/>
  <c r="CW60" i="18" s="1"/>
  <c r="DA59" i="18"/>
  <c r="DA60" i="18" s="1"/>
  <c r="DE59" i="18"/>
  <c r="DE60" i="18" s="1"/>
  <c r="DN59" i="18"/>
  <c r="DN60" i="18" s="1"/>
  <c r="DD59" i="18"/>
  <c r="DD60" i="18" s="1"/>
  <c r="KD59" i="18"/>
  <c r="KD60" i="18" s="1"/>
  <c r="RB59" i="18"/>
  <c r="RB60" i="18" s="1"/>
  <c r="Z59" i="18"/>
  <c r="Z60" i="18" s="1"/>
  <c r="DZ59" i="18"/>
  <c r="DZ60" i="18" s="1"/>
  <c r="FT59" i="18"/>
  <c r="FT60" i="18" s="1"/>
  <c r="KZ59" i="18"/>
  <c r="KZ60" i="18" s="1"/>
  <c r="LL59" i="18"/>
  <c r="LL60" i="18" s="1"/>
  <c r="ND59" i="18"/>
  <c r="ND60" i="18" s="1"/>
  <c r="SJ59" i="18"/>
  <c r="SJ60" i="18" s="1"/>
  <c r="FH59" i="18"/>
  <c r="FH60" i="18" s="1"/>
  <c r="IT59" i="18"/>
  <c r="IT60" i="18" s="1"/>
  <c r="MH59" i="18"/>
  <c r="MH60" i="18" s="1"/>
  <c r="JF59" i="18"/>
  <c r="JF60" i="18" s="1"/>
  <c r="KP59" i="18"/>
  <c r="KP60" i="18" s="1"/>
  <c r="LB59" i="18"/>
  <c r="LB60" i="18" s="1"/>
  <c r="LZ59" i="18"/>
  <c r="LZ60" i="18" s="1"/>
  <c r="MD59" i="18"/>
  <c r="MD60" i="18" s="1"/>
  <c r="ML59" i="18"/>
  <c r="ML60" i="18" s="1"/>
  <c r="MT59" i="18"/>
  <c r="MT60" i="18" s="1"/>
  <c r="NB59" i="18"/>
  <c r="NB60" i="18" s="1"/>
  <c r="NJ59" i="18"/>
  <c r="NJ60" i="18" s="1"/>
  <c r="NR59" i="18"/>
  <c r="NR60" i="18" s="1"/>
  <c r="NZ59" i="18"/>
  <c r="NZ60" i="18" s="1"/>
  <c r="OH59" i="18"/>
  <c r="OH60" i="18" s="1"/>
  <c r="PR59" i="18"/>
  <c r="PR60" i="18" s="1"/>
  <c r="QD59" i="18"/>
  <c r="QD60" i="18" s="1"/>
  <c r="RJ59" i="18"/>
  <c r="RJ60" i="18" s="1"/>
  <c r="RR59" i="18"/>
  <c r="RR60" i="18" s="1"/>
  <c r="RZ59" i="18"/>
  <c r="RZ60" i="18" s="1"/>
  <c r="SH59" i="18"/>
  <c r="SH60" i="18" s="1"/>
  <c r="SP59" i="18"/>
  <c r="SP60" i="18" s="1"/>
  <c r="IY59" i="18"/>
  <c r="IY60" i="18" s="1"/>
  <c r="JC59" i="18"/>
  <c r="JC60" i="18" s="1"/>
  <c r="JO59" i="18"/>
  <c r="JO60" i="18" s="1"/>
  <c r="JS59" i="18"/>
  <c r="JS60" i="18" s="1"/>
  <c r="KE59" i="18"/>
  <c r="KE60" i="18" s="1"/>
  <c r="KI59" i="18"/>
  <c r="KI60" i="18" s="1"/>
  <c r="KU59" i="18"/>
  <c r="KU60" i="18" s="1"/>
  <c r="KY59" i="18"/>
  <c r="KY60" i="18" s="1"/>
  <c r="LK59" i="18"/>
  <c r="LK60" i="18" s="1"/>
  <c r="LO59" i="18"/>
  <c r="LO60" i="18" s="1"/>
  <c r="MA59" i="18"/>
  <c r="MA60" i="18" s="1"/>
  <c r="ME59" i="18"/>
  <c r="ME60" i="18" s="1"/>
  <c r="MQ59" i="18"/>
  <c r="MQ60" i="18" s="1"/>
  <c r="MU59" i="18"/>
  <c r="MU60" i="18" s="1"/>
  <c r="NG59" i="18"/>
  <c r="NG60" i="18" s="1"/>
  <c r="NK59" i="18"/>
  <c r="NK60" i="18" s="1"/>
  <c r="NW59" i="18"/>
  <c r="NW60" i="18" s="1"/>
  <c r="OA59" i="18"/>
  <c r="OA60" i="18" s="1"/>
  <c r="OM59" i="18"/>
  <c r="OM60" i="18" s="1"/>
  <c r="OQ59" i="18"/>
  <c r="OQ60" i="18" s="1"/>
  <c r="PC59" i="18"/>
  <c r="PC60" i="18" s="1"/>
  <c r="PG59" i="18"/>
  <c r="PG60" i="18" s="1"/>
  <c r="PS59" i="18"/>
  <c r="PS60" i="18" s="1"/>
  <c r="PW59" i="18"/>
  <c r="PW60" i="18" s="1"/>
  <c r="QI59" i="18"/>
  <c r="QI60" i="18" s="1"/>
  <c r="QM59" i="18"/>
  <c r="QM60" i="18" s="1"/>
  <c r="QY59" i="18"/>
  <c r="QY60" i="18" s="1"/>
  <c r="RC59" i="18"/>
  <c r="RC60" i="18" s="1"/>
  <c r="RO59" i="18"/>
  <c r="RO60" i="18" s="1"/>
  <c r="RS59" i="18"/>
  <c r="RS60" i="18" s="1"/>
  <c r="SE59" i="18"/>
  <c r="SE60" i="18" s="1"/>
  <c r="SI59" i="18"/>
  <c r="SI60" i="18" s="1"/>
  <c r="E59" i="18"/>
  <c r="E60" i="18" s="1"/>
  <c r="I59" i="18"/>
  <c r="I60" i="18" s="1"/>
  <c r="M59" i="18"/>
  <c r="M60" i="18" s="1"/>
  <c r="Q59" i="18"/>
  <c r="Q60" i="18" s="1"/>
  <c r="Y59" i="18"/>
  <c r="Y60" i="18" s="1"/>
  <c r="AC59" i="18"/>
  <c r="AC60" i="18" s="1"/>
  <c r="AI59" i="18"/>
  <c r="AI60" i="18" s="1"/>
  <c r="AQ59" i="18"/>
  <c r="AQ60" i="18" s="1"/>
  <c r="AU59" i="18"/>
  <c r="AU60" i="18" s="1"/>
  <c r="AY59" i="18"/>
  <c r="AY60" i="18" s="1"/>
  <c r="BC59" i="18"/>
  <c r="BC60" i="18" s="1"/>
  <c r="BG59" i="18"/>
  <c r="BG60" i="18" s="1"/>
  <c r="BK59" i="18"/>
  <c r="BK60" i="18" s="1"/>
  <c r="BQ59" i="18"/>
  <c r="BQ60" i="18" s="1"/>
  <c r="BU59" i="18"/>
  <c r="BU60" i="18" s="1"/>
  <c r="BY59" i="18"/>
  <c r="BY60" i="18" s="1"/>
  <c r="CC59" i="18"/>
  <c r="CC60" i="18" s="1"/>
  <c r="CG59" i="18"/>
  <c r="CG60" i="18" s="1"/>
  <c r="CK59" i="18"/>
  <c r="CK60" i="18" s="1"/>
  <c r="CO59" i="18"/>
  <c r="CO60" i="18" s="1"/>
  <c r="CU59" i="18"/>
  <c r="CU60" i="18" s="1"/>
  <c r="CY59" i="18"/>
  <c r="CY60" i="18" s="1"/>
  <c r="DC59" i="18"/>
  <c r="DC60" i="18" s="1"/>
  <c r="DG59" i="18"/>
  <c r="DG60" i="18" s="1"/>
  <c r="DK59" i="18"/>
  <c r="DK60" i="18" s="1"/>
  <c r="DO59" i="18"/>
  <c r="DO60" i="18" s="1"/>
  <c r="DS59" i="18"/>
  <c r="DS60" i="18" s="1"/>
  <c r="DW59" i="18"/>
  <c r="DW60" i="18" s="1"/>
  <c r="EC59" i="18"/>
  <c r="EC60" i="18" s="1"/>
  <c r="EG59" i="18"/>
  <c r="EG60" i="18" s="1"/>
  <c r="EK59" i="18"/>
  <c r="EK60" i="18" s="1"/>
  <c r="EO59" i="18"/>
  <c r="EO60" i="18" s="1"/>
  <c r="ES59" i="18"/>
  <c r="ES60" i="18" s="1"/>
  <c r="EW59" i="18"/>
  <c r="EW60" i="18" s="1"/>
  <c r="FA59" i="18"/>
  <c r="FA60" i="18" s="1"/>
  <c r="FG59" i="18"/>
  <c r="FG60" i="18" s="1"/>
  <c r="FK59" i="18"/>
  <c r="FK60" i="18" s="1"/>
  <c r="FO59" i="18"/>
  <c r="FO60" i="18" s="1"/>
  <c r="FS59" i="18"/>
  <c r="FS60" i="18" s="1"/>
  <c r="FW59" i="18"/>
  <c r="FW60" i="18" s="1"/>
  <c r="GA59" i="18"/>
  <c r="GA60" i="18" s="1"/>
  <c r="GE59" i="18"/>
  <c r="GE60" i="18" s="1"/>
  <c r="GI59" i="18"/>
  <c r="GI60" i="18" s="1"/>
  <c r="GO59" i="18"/>
  <c r="GO60" i="18" s="1"/>
  <c r="GS59" i="18"/>
  <c r="GS60" i="18" s="1"/>
  <c r="GW59" i="18"/>
  <c r="GW60" i="18" s="1"/>
  <c r="HA59" i="18"/>
  <c r="HA60" i="18" s="1"/>
  <c r="HE59" i="18"/>
  <c r="HE60" i="18" s="1"/>
  <c r="HI59" i="18"/>
  <c r="HI60" i="18" s="1"/>
  <c r="HM59" i="18"/>
  <c r="HM60" i="18" s="1"/>
  <c r="HS59" i="18"/>
  <c r="HS60" i="18" s="1"/>
  <c r="HW59" i="18"/>
  <c r="HW60" i="18" s="1"/>
  <c r="IA59" i="18"/>
  <c r="IA60" i="18" s="1"/>
  <c r="IE59" i="18"/>
  <c r="IE60" i="18" s="1"/>
  <c r="II59" i="18"/>
  <c r="II60" i="18" s="1"/>
  <c r="IM59" i="18"/>
  <c r="IM60" i="18" s="1"/>
  <c r="IQ59" i="18"/>
  <c r="IQ60" i="18" s="1"/>
  <c r="IU59" i="18"/>
  <c r="IU60" i="18" s="1"/>
  <c r="JG59" i="18"/>
  <c r="JG60" i="18" s="1"/>
  <c r="JK59" i="18"/>
  <c r="JK60" i="18" s="1"/>
  <c r="JW59" i="18"/>
  <c r="JW60" i="18" s="1"/>
  <c r="KA59" i="18"/>
  <c r="KA60" i="18" s="1"/>
  <c r="KM59" i="18"/>
  <c r="KM60" i="18" s="1"/>
  <c r="KQ59" i="18"/>
  <c r="KQ60" i="18" s="1"/>
  <c r="LC59" i="18"/>
  <c r="LC60" i="18" s="1"/>
  <c r="LG59" i="18"/>
  <c r="LG60" i="18" s="1"/>
  <c r="LS59" i="18"/>
  <c r="LS60" i="18" s="1"/>
  <c r="LW59" i="18"/>
  <c r="LW60" i="18" s="1"/>
  <c r="MI59" i="18"/>
  <c r="MI60" i="18" s="1"/>
  <c r="MM59" i="18"/>
  <c r="MM60" i="18" s="1"/>
  <c r="MY59" i="18"/>
  <c r="MY60" i="18" s="1"/>
  <c r="NC59" i="18"/>
  <c r="NC60" i="18" s="1"/>
  <c r="NO59" i="18"/>
  <c r="NO60" i="18" s="1"/>
  <c r="NS59" i="18"/>
  <c r="NS60" i="18" s="1"/>
  <c r="OE59" i="18"/>
  <c r="OE60" i="18" s="1"/>
  <c r="OI59" i="18"/>
  <c r="OI60" i="18" s="1"/>
  <c r="OU59" i="18"/>
  <c r="OU60" i="18" s="1"/>
  <c r="OY59" i="18"/>
  <c r="OY60" i="18" s="1"/>
  <c r="PK59" i="18"/>
  <c r="PK60" i="18" s="1"/>
  <c r="PO59" i="18"/>
  <c r="PO60" i="18" s="1"/>
  <c r="QA59" i="18"/>
  <c r="QA60" i="18" s="1"/>
  <c r="QE59" i="18"/>
  <c r="QE60" i="18" s="1"/>
  <c r="QQ59" i="18"/>
  <c r="QQ60" i="18" s="1"/>
  <c r="QU59" i="18"/>
  <c r="QU60" i="18" s="1"/>
  <c r="RG59" i="18"/>
  <c r="RG60" i="18" s="1"/>
  <c r="RK59" i="18"/>
  <c r="RK60" i="18" s="1"/>
  <c r="RW59" i="18"/>
  <c r="RW60" i="18" s="1"/>
  <c r="SA59" i="18"/>
  <c r="SA60" i="18" s="1"/>
  <c r="SM59" i="18"/>
  <c r="SM60" i="18" s="1"/>
  <c r="SQ59" i="18"/>
  <c r="SQ60" i="18" s="1"/>
  <c r="BH59" i="18"/>
  <c r="BH60" i="18" s="1"/>
  <c r="LV59" i="18"/>
  <c r="LV60" i="18" s="1"/>
  <c r="PJ59" i="18"/>
  <c r="PJ60" i="18" s="1"/>
  <c r="DI59" i="18"/>
  <c r="DI60" i="18" s="1"/>
  <c r="DM59" i="18"/>
  <c r="DM60" i="18" s="1"/>
  <c r="DQ59" i="18"/>
  <c r="DQ60" i="18" s="1"/>
  <c r="DU59" i="18"/>
  <c r="DU60" i="18" s="1"/>
  <c r="EA59" i="18"/>
  <c r="EA60" i="18" s="1"/>
  <c r="EE59" i="18"/>
  <c r="EE60" i="18" s="1"/>
  <c r="EI59" i="18"/>
  <c r="EI60" i="18" s="1"/>
  <c r="EM59" i="18"/>
  <c r="EM60" i="18" s="1"/>
  <c r="EQ59" i="18"/>
  <c r="EQ60" i="18" s="1"/>
  <c r="EU59" i="18"/>
  <c r="EU60" i="18" s="1"/>
  <c r="EY59" i="18"/>
  <c r="EY60" i="18" s="1"/>
  <c r="FC59" i="18"/>
  <c r="FC60" i="18" s="1"/>
  <c r="FI59" i="18"/>
  <c r="FI60" i="18" s="1"/>
  <c r="FM59" i="18"/>
  <c r="FM60" i="18" s="1"/>
  <c r="FQ59" i="18"/>
  <c r="FQ60" i="18" s="1"/>
  <c r="FU59" i="18"/>
  <c r="FU60" i="18" s="1"/>
  <c r="FY59" i="18"/>
  <c r="FY60" i="18" s="1"/>
  <c r="GC59" i="18"/>
  <c r="GC60" i="18" s="1"/>
  <c r="GG59" i="18"/>
  <c r="GG60" i="18" s="1"/>
  <c r="GM59" i="18"/>
  <c r="GM60" i="18" s="1"/>
  <c r="GQ59" i="18"/>
  <c r="GQ60" i="18" s="1"/>
  <c r="GU59" i="18"/>
  <c r="GU60" i="18" s="1"/>
  <c r="GY59" i="18"/>
  <c r="GY60" i="18" s="1"/>
  <c r="HC59" i="18"/>
  <c r="HC60" i="18" s="1"/>
  <c r="HG59" i="18"/>
  <c r="HG60" i="18" s="1"/>
  <c r="HK59" i="18"/>
  <c r="HK60" i="18" s="1"/>
  <c r="HO59" i="18"/>
  <c r="HO60" i="18" s="1"/>
  <c r="HU59" i="18"/>
  <c r="HU60" i="18" s="1"/>
  <c r="HY59" i="18"/>
  <c r="HY60" i="18" s="1"/>
  <c r="IC59" i="18"/>
  <c r="IC60" i="18" s="1"/>
  <c r="IG59" i="18"/>
  <c r="IG60" i="18" s="1"/>
  <c r="IK59" i="18"/>
  <c r="IK60" i="18" s="1"/>
  <c r="IO59" i="18"/>
  <c r="IO60" i="18" s="1"/>
  <c r="IS59" i="18"/>
  <c r="IS60" i="18" s="1"/>
  <c r="JA59" i="18"/>
  <c r="JA60" i="18" s="1"/>
  <c r="JE59" i="18"/>
  <c r="JE60" i="18" s="1"/>
  <c r="JI59" i="18"/>
  <c r="JI60" i="18" s="1"/>
  <c r="JM59" i="18"/>
  <c r="JM60" i="18" s="1"/>
  <c r="JQ59" i="18"/>
  <c r="JQ60" i="18" s="1"/>
  <c r="JU59" i="18"/>
  <c r="JU60" i="18" s="1"/>
  <c r="JY59" i="18"/>
  <c r="JY60" i="18" s="1"/>
  <c r="KG59" i="18"/>
  <c r="KG60" i="18" s="1"/>
  <c r="KK59" i="18"/>
  <c r="KK60" i="18" s="1"/>
  <c r="KO59" i="18"/>
  <c r="KO60" i="18" s="1"/>
  <c r="KS59" i="18"/>
  <c r="KS60" i="18" s="1"/>
  <c r="KW59" i="18"/>
  <c r="KW60" i="18" s="1"/>
  <c r="LA59" i="18"/>
  <c r="LA60" i="18" s="1"/>
  <c r="LE59" i="18"/>
  <c r="LE60" i="18" s="1"/>
  <c r="LM59" i="18"/>
  <c r="LM60" i="18" s="1"/>
  <c r="LQ59" i="18"/>
  <c r="LQ60" i="18" s="1"/>
  <c r="LU59" i="18"/>
  <c r="LU60" i="18" s="1"/>
  <c r="LY59" i="18"/>
  <c r="LY60" i="18" s="1"/>
  <c r="MC59" i="18"/>
  <c r="MC60" i="18" s="1"/>
  <c r="MG59" i="18"/>
  <c r="MG60" i="18" s="1"/>
  <c r="MK59" i="18"/>
  <c r="MK60" i="18" s="1"/>
  <c r="MS59" i="18"/>
  <c r="MS60" i="18" s="1"/>
  <c r="MW59" i="18"/>
  <c r="MW60" i="18" s="1"/>
  <c r="NA59" i="18"/>
  <c r="NA60" i="18" s="1"/>
  <c r="NE59" i="18"/>
  <c r="NE60" i="18" s="1"/>
  <c r="NI59" i="18"/>
  <c r="NI60" i="18" s="1"/>
  <c r="NM59" i="18"/>
  <c r="NM60" i="18" s="1"/>
  <c r="NQ59" i="18"/>
  <c r="NQ60" i="18" s="1"/>
  <c r="NY59" i="18"/>
  <c r="NY60" i="18" s="1"/>
  <c r="OC59" i="18"/>
  <c r="OC60" i="18" s="1"/>
  <c r="OG59" i="18"/>
  <c r="OG60" i="18" s="1"/>
  <c r="OK59" i="18"/>
  <c r="OK60" i="18" s="1"/>
  <c r="OO59" i="18"/>
  <c r="OO60" i="18" s="1"/>
  <c r="OS59" i="18"/>
  <c r="OS60" i="18" s="1"/>
  <c r="OW59" i="18"/>
  <c r="OW60" i="18" s="1"/>
  <c r="PE59" i="18"/>
  <c r="PE60" i="18" s="1"/>
  <c r="PI59" i="18"/>
  <c r="PI60" i="18" s="1"/>
  <c r="PM59" i="18"/>
  <c r="PM60" i="18" s="1"/>
  <c r="PQ59" i="18"/>
  <c r="PQ60" i="18" s="1"/>
  <c r="PU59" i="18"/>
  <c r="PU60" i="18" s="1"/>
  <c r="PY59" i="18"/>
  <c r="PY60" i="18" s="1"/>
  <c r="QC59" i="18"/>
  <c r="QC60" i="18" s="1"/>
  <c r="QK59" i="18"/>
  <c r="QK60" i="18" s="1"/>
  <c r="QO59" i="18"/>
  <c r="QO60" i="18" s="1"/>
  <c r="QS59" i="18"/>
  <c r="QS60" i="18" s="1"/>
  <c r="QW59" i="18"/>
  <c r="QW60" i="18" s="1"/>
  <c r="RA59" i="18"/>
  <c r="RA60" i="18" s="1"/>
  <c r="RE59" i="18"/>
  <c r="RE60" i="18" s="1"/>
  <c r="RI59" i="18"/>
  <c r="RI60" i="18" s="1"/>
  <c r="RQ59" i="18"/>
  <c r="RQ60" i="18" s="1"/>
  <c r="RU59" i="18"/>
  <c r="RU60" i="18" s="1"/>
  <c r="RY59" i="18"/>
  <c r="RY60" i="18" s="1"/>
  <c r="SC59" i="18"/>
  <c r="SC60" i="18" s="1"/>
  <c r="SG59" i="18"/>
  <c r="SG60" i="18" s="1"/>
  <c r="SK59" i="18"/>
  <c r="SK60" i="18" s="1"/>
  <c r="SO59" i="18"/>
  <c r="SO60" i="18" s="1"/>
  <c r="J59" i="18"/>
  <c r="J60" i="18" s="1"/>
  <c r="CP59" i="18"/>
  <c r="CP60" i="18" s="1"/>
  <c r="EL59" i="18"/>
  <c r="EL60" i="18" s="1"/>
  <c r="HX59" i="18"/>
  <c r="HX60" i="18" s="1"/>
  <c r="QR59" i="18"/>
  <c r="QR60" i="18" s="1"/>
  <c r="B59" i="18"/>
  <c r="B60" i="18" s="1"/>
  <c r="F59" i="18"/>
  <c r="F60" i="18" s="1"/>
  <c r="N59" i="18"/>
  <c r="N60" i="18" s="1"/>
  <c r="R59" i="18"/>
  <c r="R60" i="18" s="1"/>
  <c r="V59" i="18"/>
  <c r="V60" i="18" s="1"/>
  <c r="AD59" i="18"/>
  <c r="AD60" i="18" s="1"/>
  <c r="AJ59" i="18"/>
  <c r="AJ60" i="18" s="1"/>
  <c r="AN59" i="18"/>
  <c r="AN60" i="18" s="1"/>
  <c r="AV59" i="18"/>
  <c r="AV60" i="18" s="1"/>
  <c r="AZ59" i="18"/>
  <c r="AZ60" i="18" s="1"/>
  <c r="BD59" i="18"/>
  <c r="BD60" i="18" s="1"/>
  <c r="BN59" i="18"/>
  <c r="BN60" i="18" s="1"/>
  <c r="BR59" i="18"/>
  <c r="BR60" i="18" s="1"/>
  <c r="BZ59" i="18"/>
  <c r="BZ60" i="18" s="1"/>
  <c r="CD59" i="18"/>
  <c r="CD60" i="18" s="1"/>
  <c r="CH59" i="18"/>
  <c r="CH60" i="18" s="1"/>
  <c r="CL59" i="18"/>
  <c r="CL60" i="18" s="1"/>
  <c r="CV59" i="18"/>
  <c r="CV60" i="18" s="1"/>
  <c r="CZ59" i="18"/>
  <c r="CZ60" i="18" s="1"/>
  <c r="DH59" i="18"/>
  <c r="DH60" i="18" s="1"/>
  <c r="DL59" i="18"/>
  <c r="DL60" i="18" s="1"/>
  <c r="DP59" i="18"/>
  <c r="DP60" i="18" s="1"/>
  <c r="DT59" i="18"/>
  <c r="DT60" i="18" s="1"/>
  <c r="ED59" i="18"/>
  <c r="ED60" i="18" s="1"/>
  <c r="EH59" i="18"/>
  <c r="EH60" i="18" s="1"/>
  <c r="EP59" i="18"/>
  <c r="EP60" i="18" s="1"/>
  <c r="ET59" i="18"/>
  <c r="ET60" i="18" s="1"/>
  <c r="EX59" i="18"/>
  <c r="EX60" i="18" s="1"/>
  <c r="FB59" i="18"/>
  <c r="FB60" i="18" s="1"/>
  <c r="FL59" i="18"/>
  <c r="FL60" i="18" s="1"/>
  <c r="FP59" i="18"/>
  <c r="FP60" i="18" s="1"/>
  <c r="FX59" i="18"/>
  <c r="FX60" i="18" s="1"/>
  <c r="GB59" i="18"/>
  <c r="GB60" i="18" s="1"/>
  <c r="GF59" i="18"/>
  <c r="GF60" i="18" s="1"/>
  <c r="GL59" i="18"/>
  <c r="GL60" i="18" s="1"/>
  <c r="GT59" i="18"/>
  <c r="GT60" i="18" s="1"/>
  <c r="GX59" i="18"/>
  <c r="GX60" i="18" s="1"/>
  <c r="HF59" i="18"/>
  <c r="HF60" i="18" s="1"/>
  <c r="HJ59" i="18"/>
  <c r="HJ60" i="18" s="1"/>
  <c r="HN59" i="18"/>
  <c r="HN60" i="18" s="1"/>
  <c r="HT59" i="18"/>
  <c r="HT60" i="18" s="1"/>
  <c r="IB59" i="18"/>
  <c r="IB60" i="18" s="1"/>
  <c r="IF59" i="18"/>
  <c r="IF60" i="18" s="1"/>
  <c r="IN59" i="18"/>
  <c r="IN60" i="18" s="1"/>
  <c r="IR59" i="18"/>
  <c r="IR60" i="18" s="1"/>
  <c r="IZ59" i="18"/>
  <c r="IZ60" i="18" s="1"/>
  <c r="JD59" i="18"/>
  <c r="JD60" i="18" s="1"/>
  <c r="JH59" i="18"/>
  <c r="JH60" i="18" s="1"/>
  <c r="JL59" i="18"/>
  <c r="JL60" i="18" s="1"/>
  <c r="JP59" i="18"/>
  <c r="JP60" i="18" s="1"/>
  <c r="JT59" i="18"/>
  <c r="JT60" i="18" s="1"/>
  <c r="JX59" i="18"/>
  <c r="JX60" i="18" s="1"/>
  <c r="KF59" i="18"/>
  <c r="KF60" i="18" s="1"/>
  <c r="KJ59" i="18"/>
  <c r="KJ60" i="18" s="1"/>
  <c r="KR59" i="18"/>
  <c r="KR60" i="18" s="1"/>
  <c r="KV59" i="18"/>
  <c r="KV60" i="18" s="1"/>
  <c r="LD59" i="18"/>
  <c r="LD60" i="18" s="1"/>
  <c r="LP59" i="18"/>
  <c r="LP60" i="18" s="1"/>
  <c r="LT59" i="18"/>
  <c r="LT60" i="18" s="1"/>
  <c r="LX59" i="18"/>
  <c r="LX60" i="18" s="1"/>
  <c r="MB59" i="18"/>
  <c r="MB60" i="18" s="1"/>
  <c r="MF59" i="18"/>
  <c r="MF60" i="18" s="1"/>
  <c r="MJ59" i="18"/>
  <c r="MJ60" i="18" s="1"/>
  <c r="MR59" i="18"/>
  <c r="MR60" i="18" s="1"/>
  <c r="MV59" i="18"/>
  <c r="MV60" i="18" s="1"/>
  <c r="MZ59" i="18"/>
  <c r="MZ60" i="18" s="1"/>
  <c r="NH59" i="18"/>
  <c r="NH60" i="18" s="1"/>
  <c r="NL59" i="18"/>
  <c r="NL60" i="18" s="1"/>
  <c r="NX59" i="18"/>
  <c r="NX60" i="18" s="1"/>
  <c r="OF59" i="18"/>
  <c r="OF60" i="18" s="1"/>
  <c r="OJ59" i="18"/>
  <c r="OJ60" i="18" s="1"/>
  <c r="ON59" i="18"/>
  <c r="ON60" i="18" s="1"/>
  <c r="OR59" i="18"/>
  <c r="OR60" i="18" s="1"/>
  <c r="OV59" i="18"/>
  <c r="OV60" i="18" s="1"/>
  <c r="PD59" i="18"/>
  <c r="PD60" i="18" s="1"/>
  <c r="PH59" i="18"/>
  <c r="PH60" i="18" s="1"/>
  <c r="PL59" i="18"/>
  <c r="PL60" i="18" s="1"/>
  <c r="PP59" i="18"/>
  <c r="PP60" i="18" s="1"/>
  <c r="PX59" i="18"/>
  <c r="PX60" i="18" s="1"/>
  <c r="QB59" i="18"/>
  <c r="QB60" i="18" s="1"/>
  <c r="QJ59" i="18"/>
  <c r="QJ60" i="18" s="1"/>
  <c r="QN59" i="18"/>
  <c r="QN60" i="18" s="1"/>
  <c r="QV59" i="18"/>
  <c r="QV60" i="18" s="1"/>
  <c r="QZ59" i="18"/>
  <c r="QZ60" i="18" s="1"/>
  <c r="RD59" i="18"/>
  <c r="RD60" i="18" s="1"/>
  <c r="RH59" i="18"/>
  <c r="RH60" i="18" s="1"/>
  <c r="RT59" i="18"/>
  <c r="RT60" i="18" s="1"/>
  <c r="RX59" i="18"/>
  <c r="RX60" i="18" s="1"/>
  <c r="SB59" i="18"/>
  <c r="SB60" i="18" s="1"/>
  <c r="SF59" i="18"/>
  <c r="SF60" i="18" s="1"/>
  <c r="SN59" i="18"/>
  <c r="SN60" i="18" s="1"/>
  <c r="W40" i="12"/>
  <c r="W41" i="12" s="1"/>
  <c r="CI40" i="12"/>
  <c r="CI41" i="12" s="1"/>
  <c r="AM40" i="12"/>
  <c r="AM41" i="12" s="1"/>
  <c r="BC40" i="12"/>
  <c r="BC41" i="12" s="1"/>
  <c r="BS40" i="12"/>
  <c r="BS41" i="12" s="1"/>
  <c r="CM40" i="12"/>
  <c r="CM41" i="12" s="1"/>
  <c r="BW40" i="12"/>
  <c r="BW41" i="12" s="1"/>
  <c r="BG40" i="12"/>
  <c r="BG41" i="12" s="1"/>
  <c r="AQ40" i="12"/>
  <c r="AQ41" i="12" s="1"/>
  <c r="AA40" i="12"/>
  <c r="AA41" i="12" s="1"/>
  <c r="CA40" i="12"/>
  <c r="CA41" i="12" s="1"/>
  <c r="BK40" i="12"/>
  <c r="BK41" i="12" s="1"/>
  <c r="AU40" i="12"/>
  <c r="AU41" i="12" s="1"/>
  <c r="AE40" i="12"/>
  <c r="AE41" i="12" s="1"/>
  <c r="G40" i="12"/>
  <c r="G41" i="12" s="1"/>
  <c r="CE40" i="12"/>
  <c r="CE41" i="12" s="1"/>
  <c r="BO40" i="12"/>
  <c r="BO41" i="12" s="1"/>
  <c r="AY40" i="12"/>
  <c r="AY41" i="12" s="1"/>
  <c r="AI40" i="12"/>
  <c r="AI41" i="12" s="1"/>
  <c r="O40" i="12"/>
  <c r="O41" i="12" s="1"/>
  <c r="CK40" i="12"/>
  <c r="CK41" i="12" s="1"/>
  <c r="CC40" i="12"/>
  <c r="CC41" i="12" s="1"/>
  <c r="BU40" i="12"/>
  <c r="BU41" i="12" s="1"/>
  <c r="BM40" i="12"/>
  <c r="BM41" i="12" s="1"/>
  <c r="BE40" i="12"/>
  <c r="BE41" i="12" s="1"/>
  <c r="AW40" i="12"/>
  <c r="AW41" i="12" s="1"/>
  <c r="AS40" i="12"/>
  <c r="AS41" i="12" s="1"/>
  <c r="AK40" i="12"/>
  <c r="AK41" i="12" s="1"/>
  <c r="AC40" i="12"/>
  <c r="AC41" i="12" s="1"/>
  <c r="U40" i="12"/>
  <c r="U41" i="12" s="1"/>
  <c r="M40" i="12"/>
  <c r="M41" i="12" s="1"/>
  <c r="I40" i="12"/>
  <c r="I41" i="12" s="1"/>
  <c r="E40" i="12"/>
  <c r="E41" i="12" s="1"/>
  <c r="CF40" i="12"/>
  <c r="CF41" i="12" s="1"/>
  <c r="BX40" i="12"/>
  <c r="BX41" i="12" s="1"/>
  <c r="BP40" i="12"/>
  <c r="BP41" i="12" s="1"/>
  <c r="BH40" i="12"/>
  <c r="BH41" i="12" s="1"/>
  <c r="AZ40" i="12"/>
  <c r="AZ41" i="12" s="1"/>
  <c r="AR40" i="12"/>
  <c r="AR41" i="12" s="1"/>
  <c r="AJ40" i="12"/>
  <c r="AJ41" i="12" s="1"/>
  <c r="AB40" i="12"/>
  <c r="AB41" i="12" s="1"/>
  <c r="T40" i="12"/>
  <c r="T41" i="12" s="1"/>
  <c r="D40" i="12"/>
  <c r="D41" i="12" s="1"/>
  <c r="CL40" i="12"/>
  <c r="CL41" i="12" s="1"/>
  <c r="CH40" i="12"/>
  <c r="CH41" i="12" s="1"/>
  <c r="CD40" i="12"/>
  <c r="CD41" i="12" s="1"/>
  <c r="BZ40" i="12"/>
  <c r="BZ41" i="12" s="1"/>
  <c r="BV40" i="12"/>
  <c r="BV41" i="12" s="1"/>
  <c r="BR40" i="12"/>
  <c r="BR41" i="12" s="1"/>
  <c r="BN40" i="12"/>
  <c r="BN41" i="12" s="1"/>
  <c r="BJ40" i="12"/>
  <c r="BJ41" i="12" s="1"/>
  <c r="BF40" i="12"/>
  <c r="BF41" i="12" s="1"/>
  <c r="BB40" i="12"/>
  <c r="BB41" i="12" s="1"/>
  <c r="AX40" i="12"/>
  <c r="AX41" i="12" s="1"/>
  <c r="AT40" i="12"/>
  <c r="AT41" i="12" s="1"/>
  <c r="AP40" i="12"/>
  <c r="AP41" i="12" s="1"/>
  <c r="AL40" i="12"/>
  <c r="AL41" i="12" s="1"/>
  <c r="AH40" i="12"/>
  <c r="AH41" i="12" s="1"/>
  <c r="AD40" i="12"/>
  <c r="AD41" i="12" s="1"/>
  <c r="Z40" i="12"/>
  <c r="Z41" i="12" s="1"/>
  <c r="CJ40" i="12"/>
  <c r="CJ41" i="12" s="1"/>
  <c r="CB40" i="12"/>
  <c r="CB41" i="12" s="1"/>
  <c r="BT40" i="12"/>
  <c r="BT41" i="12" s="1"/>
  <c r="BL40" i="12"/>
  <c r="BL41" i="12" s="1"/>
  <c r="BD40" i="12"/>
  <c r="BD41" i="12" s="1"/>
  <c r="AV40" i="12"/>
  <c r="AV41" i="12" s="1"/>
  <c r="AN40" i="12"/>
  <c r="AN41" i="12" s="1"/>
  <c r="AF40" i="12"/>
  <c r="AF41" i="12" s="1"/>
  <c r="X40" i="12"/>
  <c r="X41" i="12" s="1"/>
  <c r="L40" i="12"/>
  <c r="L41" i="12" s="1"/>
  <c r="V40" i="12"/>
  <c r="V41" i="12" s="1"/>
  <c r="R40" i="12"/>
  <c r="R41" i="12" s="1"/>
  <c r="N40" i="12"/>
  <c r="N41" i="12" s="1"/>
  <c r="J40" i="12"/>
  <c r="J41" i="12" s="1"/>
  <c r="F40" i="12"/>
  <c r="F41" i="12" s="1"/>
  <c r="P40" i="12"/>
  <c r="P41" i="12" s="1"/>
  <c r="H40" i="12"/>
  <c r="H41" i="12" s="1"/>
  <c r="S40" i="12"/>
  <c r="S41" i="12" s="1"/>
  <c r="K40" i="12"/>
  <c r="K41" i="12" s="1"/>
  <c r="C40" i="12"/>
  <c r="C41" i="12" s="1"/>
  <c r="CK32" i="12"/>
  <c r="CC32" i="12"/>
  <c r="BU32" i="12"/>
  <c r="BM32" i="12"/>
  <c r="BE32" i="12"/>
  <c r="AW32" i="12"/>
  <c r="AS32" i="12"/>
  <c r="AK32" i="12"/>
  <c r="AC32" i="12"/>
  <c r="U32" i="12"/>
  <c r="M32" i="12"/>
  <c r="I32" i="12"/>
  <c r="E32" i="12"/>
  <c r="CG40" i="12"/>
  <c r="CG41" i="12" s="1"/>
  <c r="BY40" i="12"/>
  <c r="BY41" i="12" s="1"/>
  <c r="BQ40" i="12"/>
  <c r="BQ41" i="12" s="1"/>
  <c r="BI40" i="12"/>
  <c r="BI41" i="12" s="1"/>
  <c r="BA40" i="12"/>
  <c r="BA41" i="12" s="1"/>
  <c r="AO40" i="12"/>
  <c r="AO41" i="12" s="1"/>
  <c r="AG40" i="12"/>
  <c r="AG41" i="12" s="1"/>
  <c r="Y40" i="12"/>
  <c r="Y41" i="12" s="1"/>
  <c r="Q40" i="12"/>
  <c r="Q41" i="12" s="1"/>
  <c r="CL32" i="12"/>
  <c r="CH32" i="12"/>
  <c r="CD32" i="12"/>
  <c r="BZ32" i="12"/>
  <c r="BV32" i="12"/>
  <c r="BR32" i="12"/>
  <c r="BN32" i="12"/>
  <c r="BJ32" i="12"/>
  <c r="BF32" i="12"/>
  <c r="BB32" i="12"/>
  <c r="AX32" i="12"/>
  <c r="AT32" i="12"/>
  <c r="AP32" i="12"/>
  <c r="AL32" i="12"/>
  <c r="AH32" i="12"/>
  <c r="AD32" i="12"/>
  <c r="Z32" i="12"/>
  <c r="V32" i="12"/>
  <c r="R32" i="12"/>
  <c r="N32" i="12"/>
  <c r="J32" i="12"/>
  <c r="F32" i="12"/>
  <c r="B29" i="12"/>
  <c r="CW5" i="13" l="1"/>
  <c r="CX6" i="13"/>
  <c r="ED6" i="18"/>
  <c r="EC5" i="18"/>
  <c r="QL6" i="18"/>
  <c r="QK5" i="18"/>
  <c r="LN6" i="18"/>
  <c r="LM5" i="18"/>
  <c r="CW5" i="18"/>
  <c r="CX6" i="18"/>
  <c r="JB6" i="20"/>
  <c r="JA5" i="20"/>
  <c r="NZ6" i="20"/>
  <c r="NY5" i="20"/>
  <c r="EC5" i="21"/>
  <c r="ED6" i="21"/>
  <c r="E5" i="21"/>
  <c r="F6" i="21"/>
  <c r="AK5" i="21"/>
  <c r="AL6" i="21"/>
  <c r="BQ5" i="21"/>
  <c r="BR6" i="21"/>
  <c r="EF6" i="13"/>
  <c r="EE5" i="13"/>
  <c r="BT6" i="13"/>
  <c r="BS5" i="13"/>
  <c r="AN6" i="13"/>
  <c r="AM5" i="13"/>
  <c r="RT6" i="18"/>
  <c r="RS5" i="18"/>
  <c r="PH6" i="18"/>
  <c r="PG5" i="18"/>
  <c r="OB6" i="18"/>
  <c r="OA5" i="18"/>
  <c r="MV6" i="18"/>
  <c r="MU5" i="18"/>
  <c r="KJ6" i="18"/>
  <c r="KI5" i="18"/>
  <c r="JD6" i="18"/>
  <c r="JC5" i="18"/>
  <c r="HX6" i="18"/>
  <c r="HW5" i="18"/>
  <c r="GR6" i="18"/>
  <c r="GQ5" i="18"/>
  <c r="FL6" i="18"/>
  <c r="FK5" i="18"/>
  <c r="AN6" i="18"/>
  <c r="AM5" i="18"/>
  <c r="RT6" i="21"/>
  <c r="RS5" i="21"/>
  <c r="QN6" i="21"/>
  <c r="QM5" i="21"/>
  <c r="PH6" i="21"/>
  <c r="PG5" i="21"/>
  <c r="OB6" i="21"/>
  <c r="OA5" i="21"/>
  <c r="MV6" i="21"/>
  <c r="MU5" i="21"/>
  <c r="LP6" i="21"/>
  <c r="LO5" i="21"/>
  <c r="KJ6" i="21"/>
  <c r="KI5" i="21"/>
  <c r="JD6" i="21"/>
  <c r="JC5" i="21"/>
  <c r="HX6" i="21"/>
  <c r="HW5" i="21"/>
  <c r="GR6" i="21"/>
  <c r="GQ5" i="21"/>
  <c r="FL6" i="21"/>
  <c r="FK5" i="21"/>
  <c r="CZ6" i="21"/>
  <c r="CY5" i="21"/>
  <c r="RT6" i="20"/>
  <c r="RS5" i="20"/>
  <c r="QN6" i="20"/>
  <c r="QM5" i="20"/>
  <c r="PH6" i="20"/>
  <c r="PG5" i="20"/>
  <c r="MV6" i="20"/>
  <c r="MU5" i="20"/>
  <c r="LP6" i="20"/>
  <c r="LO5" i="20"/>
  <c r="KJ6" i="20"/>
  <c r="KI5" i="20"/>
  <c r="HX6" i="20"/>
  <c r="HW5" i="20"/>
  <c r="GR6" i="20"/>
  <c r="GQ5" i="20"/>
  <c r="FL6" i="20"/>
  <c r="FK5" i="20"/>
  <c r="EF6" i="20"/>
  <c r="EE5" i="20"/>
  <c r="CZ6" i="20"/>
  <c r="CY5" i="20"/>
  <c r="AN6" i="20"/>
  <c r="AM5" i="20"/>
  <c r="F6" i="20"/>
  <c r="E5" i="20"/>
  <c r="E5" i="18"/>
  <c r="F6" i="18"/>
  <c r="BU6" i="20"/>
  <c r="BT5" i="20"/>
  <c r="BT5" i="18"/>
  <c r="BU6" i="18"/>
  <c r="I6" i="16"/>
  <c r="H5" i="16"/>
  <c r="AO6" i="16"/>
  <c r="AN5" i="16"/>
  <c r="BU6" i="16"/>
  <c r="BT5" i="16"/>
  <c r="DA6" i="16"/>
  <c r="CZ5" i="16"/>
  <c r="EG6" i="16"/>
  <c r="EF5" i="16"/>
  <c r="FL5" i="16"/>
  <c r="FM6" i="16"/>
  <c r="GS6" i="16"/>
  <c r="GR5" i="16"/>
  <c r="I6" i="13"/>
  <c r="H5" i="13"/>
  <c r="Q70" i="18"/>
  <c r="Q69" i="18"/>
  <c r="K70" i="18"/>
  <c r="K69" i="18"/>
  <c r="P69" i="18"/>
  <c r="P70" i="18"/>
  <c r="O70" i="18"/>
  <c r="O69" i="18"/>
  <c r="N69" i="18"/>
  <c r="N70" i="18"/>
  <c r="M70" i="18"/>
  <c r="M69" i="18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B62" i="17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B62" i="16"/>
  <c r="CX5" i="13" l="1"/>
  <c r="CY6" i="13"/>
  <c r="CX5" i="18"/>
  <c r="CY6" i="18"/>
  <c r="QL5" i="18"/>
  <c r="QM6" i="18"/>
  <c r="LN5" i="18"/>
  <c r="LO6" i="18"/>
  <c r="ED5" i="18"/>
  <c r="EE6" i="18"/>
  <c r="NZ5" i="20"/>
  <c r="OA6" i="20"/>
  <c r="JB5" i="20"/>
  <c r="JC6" i="20"/>
  <c r="BR5" i="21"/>
  <c r="BS6" i="21"/>
  <c r="F5" i="21"/>
  <c r="G6" i="21"/>
  <c r="AL5" i="21"/>
  <c r="AM6" i="21"/>
  <c r="ED5" i="21"/>
  <c r="EE6" i="21"/>
  <c r="EF5" i="13"/>
  <c r="EG6" i="13"/>
  <c r="BT5" i="13"/>
  <c r="BU6" i="13"/>
  <c r="AN5" i="13"/>
  <c r="AO6" i="13"/>
  <c r="RT5" i="18"/>
  <c r="RU6" i="18"/>
  <c r="PH5" i="18"/>
  <c r="PI6" i="18"/>
  <c r="OB5" i="18"/>
  <c r="OC6" i="18"/>
  <c r="MV5" i="18"/>
  <c r="MW6" i="18"/>
  <c r="KJ5" i="18"/>
  <c r="KK6" i="18"/>
  <c r="JD5" i="18"/>
  <c r="JE6" i="18"/>
  <c r="HX5" i="18"/>
  <c r="HY6" i="18"/>
  <c r="GR5" i="18"/>
  <c r="GS6" i="18"/>
  <c r="FL5" i="18"/>
  <c r="FM6" i="18"/>
  <c r="AN5" i="18"/>
  <c r="AO6" i="18"/>
  <c r="RT5" i="21"/>
  <c r="RU6" i="21"/>
  <c r="QN5" i="21"/>
  <c r="QO6" i="21"/>
  <c r="PH5" i="21"/>
  <c r="PI6" i="21"/>
  <c r="OB5" i="21"/>
  <c r="OC6" i="21"/>
  <c r="MV5" i="21"/>
  <c r="MW6" i="21"/>
  <c r="LP5" i="21"/>
  <c r="LQ6" i="21"/>
  <c r="KJ5" i="21"/>
  <c r="KK6" i="21"/>
  <c r="JD5" i="21"/>
  <c r="JE6" i="21"/>
  <c r="HX5" i="21"/>
  <c r="HY6" i="21"/>
  <c r="GR5" i="21"/>
  <c r="GS6" i="21"/>
  <c r="FL5" i="21"/>
  <c r="FM6" i="21"/>
  <c r="CZ5" i="21"/>
  <c r="DA6" i="21"/>
  <c r="RT5" i="20"/>
  <c r="RU6" i="20"/>
  <c r="QN5" i="20"/>
  <c r="QO6" i="20"/>
  <c r="PH5" i="20"/>
  <c r="PI6" i="20"/>
  <c r="MV5" i="20"/>
  <c r="MW6" i="20"/>
  <c r="LP5" i="20"/>
  <c r="LQ6" i="20"/>
  <c r="KJ5" i="20"/>
  <c r="KK6" i="20"/>
  <c r="HX5" i="20"/>
  <c r="HY6" i="20"/>
  <c r="GR5" i="20"/>
  <c r="GS6" i="20"/>
  <c r="FL5" i="20"/>
  <c r="FM6" i="20"/>
  <c r="EF5" i="20"/>
  <c r="EG6" i="20"/>
  <c r="CZ5" i="20"/>
  <c r="DA6" i="20"/>
  <c r="AN5" i="20"/>
  <c r="AO6" i="20"/>
  <c r="G6" i="18"/>
  <c r="F5" i="18"/>
  <c r="G6" i="20"/>
  <c r="F5" i="20"/>
  <c r="BV6" i="20"/>
  <c r="BU5" i="20"/>
  <c r="BU5" i="18"/>
  <c r="BV6" i="18"/>
  <c r="J6" i="16"/>
  <c r="I5" i="16"/>
  <c r="AP6" i="16"/>
  <c r="AO5" i="16"/>
  <c r="BV6" i="16"/>
  <c r="BU5" i="16"/>
  <c r="DB6" i="16"/>
  <c r="DA5" i="16"/>
  <c r="EG5" i="16"/>
  <c r="EH6" i="16"/>
  <c r="FM5" i="16"/>
  <c r="FN6" i="16"/>
  <c r="GS5" i="16"/>
  <c r="GT6" i="16"/>
  <c r="I5" i="13"/>
  <c r="J6" i="13"/>
  <c r="MP6" i="17"/>
  <c r="MP5" i="17" s="1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B61" i="17"/>
  <c r="F61" i="16"/>
  <c r="G61" i="16"/>
  <c r="H61" i="16"/>
  <c r="I61" i="16"/>
  <c r="J61" i="16"/>
  <c r="K61" i="16"/>
  <c r="L61" i="16"/>
  <c r="M61" i="16"/>
  <c r="N61" i="16"/>
  <c r="O61" i="16"/>
  <c r="P61" i="16"/>
  <c r="Q61" i="16"/>
  <c r="C61" i="16"/>
  <c r="D61" i="16"/>
  <c r="E61" i="16"/>
  <c r="B61" i="16"/>
  <c r="C7" i="14"/>
  <c r="RN6" i="17"/>
  <c r="QH6" i="17"/>
  <c r="QH5" i="17" s="1"/>
  <c r="PB6" i="17"/>
  <c r="PB5" i="17" s="1"/>
  <c r="NV6" i="17"/>
  <c r="NW6" i="17" s="1"/>
  <c r="NX6" i="17" s="1"/>
  <c r="NY6" i="17" s="1"/>
  <c r="NZ6" i="17" s="1"/>
  <c r="OA6" i="17" s="1"/>
  <c r="OB6" i="17" s="1"/>
  <c r="OC6" i="17" s="1"/>
  <c r="OD6" i="17" s="1"/>
  <c r="OE6" i="17" s="1"/>
  <c r="OF6" i="17" s="1"/>
  <c r="OG6" i="17" s="1"/>
  <c r="OH6" i="17" s="1"/>
  <c r="OI6" i="17" s="1"/>
  <c r="OJ6" i="17" s="1"/>
  <c r="OK6" i="17" s="1"/>
  <c r="OL6" i="17" s="1"/>
  <c r="OM6" i="17" s="1"/>
  <c r="ON6" i="17" s="1"/>
  <c r="OO6" i="17" s="1"/>
  <c r="OP6" i="17" s="1"/>
  <c r="OQ6" i="17" s="1"/>
  <c r="OR6" i="17" s="1"/>
  <c r="OS6" i="17" s="1"/>
  <c r="OT6" i="17" s="1"/>
  <c r="OU6" i="17" s="1"/>
  <c r="OV6" i="17" s="1"/>
  <c r="OW6" i="17" s="1"/>
  <c r="OX6" i="17" s="1"/>
  <c r="OY6" i="17" s="1"/>
  <c r="LJ6" i="17"/>
  <c r="LK6" i="17" s="1"/>
  <c r="LL6" i="17" s="1"/>
  <c r="LM6" i="17" s="1"/>
  <c r="LN6" i="17" s="1"/>
  <c r="LO6" i="17" s="1"/>
  <c r="LP6" i="17" s="1"/>
  <c r="LQ6" i="17" s="1"/>
  <c r="LR6" i="17" s="1"/>
  <c r="LS6" i="17" s="1"/>
  <c r="LT6" i="17" s="1"/>
  <c r="LU6" i="17" s="1"/>
  <c r="LV6" i="17" s="1"/>
  <c r="LW6" i="17" s="1"/>
  <c r="LX6" i="17" s="1"/>
  <c r="LY6" i="17" s="1"/>
  <c r="LZ6" i="17" s="1"/>
  <c r="MA6" i="17" s="1"/>
  <c r="MB6" i="17" s="1"/>
  <c r="MC6" i="17" s="1"/>
  <c r="KD6" i="17"/>
  <c r="KD5" i="17" s="1"/>
  <c r="IX6" i="17"/>
  <c r="IY6" i="17" s="1"/>
  <c r="IY5" i="17" s="1"/>
  <c r="HR5" i="17"/>
  <c r="GL6" i="17"/>
  <c r="GM6" i="17" s="1"/>
  <c r="GN6" i="17" s="1"/>
  <c r="GO6" i="17" s="1"/>
  <c r="GP6" i="17" s="1"/>
  <c r="GQ6" i="17" s="1"/>
  <c r="GR6" i="17" s="1"/>
  <c r="GS6" i="17" s="1"/>
  <c r="GT6" i="17" s="1"/>
  <c r="GU6" i="17" s="1"/>
  <c r="GV6" i="17" s="1"/>
  <c r="GW6" i="17" s="1"/>
  <c r="GX6" i="17" s="1"/>
  <c r="GY6" i="17" s="1"/>
  <c r="GZ6" i="17" s="1"/>
  <c r="HA6" i="17" s="1"/>
  <c r="HB6" i="17" s="1"/>
  <c r="HC6" i="17" s="1"/>
  <c r="HD6" i="17" s="1"/>
  <c r="HE6" i="17" s="1"/>
  <c r="HF6" i="17" s="1"/>
  <c r="HG6" i="17" s="1"/>
  <c r="HH6" i="17" s="1"/>
  <c r="HI6" i="17" s="1"/>
  <c r="HJ6" i="17" s="1"/>
  <c r="HK6" i="17" s="1"/>
  <c r="HL6" i="17" s="1"/>
  <c r="HM6" i="17" s="1"/>
  <c r="HN6" i="17" s="1"/>
  <c r="HO6" i="17" s="1"/>
  <c r="FF6" i="17"/>
  <c r="FF5" i="17" s="1"/>
  <c r="DZ6" i="17"/>
  <c r="DZ5" i="17" s="1"/>
  <c r="CT6" i="17"/>
  <c r="CT5" i="17" s="1"/>
  <c r="BN6" i="17"/>
  <c r="BN5" i="17" s="1"/>
  <c r="AH6" i="17"/>
  <c r="AH5" i="17" s="1"/>
  <c r="B6" i="17"/>
  <c r="C6" i="17" s="1"/>
  <c r="D6" i="17" s="1"/>
  <c r="E6" i="17" s="1"/>
  <c r="F6" i="17" s="1"/>
  <c r="G6" i="17" s="1"/>
  <c r="H6" i="17" s="1"/>
  <c r="I6" i="17" s="1"/>
  <c r="J6" i="17" s="1"/>
  <c r="K6" i="17" s="1"/>
  <c r="L6" i="17" s="1"/>
  <c r="M6" i="17" s="1"/>
  <c r="N6" i="17" s="1"/>
  <c r="O6" i="17" s="1"/>
  <c r="P6" i="17" s="1"/>
  <c r="Q6" i="17" s="1"/>
  <c r="R6" i="17" s="1"/>
  <c r="S6" i="17" s="1"/>
  <c r="T6" i="17" s="1"/>
  <c r="CZ6" i="13" l="1"/>
  <c r="CY5" i="13"/>
  <c r="EF6" i="18"/>
  <c r="EE5" i="18"/>
  <c r="QN6" i="18"/>
  <c r="QM5" i="18"/>
  <c r="LP6" i="18"/>
  <c r="LO5" i="18"/>
  <c r="CZ6" i="18"/>
  <c r="CY5" i="18"/>
  <c r="JD6" i="20"/>
  <c r="JC5" i="20"/>
  <c r="OB6" i="20"/>
  <c r="OA5" i="20"/>
  <c r="EF6" i="21"/>
  <c r="EE5" i="21"/>
  <c r="H6" i="21"/>
  <c r="G5" i="21"/>
  <c r="AN6" i="21"/>
  <c r="AM5" i="21"/>
  <c r="BT6" i="21"/>
  <c r="BS5" i="21"/>
  <c r="EG5" i="13"/>
  <c r="EH6" i="13"/>
  <c r="BU5" i="13"/>
  <c r="BV6" i="13"/>
  <c r="AO5" i="13"/>
  <c r="AP6" i="13"/>
  <c r="RU5" i="18"/>
  <c r="RV6" i="18"/>
  <c r="PI5" i="18"/>
  <c r="PJ6" i="18"/>
  <c r="OC5" i="18"/>
  <c r="OD6" i="18"/>
  <c r="MW5" i="18"/>
  <c r="MX6" i="18"/>
  <c r="KK5" i="18"/>
  <c r="KL6" i="18"/>
  <c r="JE5" i="18"/>
  <c r="JF6" i="18"/>
  <c r="HY5" i="18"/>
  <c r="HZ6" i="18"/>
  <c r="GS5" i="18"/>
  <c r="GT6" i="18"/>
  <c r="FM5" i="18"/>
  <c r="FN6" i="18"/>
  <c r="AO5" i="18"/>
  <c r="AP6" i="18"/>
  <c r="RU5" i="21"/>
  <c r="RV6" i="21"/>
  <c r="QO5" i="21"/>
  <c r="QP6" i="21"/>
  <c r="PI5" i="21"/>
  <c r="PJ6" i="21"/>
  <c r="OC5" i="21"/>
  <c r="OD6" i="21"/>
  <c r="MW5" i="21"/>
  <c r="MX6" i="21"/>
  <c r="LQ5" i="21"/>
  <c r="LR6" i="21"/>
  <c r="KK5" i="21"/>
  <c r="KL6" i="21"/>
  <c r="JE5" i="21"/>
  <c r="JF6" i="21"/>
  <c r="HY5" i="21"/>
  <c r="HZ6" i="21"/>
  <c r="GS5" i="21"/>
  <c r="GT6" i="21"/>
  <c r="FM5" i="21"/>
  <c r="FN6" i="21"/>
  <c r="DA5" i="21"/>
  <c r="DB6" i="21"/>
  <c r="RU5" i="20"/>
  <c r="RV6" i="20"/>
  <c r="QO5" i="20"/>
  <c r="QP6" i="20"/>
  <c r="PI5" i="20"/>
  <c r="PJ6" i="20"/>
  <c r="MW5" i="20"/>
  <c r="MX6" i="20"/>
  <c r="LQ5" i="20"/>
  <c r="LR6" i="20"/>
  <c r="KK5" i="20"/>
  <c r="KL6" i="20"/>
  <c r="HY5" i="20"/>
  <c r="HZ6" i="20"/>
  <c r="GS5" i="20"/>
  <c r="GT6" i="20"/>
  <c r="FM5" i="20"/>
  <c r="FN6" i="20"/>
  <c r="EG5" i="20"/>
  <c r="EH6" i="20"/>
  <c r="DA5" i="20"/>
  <c r="DB6" i="20"/>
  <c r="AP6" i="20"/>
  <c r="AO5" i="20"/>
  <c r="U6" i="17"/>
  <c r="V6" i="17" s="1"/>
  <c r="W6" i="17" s="1"/>
  <c r="X6" i="17" s="1"/>
  <c r="Y6" i="17" s="1"/>
  <c r="Z6" i="17" s="1"/>
  <c r="AA6" i="17" s="1"/>
  <c r="AB6" i="17" s="1"/>
  <c r="AC6" i="17" s="1"/>
  <c r="AD6" i="17" s="1"/>
  <c r="AE6" i="17" s="1"/>
  <c r="G5" i="20"/>
  <c r="H6" i="20"/>
  <c r="RN5" i="17"/>
  <c r="RO6" i="17"/>
  <c r="G5" i="18"/>
  <c r="H6" i="18"/>
  <c r="BW6" i="20"/>
  <c r="BV5" i="20"/>
  <c r="BW6" i="18"/>
  <c r="BV5" i="18"/>
  <c r="K6" i="16"/>
  <c r="J5" i="16"/>
  <c r="AQ6" i="16"/>
  <c r="AP5" i="16"/>
  <c r="BW6" i="16"/>
  <c r="BV5" i="16"/>
  <c r="DC6" i="16"/>
  <c r="DB5" i="16"/>
  <c r="EI6" i="16"/>
  <c r="EH5" i="16"/>
  <c r="FO6" i="16"/>
  <c r="FN5" i="16"/>
  <c r="GU6" i="16"/>
  <c r="GT5" i="16"/>
  <c r="K6" i="13"/>
  <c r="J5" i="13"/>
  <c r="CU6" i="17"/>
  <c r="CV6" i="17" s="1"/>
  <c r="CW6" i="17" s="1"/>
  <c r="CX6" i="17" s="1"/>
  <c r="CY6" i="17" s="1"/>
  <c r="CZ6" i="17" s="1"/>
  <c r="DA6" i="17" s="1"/>
  <c r="DB6" i="17" s="1"/>
  <c r="DC6" i="17" s="1"/>
  <c r="DD6" i="17" s="1"/>
  <c r="DE6" i="17" s="1"/>
  <c r="DF6" i="17" s="1"/>
  <c r="DG6" i="17" s="1"/>
  <c r="DH6" i="17" s="1"/>
  <c r="DI6" i="17" s="1"/>
  <c r="DJ6" i="17" s="1"/>
  <c r="DK6" i="17" s="1"/>
  <c r="DL6" i="17" s="1"/>
  <c r="DM6" i="17" s="1"/>
  <c r="DN6" i="17" s="1"/>
  <c r="DO6" i="17" s="1"/>
  <c r="DP6" i="17" s="1"/>
  <c r="DQ6" i="17" s="1"/>
  <c r="DR6" i="17" s="1"/>
  <c r="DS6" i="17" s="1"/>
  <c r="DT6" i="17" s="1"/>
  <c r="DU6" i="17" s="1"/>
  <c r="DV6" i="17" s="1"/>
  <c r="DW6" i="17" s="1"/>
  <c r="FG6" i="17"/>
  <c r="FH6" i="17" s="1"/>
  <c r="FI6" i="17" s="1"/>
  <c r="FJ6" i="17" s="1"/>
  <c r="FK6" i="17" s="1"/>
  <c r="FL6" i="17" s="1"/>
  <c r="FM6" i="17" s="1"/>
  <c r="FN6" i="17" s="1"/>
  <c r="FO6" i="17" s="1"/>
  <c r="FP6" i="17" s="1"/>
  <c r="FQ6" i="17" s="1"/>
  <c r="FR6" i="17" s="1"/>
  <c r="FS6" i="17" s="1"/>
  <c r="FT6" i="17" s="1"/>
  <c r="FU6" i="17" s="1"/>
  <c r="FV6" i="17" s="1"/>
  <c r="FW6" i="17" s="1"/>
  <c r="FX6" i="17" s="1"/>
  <c r="FY6" i="17" s="1"/>
  <c r="FZ6" i="17" s="1"/>
  <c r="GA6" i="17" s="1"/>
  <c r="GB6" i="17" s="1"/>
  <c r="GC6" i="17" s="1"/>
  <c r="GD6" i="17" s="1"/>
  <c r="GE6" i="17" s="1"/>
  <c r="GF6" i="17" s="1"/>
  <c r="GG6" i="17" s="1"/>
  <c r="GH6" i="17" s="1"/>
  <c r="GI6" i="17" s="1"/>
  <c r="AI6" i="17"/>
  <c r="AJ6" i="17" s="1"/>
  <c r="AK6" i="17" s="1"/>
  <c r="AL6" i="17" s="1"/>
  <c r="AM6" i="17" s="1"/>
  <c r="AN6" i="17" s="1"/>
  <c r="AO6" i="17" s="1"/>
  <c r="AP6" i="17" s="1"/>
  <c r="AQ6" i="17" s="1"/>
  <c r="AR6" i="17" s="1"/>
  <c r="AS6" i="17" s="1"/>
  <c r="AT6" i="17" s="1"/>
  <c r="AU6" i="17" s="1"/>
  <c r="AV6" i="17" s="1"/>
  <c r="AW6" i="17" s="1"/>
  <c r="AX6" i="17" s="1"/>
  <c r="AY6" i="17" s="1"/>
  <c r="AZ6" i="17" s="1"/>
  <c r="BA6" i="17" s="1"/>
  <c r="BB6" i="17" s="1"/>
  <c r="BC6" i="17" s="1"/>
  <c r="BD6" i="17" s="1"/>
  <c r="BE6" i="17" s="1"/>
  <c r="BF6" i="17" s="1"/>
  <c r="BG6" i="17" s="1"/>
  <c r="BH6" i="17" s="1"/>
  <c r="BI6" i="17" s="1"/>
  <c r="BJ6" i="17" s="1"/>
  <c r="BK6" i="17" s="1"/>
  <c r="HS6" i="17"/>
  <c r="HT6" i="17" s="1"/>
  <c r="HU6" i="17" s="1"/>
  <c r="HV6" i="17" s="1"/>
  <c r="HW6" i="17" s="1"/>
  <c r="HX6" i="17" s="1"/>
  <c r="HY6" i="17" s="1"/>
  <c r="HZ6" i="17" s="1"/>
  <c r="IA6" i="17" s="1"/>
  <c r="IB6" i="17" s="1"/>
  <c r="IC6" i="17" s="1"/>
  <c r="ID6" i="17" s="1"/>
  <c r="IE6" i="17" s="1"/>
  <c r="IF6" i="17" s="1"/>
  <c r="IG6" i="17" s="1"/>
  <c r="IH6" i="17" s="1"/>
  <c r="II6" i="17" s="1"/>
  <c r="IJ6" i="17" s="1"/>
  <c r="IK6" i="17" s="1"/>
  <c r="IL6" i="17" s="1"/>
  <c r="IM6" i="17" s="1"/>
  <c r="IN6" i="17" s="1"/>
  <c r="IO6" i="17" s="1"/>
  <c r="IP6" i="17" s="1"/>
  <c r="IQ6" i="17" s="1"/>
  <c r="IR6" i="17" s="1"/>
  <c r="IS6" i="17" s="1"/>
  <c r="IT6" i="17" s="1"/>
  <c r="IU6" i="17" s="1"/>
  <c r="KE6" i="17"/>
  <c r="KF6" i="17" s="1"/>
  <c r="KG6" i="17" s="1"/>
  <c r="KH6" i="17" s="1"/>
  <c r="KI6" i="17" s="1"/>
  <c r="KJ6" i="17" s="1"/>
  <c r="KK6" i="17" s="1"/>
  <c r="KL6" i="17" s="1"/>
  <c r="KM6" i="17" s="1"/>
  <c r="KN6" i="17" s="1"/>
  <c r="KO6" i="17" s="1"/>
  <c r="KP6" i="17" s="1"/>
  <c r="KQ6" i="17" s="1"/>
  <c r="KR6" i="17" s="1"/>
  <c r="KS6" i="17" s="1"/>
  <c r="KT6" i="17" s="1"/>
  <c r="KU6" i="17" s="1"/>
  <c r="KV6" i="17" s="1"/>
  <c r="KW6" i="17" s="1"/>
  <c r="KX6" i="17" s="1"/>
  <c r="KY6" i="17" s="1"/>
  <c r="KZ6" i="17" s="1"/>
  <c r="LA6" i="17" s="1"/>
  <c r="LB6" i="17" s="1"/>
  <c r="LC6" i="17" s="1"/>
  <c r="LD6" i="17" s="1"/>
  <c r="LE6" i="17" s="1"/>
  <c r="LF6" i="17" s="1"/>
  <c r="LG6" i="17" s="1"/>
  <c r="PC6" i="17"/>
  <c r="PD6" i="17" s="1"/>
  <c r="PE6" i="17" s="1"/>
  <c r="PF6" i="17" s="1"/>
  <c r="PG6" i="17" s="1"/>
  <c r="PH6" i="17" s="1"/>
  <c r="PI6" i="17" s="1"/>
  <c r="PJ6" i="17" s="1"/>
  <c r="PK6" i="17" s="1"/>
  <c r="PL6" i="17" s="1"/>
  <c r="PM6" i="17" s="1"/>
  <c r="PN6" i="17" s="1"/>
  <c r="PO6" i="17" s="1"/>
  <c r="PP6" i="17" s="1"/>
  <c r="PQ6" i="17" s="1"/>
  <c r="PR6" i="17" s="1"/>
  <c r="PS6" i="17" s="1"/>
  <c r="PT6" i="17" s="1"/>
  <c r="PU6" i="17" s="1"/>
  <c r="PV6" i="17" s="1"/>
  <c r="PW6" i="17" s="1"/>
  <c r="PX6" i="17" s="1"/>
  <c r="PY6" i="17" s="1"/>
  <c r="PZ6" i="17" s="1"/>
  <c r="QA6" i="17" s="1"/>
  <c r="QB6" i="17" s="1"/>
  <c r="QC6" i="17" s="1"/>
  <c r="QD6" i="17" s="1"/>
  <c r="QE6" i="17" s="1"/>
  <c r="IX5" i="17"/>
  <c r="IZ6" i="17"/>
  <c r="IZ5" i="17" s="1"/>
  <c r="GL5" i="17"/>
  <c r="RP6" i="17"/>
  <c r="RQ6" i="17" s="1"/>
  <c r="RR6" i="17" s="1"/>
  <c r="RS6" i="17" s="1"/>
  <c r="RT6" i="17" s="1"/>
  <c r="RU6" i="17" s="1"/>
  <c r="RV6" i="17" s="1"/>
  <c r="RW6" i="17" s="1"/>
  <c r="RX6" i="17" s="1"/>
  <c r="RY6" i="17" s="1"/>
  <c r="RZ6" i="17" s="1"/>
  <c r="SA6" i="17" s="1"/>
  <c r="SB6" i="17" s="1"/>
  <c r="SC6" i="17" s="1"/>
  <c r="SD6" i="17" s="1"/>
  <c r="SE6" i="17" s="1"/>
  <c r="SF6" i="17" s="1"/>
  <c r="SG6" i="17" s="1"/>
  <c r="SH6" i="17" s="1"/>
  <c r="SI6" i="17" s="1"/>
  <c r="SI5" i="17" s="1"/>
  <c r="MD6" i="17"/>
  <c r="ME6" i="17" s="1"/>
  <c r="MF6" i="17" s="1"/>
  <c r="MG6" i="17" s="1"/>
  <c r="MH6" i="17" s="1"/>
  <c r="MI6" i="17" s="1"/>
  <c r="MJ6" i="17" s="1"/>
  <c r="MK6" i="17" s="1"/>
  <c r="ML6" i="17" s="1"/>
  <c r="MM6" i="17" s="1"/>
  <c r="MC5" i="17"/>
  <c r="LJ5" i="17"/>
  <c r="QI6" i="17"/>
  <c r="QJ6" i="17" s="1"/>
  <c r="QK6" i="17" s="1"/>
  <c r="QL6" i="17" s="1"/>
  <c r="QM6" i="17" s="1"/>
  <c r="QN6" i="17" s="1"/>
  <c r="QO6" i="17" s="1"/>
  <c r="QP6" i="17" s="1"/>
  <c r="QQ6" i="17" s="1"/>
  <c r="QR6" i="17" s="1"/>
  <c r="QS6" i="17" s="1"/>
  <c r="QT6" i="17" s="1"/>
  <c r="QU6" i="17" s="1"/>
  <c r="QV6" i="17" s="1"/>
  <c r="QW6" i="17" s="1"/>
  <c r="QX6" i="17" s="1"/>
  <c r="QY6" i="17" s="1"/>
  <c r="QZ6" i="17" s="1"/>
  <c r="RA6" i="17" s="1"/>
  <c r="RB6" i="17" s="1"/>
  <c r="RC6" i="17" s="1"/>
  <c r="RD6" i="17" s="1"/>
  <c r="RE6" i="17" s="1"/>
  <c r="RF6" i="17" s="1"/>
  <c r="RG6" i="17" s="1"/>
  <c r="RH6" i="17" s="1"/>
  <c r="RI6" i="17" s="1"/>
  <c r="RJ6" i="17" s="1"/>
  <c r="RK6" i="17" s="1"/>
  <c r="NV5" i="17"/>
  <c r="BO6" i="17"/>
  <c r="BP6" i="17" s="1"/>
  <c r="BQ6" i="17" s="1"/>
  <c r="BR6" i="17" s="1"/>
  <c r="BS6" i="17" s="1"/>
  <c r="BT6" i="17" s="1"/>
  <c r="BU6" i="17" s="1"/>
  <c r="BV6" i="17" s="1"/>
  <c r="BW6" i="17" s="1"/>
  <c r="BX6" i="17" s="1"/>
  <c r="BY6" i="17" s="1"/>
  <c r="BZ6" i="17" s="1"/>
  <c r="CA6" i="17" s="1"/>
  <c r="CB6" i="17" s="1"/>
  <c r="CC6" i="17" s="1"/>
  <c r="CD6" i="17" s="1"/>
  <c r="CE6" i="17" s="1"/>
  <c r="CF6" i="17" s="1"/>
  <c r="CG6" i="17" s="1"/>
  <c r="CH6" i="17" s="1"/>
  <c r="CI6" i="17" s="1"/>
  <c r="CJ6" i="17" s="1"/>
  <c r="CK6" i="17" s="1"/>
  <c r="CL6" i="17" s="1"/>
  <c r="CM6" i="17" s="1"/>
  <c r="CN6" i="17" s="1"/>
  <c r="CO6" i="17" s="1"/>
  <c r="CP6" i="17" s="1"/>
  <c r="CQ6" i="17" s="1"/>
  <c r="MQ6" i="17"/>
  <c r="MR6" i="17" s="1"/>
  <c r="MS6" i="17" s="1"/>
  <c r="MT6" i="17" s="1"/>
  <c r="MU6" i="17" s="1"/>
  <c r="MV6" i="17" s="1"/>
  <c r="MW6" i="17" s="1"/>
  <c r="MX6" i="17" s="1"/>
  <c r="MY6" i="17" s="1"/>
  <c r="MZ6" i="17" s="1"/>
  <c r="NA6" i="17" s="1"/>
  <c r="NB6" i="17" s="1"/>
  <c r="NC6" i="17" s="1"/>
  <c r="ND6" i="17" s="1"/>
  <c r="NE6" i="17" s="1"/>
  <c r="NF6" i="17" s="1"/>
  <c r="NG6" i="17" s="1"/>
  <c r="NH6" i="17" s="1"/>
  <c r="NI6" i="17" s="1"/>
  <c r="NJ6" i="17" s="1"/>
  <c r="NK6" i="17" s="1"/>
  <c r="NL6" i="17" s="1"/>
  <c r="NM6" i="17" s="1"/>
  <c r="NN6" i="17" s="1"/>
  <c r="NO6" i="17" s="1"/>
  <c r="NP6" i="17" s="1"/>
  <c r="NQ6" i="17" s="1"/>
  <c r="NR6" i="17" s="1"/>
  <c r="NS6" i="17" s="1"/>
  <c r="EA6" i="17"/>
  <c r="EB6" i="17" s="1"/>
  <c r="EC6" i="17" s="1"/>
  <c r="ED6" i="17" s="1"/>
  <c r="EE6" i="17" s="1"/>
  <c r="EF6" i="17" s="1"/>
  <c r="EG6" i="17" s="1"/>
  <c r="EH6" i="17" s="1"/>
  <c r="EI6" i="17" s="1"/>
  <c r="EJ6" i="17" s="1"/>
  <c r="EK6" i="17" s="1"/>
  <c r="EL6" i="17" s="1"/>
  <c r="EM6" i="17" s="1"/>
  <c r="EN6" i="17" s="1"/>
  <c r="EO6" i="17" s="1"/>
  <c r="EP6" i="17" s="1"/>
  <c r="EQ6" i="17" s="1"/>
  <c r="ER6" i="17" s="1"/>
  <c r="ES6" i="17" s="1"/>
  <c r="ET6" i="17" s="1"/>
  <c r="EU6" i="17" s="1"/>
  <c r="EV6" i="17" s="1"/>
  <c r="EW6" i="17" s="1"/>
  <c r="EX6" i="17" s="1"/>
  <c r="EY6" i="17" s="1"/>
  <c r="EZ6" i="17" s="1"/>
  <c r="FA6" i="17" s="1"/>
  <c r="FB6" i="17" s="1"/>
  <c r="FC6" i="17" s="1"/>
  <c r="B5" i="17"/>
  <c r="RN6" i="16"/>
  <c r="RN5" i="16" s="1"/>
  <c r="QH6" i="16"/>
  <c r="QH5" i="16" s="1"/>
  <c r="PB6" i="16"/>
  <c r="PB5" i="16" s="1"/>
  <c r="NV6" i="16"/>
  <c r="NV5" i="16" s="1"/>
  <c r="MP6" i="16"/>
  <c r="MP5" i="16" s="1"/>
  <c r="LJ6" i="16"/>
  <c r="LJ5" i="16" s="1"/>
  <c r="KD6" i="16"/>
  <c r="KD5" i="16" s="1"/>
  <c r="IX6" i="16"/>
  <c r="IX5" i="16" s="1"/>
  <c r="HR5" i="16"/>
  <c r="GL5" i="16"/>
  <c r="FF5" i="16"/>
  <c r="LK5" i="17"/>
  <c r="GM5" i="17"/>
  <c r="C5" i="17"/>
  <c r="CZ5" i="13" l="1"/>
  <c r="DA6" i="13"/>
  <c r="CZ5" i="18"/>
  <c r="DA6" i="18"/>
  <c r="QN5" i="18"/>
  <c r="QO6" i="18"/>
  <c r="LP5" i="18"/>
  <c r="LQ6" i="18"/>
  <c r="EF5" i="18"/>
  <c r="EG6" i="18"/>
  <c r="OB5" i="20"/>
  <c r="OC6" i="20"/>
  <c r="JD5" i="20"/>
  <c r="JE6" i="20"/>
  <c r="BT5" i="21"/>
  <c r="BU6" i="21"/>
  <c r="H5" i="21"/>
  <c r="I6" i="21"/>
  <c r="AN5" i="21"/>
  <c r="AO6" i="21"/>
  <c r="EF5" i="21"/>
  <c r="EG6" i="21"/>
  <c r="EH5" i="13"/>
  <c r="EI6" i="13"/>
  <c r="BV5" i="13"/>
  <c r="BW6" i="13"/>
  <c r="AP5" i="13"/>
  <c r="AQ6" i="13"/>
  <c r="RV5" i="18"/>
  <c r="RW6" i="18"/>
  <c r="PJ5" i="18"/>
  <c r="PK6" i="18"/>
  <c r="OD5" i="18"/>
  <c r="OE6" i="18"/>
  <c r="MX5" i="18"/>
  <c r="MY6" i="18"/>
  <c r="KL5" i="18"/>
  <c r="KM6" i="18"/>
  <c r="JF5" i="18"/>
  <c r="JG6" i="18"/>
  <c r="HZ5" i="18"/>
  <c r="IA6" i="18"/>
  <c r="GT5" i="18"/>
  <c r="GU6" i="18"/>
  <c r="FN5" i="18"/>
  <c r="FO6" i="18"/>
  <c r="AP5" i="18"/>
  <c r="AQ6" i="18"/>
  <c r="RV5" i="21"/>
  <c r="RW6" i="21"/>
  <c r="QP5" i="21"/>
  <c r="QQ6" i="21"/>
  <c r="PJ5" i="21"/>
  <c r="PK6" i="21"/>
  <c r="OD5" i="21"/>
  <c r="OE6" i="21"/>
  <c r="MX5" i="21"/>
  <c r="MY6" i="21"/>
  <c r="LR5" i="21"/>
  <c r="LS6" i="21"/>
  <c r="KL5" i="21"/>
  <c r="KM6" i="21"/>
  <c r="JF5" i="21"/>
  <c r="JG6" i="21"/>
  <c r="HZ5" i="21"/>
  <c r="IA6" i="21"/>
  <c r="GT5" i="21"/>
  <c r="GU6" i="21"/>
  <c r="FN5" i="21"/>
  <c r="FO6" i="21"/>
  <c r="DB5" i="21"/>
  <c r="DC6" i="21"/>
  <c r="RV5" i="20"/>
  <c r="RW6" i="20"/>
  <c r="QP5" i="20"/>
  <c r="QQ6" i="20"/>
  <c r="PJ5" i="20"/>
  <c r="PK6" i="20"/>
  <c r="MX5" i="20"/>
  <c r="MY6" i="20"/>
  <c r="LR5" i="20"/>
  <c r="LS6" i="20"/>
  <c r="KL5" i="20"/>
  <c r="KM6" i="20"/>
  <c r="HZ5" i="20"/>
  <c r="IA6" i="20"/>
  <c r="GT5" i="20"/>
  <c r="GU6" i="20"/>
  <c r="FN5" i="20"/>
  <c r="FO6" i="20"/>
  <c r="EH5" i="20"/>
  <c r="EI6" i="20"/>
  <c r="DB5" i="20"/>
  <c r="DC6" i="20"/>
  <c r="AQ6" i="20"/>
  <c r="AP5" i="20"/>
  <c r="H5" i="18"/>
  <c r="I6" i="18"/>
  <c r="I6" i="20"/>
  <c r="H5" i="20"/>
  <c r="BW5" i="20"/>
  <c r="BX6" i="20"/>
  <c r="BW5" i="18"/>
  <c r="BX6" i="18"/>
  <c r="K5" i="16"/>
  <c r="L6" i="16"/>
  <c r="AQ5" i="16"/>
  <c r="AR6" i="16"/>
  <c r="BW5" i="16"/>
  <c r="BX6" i="16"/>
  <c r="DC5" i="16"/>
  <c r="DD6" i="16"/>
  <c r="EI5" i="16"/>
  <c r="EJ6" i="16"/>
  <c r="FO5" i="16"/>
  <c r="FP6" i="16"/>
  <c r="GU5" i="16"/>
  <c r="GV6" i="16"/>
  <c r="KE5" i="17"/>
  <c r="L6" i="13"/>
  <c r="K5" i="13"/>
  <c r="D42" i="14"/>
  <c r="AR59" i="17"/>
  <c r="AR60" i="17" s="1"/>
  <c r="HS5" i="17"/>
  <c r="X59" i="17"/>
  <c r="X60" i="17" s="1"/>
  <c r="AZ59" i="17"/>
  <c r="AZ60" i="17" s="1"/>
  <c r="BP59" i="17"/>
  <c r="BP60" i="17" s="1"/>
  <c r="BT59" i="17"/>
  <c r="BT60" i="17" s="1"/>
  <c r="CJ59" i="17"/>
  <c r="CJ60" i="17" s="1"/>
  <c r="CN59" i="17"/>
  <c r="CN60" i="17" s="1"/>
  <c r="DD59" i="17"/>
  <c r="DD60" i="17" s="1"/>
  <c r="DH59" i="17"/>
  <c r="DH60" i="17" s="1"/>
  <c r="DL59" i="17"/>
  <c r="DL60" i="17" s="1"/>
  <c r="DP59" i="17"/>
  <c r="DP60" i="17" s="1"/>
  <c r="DT59" i="17"/>
  <c r="DT60" i="17" s="1"/>
  <c r="EB59" i="17"/>
  <c r="EB60" i="17" s="1"/>
  <c r="EF59" i="17"/>
  <c r="EF60" i="17" s="1"/>
  <c r="EV59" i="17"/>
  <c r="EV60" i="17" s="1"/>
  <c r="EZ59" i="17"/>
  <c r="EZ60" i="17" s="1"/>
  <c r="FP59" i="17"/>
  <c r="FP60" i="17" s="1"/>
  <c r="FT59" i="17"/>
  <c r="FT60" i="17" s="1"/>
  <c r="FX59" i="17"/>
  <c r="FX60" i="17" s="1"/>
  <c r="GB59" i="17"/>
  <c r="GB60" i="17" s="1"/>
  <c r="GF59" i="17"/>
  <c r="GF60" i="17" s="1"/>
  <c r="GV59" i="17"/>
  <c r="GV60" i="17" s="1"/>
  <c r="GZ59" i="17"/>
  <c r="GZ60" i="17" s="1"/>
  <c r="HD59" i="17"/>
  <c r="HD60" i="17" s="1"/>
  <c r="IB59" i="17"/>
  <c r="IB60" i="17" s="1"/>
  <c r="IF59" i="17"/>
  <c r="IF60" i="17" s="1"/>
  <c r="IJ59" i="17"/>
  <c r="IJ60" i="17" s="1"/>
  <c r="IN59" i="17"/>
  <c r="IN60" i="17" s="1"/>
  <c r="IR59" i="17"/>
  <c r="IR60" i="17" s="1"/>
  <c r="IZ59" i="17"/>
  <c r="IZ60" i="17" s="1"/>
  <c r="JD59" i="17"/>
  <c r="JD60" i="17" s="1"/>
  <c r="JT59" i="17"/>
  <c r="JT60" i="17" s="1"/>
  <c r="JX59" i="17"/>
  <c r="JX60" i="17" s="1"/>
  <c r="KN59" i="17"/>
  <c r="KN60" i="17" s="1"/>
  <c r="KR59" i="17"/>
  <c r="KR60" i="17" s="1"/>
  <c r="KV59" i="17"/>
  <c r="KV60" i="17" s="1"/>
  <c r="KZ59" i="17"/>
  <c r="KZ60" i="17" s="1"/>
  <c r="LD59" i="17"/>
  <c r="LD60" i="17" s="1"/>
  <c r="LL59" i="17"/>
  <c r="LL60" i="17" s="1"/>
  <c r="LP59" i="17"/>
  <c r="LP60" i="17" s="1"/>
  <c r="MF59" i="17"/>
  <c r="MF60" i="17" s="1"/>
  <c r="MJ59" i="17"/>
  <c r="MJ60" i="17" s="1"/>
  <c r="MZ59" i="17"/>
  <c r="MZ60" i="17" s="1"/>
  <c r="ND59" i="17"/>
  <c r="ND60" i="17" s="1"/>
  <c r="NH59" i="17"/>
  <c r="NH60" i="17" s="1"/>
  <c r="NP59" i="17"/>
  <c r="NP60" i="17" s="1"/>
  <c r="NX59" i="17"/>
  <c r="NX60" i="17" s="1"/>
  <c r="OB59" i="17"/>
  <c r="OB60" i="17" s="1"/>
  <c r="PL59" i="17"/>
  <c r="PL60" i="17" s="1"/>
  <c r="PP59" i="17"/>
  <c r="PP60" i="17" s="1"/>
  <c r="PT59" i="17"/>
  <c r="PT60" i="17" s="1"/>
  <c r="QR59" i="17"/>
  <c r="QR60" i="17" s="1"/>
  <c r="QV59" i="17"/>
  <c r="QV60" i="17" s="1"/>
  <c r="QZ59" i="17"/>
  <c r="QZ60" i="17" s="1"/>
  <c r="RD59" i="17"/>
  <c r="RD60" i="17" s="1"/>
  <c r="RH59" i="17"/>
  <c r="RH60" i="17" s="1"/>
  <c r="RX59" i="17"/>
  <c r="RX60" i="17" s="1"/>
  <c r="SB59" i="17"/>
  <c r="SB60" i="17" s="1"/>
  <c r="SF59" i="17"/>
  <c r="SF60" i="17" s="1"/>
  <c r="AI5" i="17"/>
  <c r="MQ5" i="17"/>
  <c r="CU5" i="17"/>
  <c r="CU5" i="16"/>
  <c r="D37" i="14"/>
  <c r="H59" i="17"/>
  <c r="H60" i="17" s="1"/>
  <c r="G59" i="16"/>
  <c r="G60" i="16" s="1"/>
  <c r="JC59" i="16"/>
  <c r="JC60" i="16" s="1"/>
  <c r="QA59" i="16"/>
  <c r="QA60" i="16" s="1"/>
  <c r="MQ6" i="16"/>
  <c r="MQ5" i="16" s="1"/>
  <c r="RO6" i="16"/>
  <c r="JA6" i="17"/>
  <c r="JB6" i="17" s="1"/>
  <c r="KE6" i="16"/>
  <c r="KE5" i="16" s="1"/>
  <c r="AI5" i="16"/>
  <c r="PC6" i="16"/>
  <c r="PC5" i="16" s="1"/>
  <c r="EA5" i="17"/>
  <c r="NW6" i="16"/>
  <c r="NW5" i="16" s="1"/>
  <c r="IY6" i="16"/>
  <c r="BO5" i="17"/>
  <c r="QI5" i="17"/>
  <c r="SJ6" i="17"/>
  <c r="SK6" i="17" s="1"/>
  <c r="SL6" i="17" s="1"/>
  <c r="SM6" i="17" s="1"/>
  <c r="SN6" i="17" s="1"/>
  <c r="SO6" i="17" s="1"/>
  <c r="SP6" i="17" s="1"/>
  <c r="SQ6" i="17" s="1"/>
  <c r="L59" i="17"/>
  <c r="L60" i="17" s="1"/>
  <c r="T59" i="17"/>
  <c r="T60" i="17" s="1"/>
  <c r="CB59" i="17"/>
  <c r="CB60" i="17" s="1"/>
  <c r="CF59" i="17"/>
  <c r="CF60" i="17" s="1"/>
  <c r="CV59" i="17"/>
  <c r="CV60" i="17" s="1"/>
  <c r="CZ59" i="17"/>
  <c r="CZ60" i="17" s="1"/>
  <c r="EN59" i="17"/>
  <c r="EN60" i="17" s="1"/>
  <c r="FH59" i="17"/>
  <c r="FH60" i="17" s="1"/>
  <c r="FL59" i="17"/>
  <c r="FL60" i="17" s="1"/>
  <c r="GN59" i="17"/>
  <c r="GN60" i="17" s="1"/>
  <c r="GR59" i="17"/>
  <c r="GR60" i="17" s="1"/>
  <c r="JH59" i="17"/>
  <c r="JH60" i="17" s="1"/>
  <c r="JL59" i="17"/>
  <c r="JL60" i="17" s="1"/>
  <c r="JP59" i="17"/>
  <c r="JP60" i="17" s="1"/>
  <c r="KF59" i="17"/>
  <c r="KF60" i="17" s="1"/>
  <c r="KJ59" i="17"/>
  <c r="KJ60" i="17" s="1"/>
  <c r="LX59" i="17"/>
  <c r="LX60" i="17" s="1"/>
  <c r="MB59" i="17"/>
  <c r="MB60" i="17" s="1"/>
  <c r="MV59" i="17"/>
  <c r="MV60" i="17" s="1"/>
  <c r="OJ59" i="17"/>
  <c r="OJ60" i="17" s="1"/>
  <c r="ON59" i="17"/>
  <c r="ON60" i="17" s="1"/>
  <c r="OV59" i="17"/>
  <c r="OV60" i="17" s="1"/>
  <c r="PD59" i="17"/>
  <c r="PD60" i="17" s="1"/>
  <c r="QJ59" i="17"/>
  <c r="QJ60" i="17" s="1"/>
  <c r="RP59" i="17"/>
  <c r="RP60" i="17" s="1"/>
  <c r="P59" i="17"/>
  <c r="P60" i="17" s="1"/>
  <c r="AB59" i="17"/>
  <c r="AB60" i="17" s="1"/>
  <c r="BX59" i="17"/>
  <c r="BX60" i="17" s="1"/>
  <c r="EJ59" i="17"/>
  <c r="EJ60" i="17" s="1"/>
  <c r="ER59" i="17"/>
  <c r="ER60" i="17" s="1"/>
  <c r="HT59" i="17"/>
  <c r="HT60" i="17" s="1"/>
  <c r="HX59" i="17"/>
  <c r="HX60" i="17" s="1"/>
  <c r="LT59" i="17"/>
  <c r="LT60" i="17" s="1"/>
  <c r="MR59" i="17"/>
  <c r="MR60" i="17" s="1"/>
  <c r="OF59" i="17"/>
  <c r="OF60" i="17" s="1"/>
  <c r="PH59" i="17"/>
  <c r="PH60" i="17" s="1"/>
  <c r="QN59" i="17"/>
  <c r="QN60" i="17" s="1"/>
  <c r="RT59" i="17"/>
  <c r="RT60" i="17" s="1"/>
  <c r="EK59" i="17"/>
  <c r="EK60" i="17" s="1"/>
  <c r="OW59" i="17"/>
  <c r="OW60" i="17" s="1"/>
  <c r="C59" i="17"/>
  <c r="C60" i="17" s="1"/>
  <c r="K59" i="17"/>
  <c r="K60" i="17" s="1"/>
  <c r="O59" i="17"/>
  <c r="O60" i="17" s="1"/>
  <c r="S59" i="17"/>
  <c r="S60" i="17" s="1"/>
  <c r="AA59" i="17"/>
  <c r="AA60" i="17" s="1"/>
  <c r="AE59" i="17"/>
  <c r="AE60" i="17" s="1"/>
  <c r="AI59" i="17"/>
  <c r="AI60" i="17" s="1"/>
  <c r="AM59" i="17"/>
  <c r="AM60" i="17" s="1"/>
  <c r="AU59" i="17"/>
  <c r="AU60" i="17" s="1"/>
  <c r="AY59" i="17"/>
  <c r="AY60" i="17" s="1"/>
  <c r="BC59" i="17"/>
  <c r="BC60" i="17" s="1"/>
  <c r="BG59" i="17"/>
  <c r="BG60" i="17" s="1"/>
  <c r="BK59" i="17"/>
  <c r="BK60" i="17" s="1"/>
  <c r="BO59" i="17"/>
  <c r="BO60" i="17" s="1"/>
  <c r="BS59" i="17"/>
  <c r="BS60" i="17" s="1"/>
  <c r="BW59" i="17"/>
  <c r="BW60" i="17" s="1"/>
  <c r="CA59" i="17"/>
  <c r="CA60" i="17" s="1"/>
  <c r="CE59" i="17"/>
  <c r="CE60" i="17" s="1"/>
  <c r="CQ59" i="17"/>
  <c r="CQ60" i="17" s="1"/>
  <c r="CU59" i="17"/>
  <c r="CU60" i="17" s="1"/>
  <c r="CY59" i="17"/>
  <c r="CY60" i="17" s="1"/>
  <c r="DC59" i="17"/>
  <c r="DC60" i="17" s="1"/>
  <c r="DG59" i="17"/>
  <c r="DG60" i="17" s="1"/>
  <c r="DK59" i="17"/>
  <c r="DK60" i="17" s="1"/>
  <c r="DO59" i="17"/>
  <c r="DO60" i="17" s="1"/>
  <c r="DW59" i="17"/>
  <c r="DW60" i="17" s="1"/>
  <c r="EA59" i="17"/>
  <c r="EA60" i="17" s="1"/>
  <c r="EE59" i="17"/>
  <c r="EE60" i="17" s="1"/>
  <c r="EI59" i="17"/>
  <c r="EI60" i="17" s="1"/>
  <c r="EM59" i="17"/>
  <c r="EM60" i="17" s="1"/>
  <c r="EQ59" i="17"/>
  <c r="EQ60" i="17" s="1"/>
  <c r="FG59" i="17"/>
  <c r="FG60" i="17" s="1"/>
  <c r="FK59" i="17"/>
  <c r="FK60" i="17" s="1"/>
  <c r="FO59" i="17"/>
  <c r="FO60" i="17" s="1"/>
  <c r="FS59" i="17"/>
  <c r="FS60" i="17" s="1"/>
  <c r="FW59" i="17"/>
  <c r="FW60" i="17" s="1"/>
  <c r="GA59" i="17"/>
  <c r="GA60" i="17" s="1"/>
  <c r="GM59" i="17"/>
  <c r="GM60" i="17" s="1"/>
  <c r="GQ59" i="17"/>
  <c r="GQ60" i="17" s="1"/>
  <c r="GU59" i="17"/>
  <c r="GU60" i="17" s="1"/>
  <c r="GY59" i="17"/>
  <c r="GY60" i="17" s="1"/>
  <c r="HC59" i="17"/>
  <c r="HC60" i="17" s="1"/>
  <c r="HG59" i="17"/>
  <c r="HG60" i="17" s="1"/>
  <c r="HK59" i="17"/>
  <c r="HK60" i="17" s="1"/>
  <c r="HO59" i="17"/>
  <c r="HO60" i="17" s="1"/>
  <c r="HS59" i="17"/>
  <c r="HS60" i="17" s="1"/>
  <c r="HW59" i="17"/>
  <c r="HW60" i="17" s="1"/>
  <c r="IA59" i="17"/>
  <c r="IA60" i="17" s="1"/>
  <c r="IE59" i="17"/>
  <c r="IE60" i="17" s="1"/>
  <c r="II59" i="17"/>
  <c r="II60" i="17" s="1"/>
  <c r="IM59" i="17"/>
  <c r="IM60" i="17" s="1"/>
  <c r="IY59" i="17"/>
  <c r="IY60" i="17" s="1"/>
  <c r="JC59" i="17"/>
  <c r="JC60" i="17" s="1"/>
  <c r="JG59" i="17"/>
  <c r="JG60" i="17" s="1"/>
  <c r="JK59" i="17"/>
  <c r="JK60" i="17" s="1"/>
  <c r="JO59" i="17"/>
  <c r="JO60" i="17" s="1"/>
  <c r="KA59" i="17"/>
  <c r="KA60" i="17" s="1"/>
  <c r="KE59" i="17"/>
  <c r="KE60" i="17" s="1"/>
  <c r="KI59" i="17"/>
  <c r="KI60" i="17" s="1"/>
  <c r="KM59" i="17"/>
  <c r="KM60" i="17" s="1"/>
  <c r="KQ59" i="17"/>
  <c r="KQ60" i="17" s="1"/>
  <c r="KU59" i="17"/>
  <c r="KU60" i="17" s="1"/>
  <c r="KY59" i="17"/>
  <c r="KY60" i="17" s="1"/>
  <c r="LG59" i="17"/>
  <c r="LG60" i="17" s="1"/>
  <c r="LK59" i="17"/>
  <c r="LK60" i="17" s="1"/>
  <c r="LO59" i="17"/>
  <c r="LO60" i="17" s="1"/>
  <c r="LS59" i="17"/>
  <c r="LS60" i="17" s="1"/>
  <c r="LW59" i="17"/>
  <c r="LW60" i="17" s="1"/>
  <c r="MA59" i="17"/>
  <c r="MA60" i="17" s="1"/>
  <c r="MM59" i="17"/>
  <c r="MM60" i="17" s="1"/>
  <c r="MQ59" i="17"/>
  <c r="MQ60" i="17" s="1"/>
  <c r="MU59" i="17"/>
  <c r="MU60" i="17" s="1"/>
  <c r="MY59" i="17"/>
  <c r="MY60" i="17" s="1"/>
  <c r="NC59" i="17"/>
  <c r="NC60" i="17" s="1"/>
  <c r="NG59" i="17"/>
  <c r="NG60" i="17" s="1"/>
  <c r="NK59" i="17"/>
  <c r="NK60" i="17" s="1"/>
  <c r="NO59" i="17"/>
  <c r="NO60" i="17" s="1"/>
  <c r="NS59" i="17"/>
  <c r="NS60" i="17" s="1"/>
  <c r="NW59" i="17"/>
  <c r="NW60" i="17" s="1"/>
  <c r="OA59" i="17"/>
  <c r="OA60" i="17" s="1"/>
  <c r="OE59" i="17"/>
  <c r="OE60" i="17" s="1"/>
  <c r="OI59" i="17"/>
  <c r="OI60" i="17" s="1"/>
  <c r="OM59" i="17"/>
  <c r="OM60" i="17" s="1"/>
  <c r="OY59" i="17"/>
  <c r="OY60" i="17" s="1"/>
  <c r="PC59" i="17"/>
  <c r="PC60" i="17" s="1"/>
  <c r="PG59" i="17"/>
  <c r="PG60" i="17" s="1"/>
  <c r="PK59" i="17"/>
  <c r="PK60" i="17" s="1"/>
  <c r="PO59" i="17"/>
  <c r="PO60" i="17" s="1"/>
  <c r="PS59" i="17"/>
  <c r="PS60" i="17" s="1"/>
  <c r="PW59" i="17"/>
  <c r="PW60" i="17" s="1"/>
  <c r="QE59" i="17"/>
  <c r="QE60" i="17" s="1"/>
  <c r="QI59" i="17"/>
  <c r="QI60" i="17" s="1"/>
  <c r="QM59" i="17"/>
  <c r="QM60" i="17" s="1"/>
  <c r="QQ59" i="17"/>
  <c r="QQ60" i="17" s="1"/>
  <c r="QU59" i="17"/>
  <c r="QU60" i="17" s="1"/>
  <c r="QY59" i="17"/>
  <c r="QY60" i="17" s="1"/>
  <c r="RK59" i="17"/>
  <c r="RK60" i="17" s="1"/>
  <c r="RS59" i="17"/>
  <c r="RS60" i="17" s="1"/>
  <c r="RW59" i="17"/>
  <c r="RW60" i="17" s="1"/>
  <c r="SA59" i="17"/>
  <c r="SA60" i="17" s="1"/>
  <c r="SE59" i="17"/>
  <c r="SE60" i="17" s="1"/>
  <c r="SI59" i="17"/>
  <c r="SI60" i="17" s="1"/>
  <c r="HY59" i="17"/>
  <c r="HY60" i="17" s="1"/>
  <c r="E59" i="17"/>
  <c r="E60" i="17" s="1"/>
  <c r="M59" i="17"/>
  <c r="M60" i="17" s="1"/>
  <c r="Q59" i="17"/>
  <c r="Q60" i="17" s="1"/>
  <c r="U59" i="17"/>
  <c r="U60" i="17" s="1"/>
  <c r="AC59" i="17"/>
  <c r="AC60" i="17" s="1"/>
  <c r="AS59" i="17"/>
  <c r="AS60" i="17" s="1"/>
  <c r="AW59" i="17"/>
  <c r="AW60" i="17" s="1"/>
  <c r="BA59" i="17"/>
  <c r="BA60" i="17" s="1"/>
  <c r="BE59" i="17"/>
  <c r="BE60" i="17" s="1"/>
  <c r="BI59" i="17"/>
  <c r="BI60" i="17" s="1"/>
  <c r="BQ59" i="17"/>
  <c r="BQ60" i="17" s="1"/>
  <c r="BU59" i="17"/>
  <c r="BU60" i="17" s="1"/>
  <c r="BY59" i="17"/>
  <c r="BY60" i="17" s="1"/>
  <c r="CC59" i="17"/>
  <c r="CC60" i="17" s="1"/>
  <c r="CG59" i="17"/>
  <c r="CG60" i="17" s="1"/>
  <c r="CW59" i="17"/>
  <c r="CW60" i="17" s="1"/>
  <c r="DA59" i="17"/>
  <c r="DA60" i="17" s="1"/>
  <c r="DE59" i="17"/>
  <c r="DE60" i="17" s="1"/>
  <c r="DI59" i="17"/>
  <c r="DI60" i="17" s="1"/>
  <c r="DM59" i="17"/>
  <c r="DM60" i="17" s="1"/>
  <c r="DQ59" i="17"/>
  <c r="DQ60" i="17" s="1"/>
  <c r="DU59" i="17"/>
  <c r="DU60" i="17" s="1"/>
  <c r="EC59" i="17"/>
  <c r="EC60" i="17" s="1"/>
  <c r="EG59" i="17"/>
  <c r="EG60" i="17" s="1"/>
  <c r="EO59" i="17"/>
  <c r="EO60" i="17" s="1"/>
  <c r="ES59" i="17"/>
  <c r="ES60" i="17" s="1"/>
  <c r="FI59" i="17"/>
  <c r="FI60" i="17" s="1"/>
  <c r="FM59" i="17"/>
  <c r="FM60" i="17" s="1"/>
  <c r="FQ59" i="17"/>
  <c r="FQ60" i="17" s="1"/>
  <c r="FU59" i="17"/>
  <c r="FU60" i="17" s="1"/>
  <c r="FY59" i="17"/>
  <c r="FY60" i="17" s="1"/>
  <c r="GO59" i="17"/>
  <c r="GO60" i="17" s="1"/>
  <c r="GS59" i="17"/>
  <c r="GS60" i="17" s="1"/>
  <c r="GW59" i="17"/>
  <c r="GW60" i="17" s="1"/>
  <c r="HA59" i="17"/>
  <c r="HA60" i="17" s="1"/>
  <c r="HE59" i="17"/>
  <c r="HE60" i="17" s="1"/>
  <c r="HU59" i="17"/>
  <c r="HU60" i="17" s="1"/>
  <c r="IC59" i="17"/>
  <c r="IC60" i="17" s="1"/>
  <c r="IG59" i="17"/>
  <c r="IG60" i="17" s="1"/>
  <c r="IK59" i="17"/>
  <c r="IK60" i="17" s="1"/>
  <c r="JA59" i="17"/>
  <c r="JA60" i="17" s="1"/>
  <c r="JE59" i="17"/>
  <c r="JE60" i="17" s="1"/>
  <c r="JI59" i="17"/>
  <c r="JI60" i="17" s="1"/>
  <c r="JM59" i="17"/>
  <c r="JM60" i="17" s="1"/>
  <c r="JQ59" i="17"/>
  <c r="JQ60" i="17" s="1"/>
  <c r="KG59" i="17"/>
  <c r="KG60" i="17" s="1"/>
  <c r="KK59" i="17"/>
  <c r="KK60" i="17" s="1"/>
  <c r="KO59" i="17"/>
  <c r="KO60" i="17" s="1"/>
  <c r="KS59" i="17"/>
  <c r="KS60" i="17" s="1"/>
  <c r="KW59" i="17"/>
  <c r="KW60" i="17" s="1"/>
  <c r="LM59" i="17"/>
  <c r="LM60" i="17" s="1"/>
  <c r="LQ59" i="17"/>
  <c r="LQ60" i="17" s="1"/>
  <c r="LU59" i="17"/>
  <c r="LU60" i="17" s="1"/>
  <c r="LY59" i="17"/>
  <c r="LY60" i="17" s="1"/>
  <c r="MC59" i="17"/>
  <c r="MC60" i="17" s="1"/>
  <c r="MS59" i="17"/>
  <c r="MS60" i="17" s="1"/>
  <c r="MW59" i="17"/>
  <c r="MW60" i="17" s="1"/>
  <c r="NA59" i="17"/>
  <c r="NA60" i="17" s="1"/>
  <c r="NE59" i="17"/>
  <c r="NE60" i="17" s="1"/>
  <c r="NI59" i="17"/>
  <c r="NI60" i="17" s="1"/>
  <c r="NM59" i="17"/>
  <c r="NM60" i="17" s="1"/>
  <c r="NQ59" i="17"/>
  <c r="NQ60" i="17" s="1"/>
  <c r="NY59" i="17"/>
  <c r="NY60" i="17" s="1"/>
  <c r="OC59" i="17"/>
  <c r="OC60" i="17" s="1"/>
  <c r="OG59" i="17"/>
  <c r="OG60" i="17" s="1"/>
  <c r="OK59" i="17"/>
  <c r="OK60" i="17" s="1"/>
  <c r="OO59" i="17"/>
  <c r="OO60" i="17" s="1"/>
  <c r="OS59" i="17"/>
  <c r="OS60" i="17" s="1"/>
  <c r="PE59" i="17"/>
  <c r="PE60" i="17" s="1"/>
  <c r="PI59" i="17"/>
  <c r="PI60" i="17" s="1"/>
  <c r="PM59" i="17"/>
  <c r="PM60" i="17" s="1"/>
  <c r="PQ59" i="17"/>
  <c r="PQ60" i="17" s="1"/>
  <c r="PU59" i="17"/>
  <c r="PU60" i="17" s="1"/>
  <c r="QC59" i="17"/>
  <c r="QC60" i="17" s="1"/>
  <c r="QK59" i="17"/>
  <c r="QK60" i="17" s="1"/>
  <c r="QO59" i="17"/>
  <c r="QO60" i="17" s="1"/>
  <c r="QS59" i="17"/>
  <c r="QS60" i="17" s="1"/>
  <c r="QW59" i="17"/>
  <c r="QW60" i="17" s="1"/>
  <c r="RA59" i="17"/>
  <c r="RA60" i="17" s="1"/>
  <c r="RQ59" i="17"/>
  <c r="RQ60" i="17" s="1"/>
  <c r="RU59" i="17"/>
  <c r="RU60" i="17" s="1"/>
  <c r="RY59" i="17"/>
  <c r="RY60" i="17" s="1"/>
  <c r="SC59" i="17"/>
  <c r="SC60" i="17" s="1"/>
  <c r="SG59" i="17"/>
  <c r="SG60" i="17" s="1"/>
  <c r="QI6" i="16"/>
  <c r="B59" i="16"/>
  <c r="B60" i="16" s="1"/>
  <c r="F59" i="16"/>
  <c r="F60" i="16" s="1"/>
  <c r="J59" i="16"/>
  <c r="J60" i="16" s="1"/>
  <c r="N59" i="16"/>
  <c r="N60" i="16" s="1"/>
  <c r="AD59" i="16"/>
  <c r="AD60" i="16" s="1"/>
  <c r="AH59" i="16"/>
  <c r="AH60" i="16" s="1"/>
  <c r="AL59" i="16"/>
  <c r="AL60" i="16" s="1"/>
  <c r="AP59" i="16"/>
  <c r="AP60" i="16" s="1"/>
  <c r="AT59" i="16"/>
  <c r="AT60" i="16" s="1"/>
  <c r="BF59" i="16"/>
  <c r="BF60" i="16" s="1"/>
  <c r="BJ59" i="16"/>
  <c r="BJ60" i="16" s="1"/>
  <c r="BN59" i="16"/>
  <c r="BN60" i="16" s="1"/>
  <c r="BR59" i="16"/>
  <c r="BR60" i="16" s="1"/>
  <c r="BV59" i="16"/>
  <c r="BV60" i="16" s="1"/>
  <c r="BZ59" i="16"/>
  <c r="BZ60" i="16" s="1"/>
  <c r="CT59" i="16"/>
  <c r="CT60" i="16" s="1"/>
  <c r="CX59" i="16"/>
  <c r="CX60" i="16" s="1"/>
  <c r="DB59" i="16"/>
  <c r="DB60" i="16" s="1"/>
  <c r="DF59" i="16"/>
  <c r="DF60" i="16" s="1"/>
  <c r="DZ59" i="16"/>
  <c r="DZ60" i="16" s="1"/>
  <c r="ED59" i="16"/>
  <c r="ED60" i="16" s="1"/>
  <c r="EH59" i="16"/>
  <c r="EH60" i="16" s="1"/>
  <c r="EL59" i="16"/>
  <c r="EL60" i="16" s="1"/>
  <c r="EP59" i="16"/>
  <c r="EP60" i="16" s="1"/>
  <c r="ET59" i="16"/>
  <c r="ET60" i="16" s="1"/>
  <c r="FF59" i="16"/>
  <c r="FF60" i="16" s="1"/>
  <c r="FJ59" i="16"/>
  <c r="FJ60" i="16" s="1"/>
  <c r="FN59" i="16"/>
  <c r="FN60" i="16" s="1"/>
  <c r="FR59" i="16"/>
  <c r="FR60" i="16" s="1"/>
  <c r="FV59" i="16"/>
  <c r="FV60" i="16" s="1"/>
  <c r="FZ59" i="16"/>
  <c r="FZ60" i="16" s="1"/>
  <c r="GL59" i="16"/>
  <c r="GL60" i="16" s="1"/>
  <c r="GP59" i="16"/>
  <c r="GP60" i="16" s="1"/>
  <c r="GT59" i="16"/>
  <c r="GT60" i="16" s="1"/>
  <c r="GX59" i="16"/>
  <c r="GX60" i="16" s="1"/>
  <c r="HB59" i="16"/>
  <c r="HB60" i="16" s="1"/>
  <c r="HF59" i="16"/>
  <c r="HF60" i="16" s="1"/>
  <c r="HJ59" i="16"/>
  <c r="HJ60" i="16" s="1"/>
  <c r="HN59" i="16"/>
  <c r="HN60" i="16" s="1"/>
  <c r="HR59" i="16"/>
  <c r="HR60" i="16" s="1"/>
  <c r="HV59" i="16"/>
  <c r="HV60" i="16" s="1"/>
  <c r="HZ59" i="16"/>
  <c r="HZ60" i="16" s="1"/>
  <c r="ID59" i="16"/>
  <c r="ID60" i="16" s="1"/>
  <c r="IH59" i="16"/>
  <c r="IH60" i="16" s="1"/>
  <c r="IL59" i="16"/>
  <c r="IL60" i="16" s="1"/>
  <c r="IP59" i="16"/>
  <c r="IP60" i="16" s="1"/>
  <c r="IT59" i="16"/>
  <c r="IT60" i="16" s="1"/>
  <c r="IX59" i="16"/>
  <c r="IX60" i="16" s="1"/>
  <c r="JB59" i="16"/>
  <c r="JB60" i="16" s="1"/>
  <c r="JF59" i="16"/>
  <c r="JF60" i="16" s="1"/>
  <c r="JJ59" i="16"/>
  <c r="JJ60" i="16" s="1"/>
  <c r="JN59" i="16"/>
  <c r="JN60" i="16" s="1"/>
  <c r="JR59" i="16"/>
  <c r="JR60" i="16" s="1"/>
  <c r="JV59" i="16"/>
  <c r="JV60" i="16" s="1"/>
  <c r="JZ59" i="16"/>
  <c r="JZ60" i="16" s="1"/>
  <c r="KD59" i="16"/>
  <c r="KD60" i="16" s="1"/>
  <c r="KH59" i="16"/>
  <c r="KH60" i="16" s="1"/>
  <c r="KL59" i="16"/>
  <c r="KL60" i="16" s="1"/>
  <c r="KP59" i="16"/>
  <c r="KP60" i="16" s="1"/>
  <c r="KT59" i="16"/>
  <c r="KT60" i="16" s="1"/>
  <c r="KX59" i="16"/>
  <c r="KX60" i="16" s="1"/>
  <c r="LF59" i="16"/>
  <c r="LF60" i="16" s="1"/>
  <c r="LJ59" i="16"/>
  <c r="LJ60" i="16" s="1"/>
  <c r="LN59" i="16"/>
  <c r="LN60" i="16" s="1"/>
  <c r="LR59" i="16"/>
  <c r="LR60" i="16" s="1"/>
  <c r="LV59" i="16"/>
  <c r="LV60" i="16" s="1"/>
  <c r="LZ59" i="16"/>
  <c r="LZ60" i="16" s="1"/>
  <c r="MD59" i="16"/>
  <c r="MD60" i="16" s="1"/>
  <c r="MH59" i="16"/>
  <c r="MH60" i="16" s="1"/>
  <c r="ML59" i="16"/>
  <c r="ML60" i="16" s="1"/>
  <c r="MT59" i="16"/>
  <c r="MT60" i="16" s="1"/>
  <c r="MX59" i="16"/>
  <c r="MX60" i="16" s="1"/>
  <c r="NB59" i="16"/>
  <c r="NB60" i="16" s="1"/>
  <c r="NF59" i="16"/>
  <c r="NF60" i="16" s="1"/>
  <c r="NJ59" i="16"/>
  <c r="NJ60" i="16" s="1"/>
  <c r="NR59" i="16"/>
  <c r="NR60" i="16" s="1"/>
  <c r="NV59" i="16"/>
  <c r="NV60" i="16" s="1"/>
  <c r="NZ59" i="16"/>
  <c r="NZ60" i="16" s="1"/>
  <c r="OD59" i="16"/>
  <c r="OD60" i="16" s="1"/>
  <c r="OH59" i="16"/>
  <c r="OH60" i="16" s="1"/>
  <c r="OL59" i="16"/>
  <c r="OL60" i="16" s="1"/>
  <c r="OP59" i="16"/>
  <c r="OP60" i="16" s="1"/>
  <c r="OX59" i="16"/>
  <c r="OX60" i="16" s="1"/>
  <c r="PB59" i="16"/>
  <c r="PB60" i="16" s="1"/>
  <c r="PF59" i="16"/>
  <c r="PF60" i="16" s="1"/>
  <c r="PJ59" i="16"/>
  <c r="PJ60" i="16" s="1"/>
  <c r="PN59" i="16"/>
  <c r="PN60" i="16" s="1"/>
  <c r="PR59" i="16"/>
  <c r="PR60" i="16" s="1"/>
  <c r="PV59" i="16"/>
  <c r="PV60" i="16" s="1"/>
  <c r="QD59" i="16"/>
  <c r="QD60" i="16" s="1"/>
  <c r="QH59" i="16"/>
  <c r="QH60" i="16" s="1"/>
  <c r="QL59" i="16"/>
  <c r="QL60" i="16" s="1"/>
  <c r="QP59" i="16"/>
  <c r="QP60" i="16" s="1"/>
  <c r="QT59" i="16"/>
  <c r="QT60" i="16" s="1"/>
  <c r="QX59" i="16"/>
  <c r="QX60" i="16" s="1"/>
  <c r="RB59" i="16"/>
  <c r="RB60" i="16" s="1"/>
  <c r="RF59" i="16"/>
  <c r="RF60" i="16" s="1"/>
  <c r="RJ59" i="16"/>
  <c r="RJ60" i="16" s="1"/>
  <c r="RN59" i="16"/>
  <c r="RN60" i="16" s="1"/>
  <c r="RR59" i="16"/>
  <c r="RR60" i="16" s="1"/>
  <c r="RV59" i="16"/>
  <c r="RV60" i="16" s="1"/>
  <c r="RZ59" i="16"/>
  <c r="RZ60" i="16" s="1"/>
  <c r="SD59" i="16"/>
  <c r="SD60" i="16" s="1"/>
  <c r="SH59" i="16"/>
  <c r="SH60" i="16" s="1"/>
  <c r="SL59" i="16"/>
  <c r="SL60" i="16" s="1"/>
  <c r="SP59" i="16"/>
  <c r="SP60" i="16" s="1"/>
  <c r="MP59" i="16"/>
  <c r="MP60" i="16" s="1"/>
  <c r="I59" i="16"/>
  <c r="I60" i="16" s="1"/>
  <c r="Y59" i="16"/>
  <c r="Y60" i="16" s="1"/>
  <c r="AO59" i="16"/>
  <c r="AO60" i="16" s="1"/>
  <c r="BE59" i="16"/>
  <c r="BE60" i="16" s="1"/>
  <c r="BU59" i="16"/>
  <c r="BU60" i="16" s="1"/>
  <c r="DA59" i="16"/>
  <c r="DA60" i="16" s="1"/>
  <c r="EG59" i="16"/>
  <c r="EG60" i="16" s="1"/>
  <c r="EW59" i="16"/>
  <c r="EW60" i="16" s="1"/>
  <c r="FM59" i="16"/>
  <c r="FM60" i="16" s="1"/>
  <c r="GC59" i="16"/>
  <c r="GC60" i="16" s="1"/>
  <c r="GS59" i="16"/>
  <c r="GS60" i="16" s="1"/>
  <c r="HI59" i="16"/>
  <c r="HI60" i="16" s="1"/>
  <c r="HY59" i="16"/>
  <c r="HY60" i="16" s="1"/>
  <c r="IO59" i="16"/>
  <c r="IO60" i="16" s="1"/>
  <c r="JE59" i="16"/>
  <c r="JE60" i="16" s="1"/>
  <c r="KK59" i="16"/>
  <c r="KK60" i="16" s="1"/>
  <c r="LA59" i="16"/>
  <c r="LA60" i="16" s="1"/>
  <c r="LQ59" i="16"/>
  <c r="LQ60" i="16" s="1"/>
  <c r="MW59" i="16"/>
  <c r="MW60" i="16" s="1"/>
  <c r="NM59" i="16"/>
  <c r="NM60" i="16" s="1"/>
  <c r="OC59" i="16"/>
  <c r="OC60" i="16" s="1"/>
  <c r="OS59" i="16"/>
  <c r="OS60" i="16" s="1"/>
  <c r="PI59" i="16"/>
  <c r="PI60" i="16" s="1"/>
  <c r="PY59" i="16"/>
  <c r="PY60" i="16" s="1"/>
  <c r="QO59" i="16"/>
  <c r="QO60" i="16" s="1"/>
  <c r="RU59" i="16"/>
  <c r="RU60" i="16" s="1"/>
  <c r="SK59" i="16"/>
  <c r="SK60" i="16" s="1"/>
  <c r="R59" i="16"/>
  <c r="R60" i="16" s="1"/>
  <c r="V59" i="16"/>
  <c r="V60" i="16" s="1"/>
  <c r="Z59" i="16"/>
  <c r="Z60" i="16" s="1"/>
  <c r="AX59" i="16"/>
  <c r="AX60" i="16" s="1"/>
  <c r="BB59" i="16"/>
  <c r="BB60" i="16" s="1"/>
  <c r="CD59" i="16"/>
  <c r="CD60" i="16" s="1"/>
  <c r="CH59" i="16"/>
  <c r="CH60" i="16" s="1"/>
  <c r="CL59" i="16"/>
  <c r="CL60" i="16" s="1"/>
  <c r="CP59" i="16"/>
  <c r="CP60" i="16" s="1"/>
  <c r="CK59" i="16"/>
  <c r="CK60" i="16" s="1"/>
  <c r="DJ59" i="16"/>
  <c r="DJ60" i="16" s="1"/>
  <c r="DV59" i="16"/>
  <c r="DV60" i="16" s="1"/>
  <c r="DQ59" i="16"/>
  <c r="DQ60" i="16" s="1"/>
  <c r="DN59" i="16"/>
  <c r="DN60" i="16" s="1"/>
  <c r="PX59" i="17"/>
  <c r="PX60" i="17" s="1"/>
  <c r="QB59" i="17"/>
  <c r="QB60" i="17" s="1"/>
  <c r="SM59" i="17"/>
  <c r="SM60" i="17" s="1"/>
  <c r="SQ59" i="17"/>
  <c r="SQ60" i="17" s="1"/>
  <c r="SO59" i="17"/>
  <c r="SO60" i="17" s="1"/>
  <c r="SK59" i="17"/>
  <c r="SK60" i="17" s="1"/>
  <c r="SJ59" i="17"/>
  <c r="SJ60" i="17" s="1"/>
  <c r="SN59" i="17"/>
  <c r="SN60" i="17" s="1"/>
  <c r="RC59" i="17"/>
  <c r="RC60" i="17" s="1"/>
  <c r="RG59" i="17"/>
  <c r="RG60" i="17" s="1"/>
  <c r="RE59" i="17"/>
  <c r="RE60" i="17" s="1"/>
  <c r="RI59" i="17"/>
  <c r="RI60" i="17" s="1"/>
  <c r="PY59" i="17"/>
  <c r="PY60" i="17" s="1"/>
  <c r="QA59" i="17"/>
  <c r="QA60" i="17" s="1"/>
  <c r="OR59" i="17"/>
  <c r="OR60" i="17" s="1"/>
  <c r="OQ59" i="17"/>
  <c r="OQ60" i="17" s="1"/>
  <c r="OU59" i="17"/>
  <c r="OU60" i="17" s="1"/>
  <c r="NL59" i="17"/>
  <c r="NL60" i="17" s="1"/>
  <c r="MG59" i="17"/>
  <c r="MG60" i="17" s="1"/>
  <c r="MK59" i="17"/>
  <c r="MK60" i="17" s="1"/>
  <c r="ME59" i="17"/>
  <c r="ME60" i="17" s="1"/>
  <c r="MI59" i="17"/>
  <c r="MI60" i="17" s="1"/>
  <c r="LC59" i="17"/>
  <c r="LC60" i="17" s="1"/>
  <c r="LA59" i="17"/>
  <c r="LA60" i="17" s="1"/>
  <c r="LE59" i="17"/>
  <c r="LE60" i="17" s="1"/>
  <c r="JU59" i="17"/>
  <c r="JU60" i="17" s="1"/>
  <c r="JY59" i="17"/>
  <c r="JY60" i="17" s="1"/>
  <c r="JS59" i="17"/>
  <c r="JS60" i="17" s="1"/>
  <c r="JW59" i="17"/>
  <c r="JW60" i="17" s="1"/>
  <c r="IQ59" i="17"/>
  <c r="IQ60" i="17" s="1"/>
  <c r="IU59" i="17"/>
  <c r="IU60" i="17" s="1"/>
  <c r="IO59" i="17"/>
  <c r="IO60" i="17" s="1"/>
  <c r="IS59" i="17"/>
  <c r="IS60" i="17" s="1"/>
  <c r="HI59" i="17"/>
  <c r="HI60" i="17" s="1"/>
  <c r="HM59" i="17"/>
  <c r="HM60" i="17" s="1"/>
  <c r="HH59" i="17"/>
  <c r="HH60" i="17" s="1"/>
  <c r="HL59" i="17"/>
  <c r="HL60" i="17" s="1"/>
  <c r="GE59" i="17"/>
  <c r="GE60" i="17" s="1"/>
  <c r="GI59" i="17"/>
  <c r="GI60" i="17" s="1"/>
  <c r="GC59" i="17"/>
  <c r="GC60" i="17" s="1"/>
  <c r="GG59" i="17"/>
  <c r="GG60" i="17" s="1"/>
  <c r="EU59" i="17"/>
  <c r="EU60" i="17" s="1"/>
  <c r="EY59" i="17"/>
  <c r="EY60" i="17" s="1"/>
  <c r="FC59" i="17"/>
  <c r="FC60" i="17" s="1"/>
  <c r="EW59" i="17"/>
  <c r="EW60" i="17" s="1"/>
  <c r="FA59" i="17"/>
  <c r="FA60" i="17" s="1"/>
  <c r="DS59" i="17"/>
  <c r="DS60" i="17" s="1"/>
  <c r="CI59" i="17"/>
  <c r="CI60" i="17" s="1"/>
  <c r="CM59" i="17"/>
  <c r="CM60" i="17" s="1"/>
  <c r="CK59" i="17"/>
  <c r="CK60" i="17" s="1"/>
  <c r="CO59" i="17"/>
  <c r="CO60" i="17" s="1"/>
  <c r="BD59" i="17"/>
  <c r="BD60" i="17" s="1"/>
  <c r="BH59" i="17"/>
  <c r="BH60" i="17" s="1"/>
  <c r="W59" i="17"/>
  <c r="W60" i="17" s="1"/>
  <c r="Y59" i="17"/>
  <c r="Y60" i="17" s="1"/>
  <c r="BO5" i="16"/>
  <c r="EX59" i="16"/>
  <c r="EX60" i="16" s="1"/>
  <c r="FB59" i="16"/>
  <c r="FB60" i="16" s="1"/>
  <c r="GD59" i="16"/>
  <c r="GD60" i="16" s="1"/>
  <c r="GH59" i="16"/>
  <c r="GH60" i="16" s="1"/>
  <c r="JU59" i="16"/>
  <c r="JU60" i="16" s="1"/>
  <c r="LB59" i="16"/>
  <c r="LB60" i="16" s="1"/>
  <c r="MG59" i="16"/>
  <c r="MG60" i="16" s="1"/>
  <c r="NN59" i="16"/>
  <c r="NN60" i="16" s="1"/>
  <c r="OT59" i="16"/>
  <c r="OT60" i="16" s="1"/>
  <c r="PZ59" i="16"/>
  <c r="PZ60" i="16" s="1"/>
  <c r="RE59" i="16"/>
  <c r="RE60" i="16" s="1"/>
  <c r="DR59" i="16"/>
  <c r="DR60" i="16" s="1"/>
  <c r="LK6" i="16"/>
  <c r="HS6" i="16"/>
  <c r="HS5" i="16" s="1"/>
  <c r="FH5" i="17"/>
  <c r="FG5" i="17"/>
  <c r="HT5" i="17"/>
  <c r="KF5" i="17"/>
  <c r="AJ5" i="17"/>
  <c r="MR5" i="17"/>
  <c r="CV5" i="17"/>
  <c r="PC5" i="17"/>
  <c r="RO5" i="17"/>
  <c r="GN5" i="17"/>
  <c r="D5" i="17"/>
  <c r="FI5" i="17"/>
  <c r="BP5" i="17"/>
  <c r="LL5" i="17"/>
  <c r="QJ5" i="17"/>
  <c r="EB5" i="17"/>
  <c r="N59" i="17"/>
  <c r="N60" i="17" s="1"/>
  <c r="AD59" i="17"/>
  <c r="AD60" i="17" s="1"/>
  <c r="AP59" i="17"/>
  <c r="AP60" i="17" s="1"/>
  <c r="BF59" i="17"/>
  <c r="BF60" i="17" s="1"/>
  <c r="BZ59" i="17"/>
  <c r="BZ60" i="17" s="1"/>
  <c r="EH59" i="17"/>
  <c r="EH60" i="17" s="1"/>
  <c r="GX59" i="17"/>
  <c r="GX60" i="17" s="1"/>
  <c r="JJ59" i="17"/>
  <c r="JJ60" i="17" s="1"/>
  <c r="JR59" i="17"/>
  <c r="JR60" i="17" s="1"/>
  <c r="KH59" i="17"/>
  <c r="KH60" i="17" s="1"/>
  <c r="KT59" i="17"/>
  <c r="KT60" i="17" s="1"/>
  <c r="LJ59" i="17"/>
  <c r="LJ60" i="17" s="1"/>
  <c r="LZ59" i="17"/>
  <c r="LZ60" i="17" s="1"/>
  <c r="ML59" i="17"/>
  <c r="ML60" i="17" s="1"/>
  <c r="NB59" i="17"/>
  <c r="NB60" i="17" s="1"/>
  <c r="NN59" i="17"/>
  <c r="NN60" i="17" s="1"/>
  <c r="OD59" i="17"/>
  <c r="OD60" i="17" s="1"/>
  <c r="OT59" i="17"/>
  <c r="OT60" i="17" s="1"/>
  <c r="PJ59" i="17"/>
  <c r="PJ60" i="17" s="1"/>
  <c r="PZ59" i="17"/>
  <c r="PZ60" i="17" s="1"/>
  <c r="QL59" i="17"/>
  <c r="QL60" i="17" s="1"/>
  <c r="RB59" i="17"/>
  <c r="RB60" i="17" s="1"/>
  <c r="RZ59" i="17"/>
  <c r="RZ60" i="17" s="1"/>
  <c r="DN59" i="17"/>
  <c r="DN60" i="17" s="1"/>
  <c r="RO59" i="17"/>
  <c r="RO60" i="17" s="1"/>
  <c r="V59" i="17"/>
  <c r="V60" i="17" s="1"/>
  <c r="Z59" i="17"/>
  <c r="Z60" i="17" s="1"/>
  <c r="AL59" i="17"/>
  <c r="AL60" i="17" s="1"/>
  <c r="AT59" i="17"/>
  <c r="AT60" i="17" s="1"/>
  <c r="BB59" i="17"/>
  <c r="BB60" i="17" s="1"/>
  <c r="BN59" i="17"/>
  <c r="BN60" i="17" s="1"/>
  <c r="BR59" i="17"/>
  <c r="BR60" i="17" s="1"/>
  <c r="CD59" i="17"/>
  <c r="CD60" i="17" s="1"/>
  <c r="CL59" i="17"/>
  <c r="CL60" i="17" s="1"/>
  <c r="CT59" i="17"/>
  <c r="CT60" i="17" s="1"/>
  <c r="CX59" i="17"/>
  <c r="CX60" i="17" s="1"/>
  <c r="DF59" i="17"/>
  <c r="DF60" i="17" s="1"/>
  <c r="DJ59" i="17"/>
  <c r="DJ60" i="17" s="1"/>
  <c r="DV59" i="17"/>
  <c r="DV60" i="17" s="1"/>
  <c r="DZ59" i="17"/>
  <c r="DZ60" i="17" s="1"/>
  <c r="EL59" i="17"/>
  <c r="EL60" i="17" s="1"/>
  <c r="EP59" i="17"/>
  <c r="EP60" i="17" s="1"/>
  <c r="EX59" i="17"/>
  <c r="EX60" i="17" s="1"/>
  <c r="FB59" i="17"/>
  <c r="FB60" i="17" s="1"/>
  <c r="FJ59" i="17"/>
  <c r="FJ60" i="17" s="1"/>
  <c r="FR59" i="17"/>
  <c r="FR60" i="17" s="1"/>
  <c r="FV59" i="17"/>
  <c r="FV60" i="17" s="1"/>
  <c r="GH59" i="17"/>
  <c r="GH60" i="17" s="1"/>
  <c r="GL59" i="17"/>
  <c r="GL60" i="17" s="1"/>
  <c r="GT59" i="17"/>
  <c r="GT60" i="17" s="1"/>
  <c r="HB59" i="17"/>
  <c r="HB60" i="17" s="1"/>
  <c r="HJ59" i="17"/>
  <c r="HJ60" i="17" s="1"/>
  <c r="HN59" i="17"/>
  <c r="HN60" i="17" s="1"/>
  <c r="HV59" i="17"/>
  <c r="HV60" i="17" s="1"/>
  <c r="HZ59" i="17"/>
  <c r="HZ60" i="17" s="1"/>
  <c r="IH59" i="17"/>
  <c r="IH60" i="17" s="1"/>
  <c r="IL59" i="17"/>
  <c r="IL60" i="17" s="1"/>
  <c r="IX59" i="17"/>
  <c r="IX60" i="17" s="1"/>
  <c r="JB59" i="17"/>
  <c r="JB60" i="17" s="1"/>
  <c r="JN59" i="17"/>
  <c r="JN60" i="17" s="1"/>
  <c r="JZ59" i="17"/>
  <c r="JZ60" i="17" s="1"/>
  <c r="KD59" i="17"/>
  <c r="KD60" i="17" s="1"/>
  <c r="KP59" i="17"/>
  <c r="KP60" i="17" s="1"/>
  <c r="LB59" i="17"/>
  <c r="LB60" i="17" s="1"/>
  <c r="LF59" i="17"/>
  <c r="LF60" i="17" s="1"/>
  <c r="LR59" i="17"/>
  <c r="LR60" i="17" s="1"/>
  <c r="LV59" i="17"/>
  <c r="LV60" i="17" s="1"/>
  <c r="MH59" i="17"/>
  <c r="MH60" i="17" s="1"/>
  <c r="MP59" i="17"/>
  <c r="MP60" i="17" s="1"/>
  <c r="MX59" i="17"/>
  <c r="MX60" i="17" s="1"/>
  <c r="NJ59" i="17"/>
  <c r="NJ60" i="17" s="1"/>
  <c r="NR59" i="17"/>
  <c r="NR60" i="17" s="1"/>
  <c r="NZ59" i="17"/>
  <c r="NZ60" i="17" s="1"/>
  <c r="OH59" i="17"/>
  <c r="OH60" i="17" s="1"/>
  <c r="OP59" i="17"/>
  <c r="OP60" i="17" s="1"/>
  <c r="PB59" i="17"/>
  <c r="PB60" i="17" s="1"/>
  <c r="PF59" i="17"/>
  <c r="PF60" i="17" s="1"/>
  <c r="PR59" i="17"/>
  <c r="PR60" i="17" s="1"/>
  <c r="PV59" i="17"/>
  <c r="PV60" i="17" s="1"/>
  <c r="QH59" i="17"/>
  <c r="QH60" i="17" s="1"/>
  <c r="QT59" i="17"/>
  <c r="QT60" i="17" s="1"/>
  <c r="QX59" i="17"/>
  <c r="QX60" i="17" s="1"/>
  <c r="RJ59" i="17"/>
  <c r="RJ60" i="17" s="1"/>
  <c r="RN59" i="17"/>
  <c r="RN60" i="17" s="1"/>
  <c r="RR59" i="17"/>
  <c r="RR60" i="17" s="1"/>
  <c r="SD59" i="17"/>
  <c r="SD60" i="17" s="1"/>
  <c r="SH59" i="17"/>
  <c r="SH60" i="17" s="1"/>
  <c r="SL59" i="17"/>
  <c r="SL60" i="17" s="1"/>
  <c r="SP59" i="17"/>
  <c r="SP60" i="17" s="1"/>
  <c r="R59" i="17"/>
  <c r="R60" i="17" s="1"/>
  <c r="GD59" i="17"/>
  <c r="GD60" i="17" s="1"/>
  <c r="AX59" i="17"/>
  <c r="AX60" i="17" s="1"/>
  <c r="BJ59" i="17"/>
  <c r="BJ60" i="17" s="1"/>
  <c r="BV59" i="17"/>
  <c r="BV60" i="17" s="1"/>
  <c r="CH59" i="17"/>
  <c r="CH60" i="17" s="1"/>
  <c r="CP59" i="17"/>
  <c r="CP60" i="17" s="1"/>
  <c r="DB59" i="17"/>
  <c r="DB60" i="17" s="1"/>
  <c r="DR59" i="17"/>
  <c r="DR60" i="17" s="1"/>
  <c r="ED59" i="17"/>
  <c r="ED60" i="17" s="1"/>
  <c r="ET59" i="17"/>
  <c r="ET60" i="17" s="1"/>
  <c r="FF59" i="17"/>
  <c r="FF60" i="17" s="1"/>
  <c r="FN59" i="17"/>
  <c r="FN60" i="17" s="1"/>
  <c r="FZ59" i="17"/>
  <c r="FZ60" i="17" s="1"/>
  <c r="GP59" i="17"/>
  <c r="GP60" i="17" s="1"/>
  <c r="HF59" i="17"/>
  <c r="HF60" i="17" s="1"/>
  <c r="HR59" i="17"/>
  <c r="HR60" i="17" s="1"/>
  <c r="ID59" i="17"/>
  <c r="ID60" i="17" s="1"/>
  <c r="IP59" i="17"/>
  <c r="IP60" i="17" s="1"/>
  <c r="JF59" i="17"/>
  <c r="JF60" i="17" s="1"/>
  <c r="JV59" i="17"/>
  <c r="JV60" i="17" s="1"/>
  <c r="KL59" i="17"/>
  <c r="KL60" i="17" s="1"/>
  <c r="KX59" i="17"/>
  <c r="KX60" i="17" s="1"/>
  <c r="LN59" i="17"/>
  <c r="LN60" i="17" s="1"/>
  <c r="MD59" i="17"/>
  <c r="MD60" i="17" s="1"/>
  <c r="MT59" i="17"/>
  <c r="MT60" i="17" s="1"/>
  <c r="NF59" i="17"/>
  <c r="NF60" i="17" s="1"/>
  <c r="NV59" i="17"/>
  <c r="NV60" i="17" s="1"/>
  <c r="OL59" i="17"/>
  <c r="OL60" i="17" s="1"/>
  <c r="OX59" i="17"/>
  <c r="OX60" i="17" s="1"/>
  <c r="PN59" i="17"/>
  <c r="PN60" i="17" s="1"/>
  <c r="QD59" i="17"/>
  <c r="QD60" i="17" s="1"/>
  <c r="QP59" i="17"/>
  <c r="QP60" i="17" s="1"/>
  <c r="RF59" i="17"/>
  <c r="RF60" i="17" s="1"/>
  <c r="RV59" i="17"/>
  <c r="RV60" i="17" s="1"/>
  <c r="IT59" i="17"/>
  <c r="IT60" i="17" s="1"/>
  <c r="E59" i="16"/>
  <c r="E60" i="16" s="1"/>
  <c r="M59" i="16"/>
  <c r="M60" i="16" s="1"/>
  <c r="Q59" i="16"/>
  <c r="Q60" i="16" s="1"/>
  <c r="U59" i="16"/>
  <c r="U60" i="16" s="1"/>
  <c r="AC59" i="16"/>
  <c r="AC60" i="16" s="1"/>
  <c r="AK59" i="16"/>
  <c r="AK60" i="16" s="1"/>
  <c r="AS59" i="16"/>
  <c r="AS60" i="16" s="1"/>
  <c r="AW59" i="16"/>
  <c r="AW60" i="16" s="1"/>
  <c r="BA59" i="16"/>
  <c r="BA60" i="16" s="1"/>
  <c r="BI59" i="16"/>
  <c r="BI60" i="16" s="1"/>
  <c r="BQ59" i="16"/>
  <c r="BQ60" i="16" s="1"/>
  <c r="BY59" i="16"/>
  <c r="BY60" i="16" s="1"/>
  <c r="CC59" i="16"/>
  <c r="CC60" i="16" s="1"/>
  <c r="CG59" i="16"/>
  <c r="CG60" i="16" s="1"/>
  <c r="CO59" i="16"/>
  <c r="CO60" i="16" s="1"/>
  <c r="CW59" i="16"/>
  <c r="CW60" i="16" s="1"/>
  <c r="DE59" i="16"/>
  <c r="DE60" i="16" s="1"/>
  <c r="DI59" i="16"/>
  <c r="DI60" i="16" s="1"/>
  <c r="DM59" i="16"/>
  <c r="DM60" i="16" s="1"/>
  <c r="DU59" i="16"/>
  <c r="DU60" i="16" s="1"/>
  <c r="EC59" i="16"/>
  <c r="EC60" i="16" s="1"/>
  <c r="EK59" i="16"/>
  <c r="EK60" i="16" s="1"/>
  <c r="EO59" i="16"/>
  <c r="EO60" i="16" s="1"/>
  <c r="ES59" i="16"/>
  <c r="ES60" i="16" s="1"/>
  <c r="FA59" i="16"/>
  <c r="FA60" i="16" s="1"/>
  <c r="FI59" i="16"/>
  <c r="FI60" i="16" s="1"/>
  <c r="FQ59" i="16"/>
  <c r="FQ60" i="16" s="1"/>
  <c r="FU59" i="16"/>
  <c r="FU60" i="16" s="1"/>
  <c r="FY59" i="16"/>
  <c r="FY60" i="16" s="1"/>
  <c r="GG59" i="16"/>
  <c r="GG60" i="16" s="1"/>
  <c r="GO59" i="16"/>
  <c r="GO60" i="16" s="1"/>
  <c r="GW59" i="16"/>
  <c r="GW60" i="16" s="1"/>
  <c r="HA59" i="16"/>
  <c r="HA60" i="16" s="1"/>
  <c r="HE59" i="16"/>
  <c r="HE60" i="16" s="1"/>
  <c r="HM59" i="16"/>
  <c r="HM60" i="16" s="1"/>
  <c r="HU59" i="16"/>
  <c r="HU60" i="16" s="1"/>
  <c r="IC59" i="16"/>
  <c r="IC60" i="16" s="1"/>
  <c r="IG59" i="16"/>
  <c r="IG60" i="16" s="1"/>
  <c r="IK59" i="16"/>
  <c r="IK60" i="16" s="1"/>
  <c r="IS59" i="16"/>
  <c r="IS60" i="16" s="1"/>
  <c r="JA59" i="16"/>
  <c r="JA60" i="16" s="1"/>
  <c r="JI59" i="16"/>
  <c r="JI60" i="16" s="1"/>
  <c r="JM59" i="16"/>
  <c r="JM60" i="16" s="1"/>
  <c r="JQ59" i="16"/>
  <c r="JQ60" i="16" s="1"/>
  <c r="JY59" i="16"/>
  <c r="JY60" i="16" s="1"/>
  <c r="KG59" i="16"/>
  <c r="KG60" i="16" s="1"/>
  <c r="KO59" i="16"/>
  <c r="KO60" i="16" s="1"/>
  <c r="KS59" i="16"/>
  <c r="KS60" i="16" s="1"/>
  <c r="KW59" i="16"/>
  <c r="KW60" i="16" s="1"/>
  <c r="LE59" i="16"/>
  <c r="LE60" i="16" s="1"/>
  <c r="LM59" i="16"/>
  <c r="LM60" i="16" s="1"/>
  <c r="LU59" i="16"/>
  <c r="LU60" i="16" s="1"/>
  <c r="LY59" i="16"/>
  <c r="LY60" i="16" s="1"/>
  <c r="MC59" i="16"/>
  <c r="MC60" i="16" s="1"/>
  <c r="MK59" i="16"/>
  <c r="MK60" i="16" s="1"/>
  <c r="MS59" i="16"/>
  <c r="MS60" i="16" s="1"/>
  <c r="NA59" i="16"/>
  <c r="NA60" i="16" s="1"/>
  <c r="NE59" i="16"/>
  <c r="NE60" i="16" s="1"/>
  <c r="NI59" i="16"/>
  <c r="NI60" i="16" s="1"/>
  <c r="NQ59" i="16"/>
  <c r="NQ60" i="16" s="1"/>
  <c r="NY59" i="16"/>
  <c r="NY60" i="16" s="1"/>
  <c r="OG59" i="16"/>
  <c r="OG60" i="16" s="1"/>
  <c r="OK59" i="16"/>
  <c r="OK60" i="16" s="1"/>
  <c r="OO59" i="16"/>
  <c r="OO60" i="16" s="1"/>
  <c r="OW59" i="16"/>
  <c r="OW60" i="16" s="1"/>
  <c r="PE59" i="16"/>
  <c r="PE60" i="16" s="1"/>
  <c r="PM59" i="16"/>
  <c r="PM60" i="16" s="1"/>
  <c r="PQ59" i="16"/>
  <c r="PQ60" i="16" s="1"/>
  <c r="PU59" i="16"/>
  <c r="PU60" i="16" s="1"/>
  <c r="QC59" i="16"/>
  <c r="QC60" i="16" s="1"/>
  <c r="QK59" i="16"/>
  <c r="QK60" i="16" s="1"/>
  <c r="QS59" i="16"/>
  <c r="QS60" i="16" s="1"/>
  <c r="QW59" i="16"/>
  <c r="QW60" i="16" s="1"/>
  <c r="RA59" i="16"/>
  <c r="RA60" i="16" s="1"/>
  <c r="RI59" i="16"/>
  <c r="RI60" i="16" s="1"/>
  <c r="RQ59" i="16"/>
  <c r="RQ60" i="16" s="1"/>
  <c r="RY59" i="16"/>
  <c r="RY60" i="16" s="1"/>
  <c r="SC59" i="16"/>
  <c r="SC60" i="16" s="1"/>
  <c r="SG59" i="16"/>
  <c r="SG60" i="16" s="1"/>
  <c r="SO59" i="16"/>
  <c r="SO60" i="16" s="1"/>
  <c r="D59" i="16"/>
  <c r="D60" i="16" s="1"/>
  <c r="H59" i="16"/>
  <c r="H60" i="16" s="1"/>
  <c r="L59" i="16"/>
  <c r="L60" i="16" s="1"/>
  <c r="P59" i="16"/>
  <c r="P60" i="16" s="1"/>
  <c r="T59" i="16"/>
  <c r="T60" i="16" s="1"/>
  <c r="X59" i="16"/>
  <c r="X60" i="16" s="1"/>
  <c r="AB59" i="16"/>
  <c r="AB60" i="16" s="1"/>
  <c r="AJ59" i="16"/>
  <c r="AJ60" i="16" s="1"/>
  <c r="AN59" i="16"/>
  <c r="AN60" i="16" s="1"/>
  <c r="AR59" i="16"/>
  <c r="AR60" i="16" s="1"/>
  <c r="AV59" i="16"/>
  <c r="AV60" i="16" s="1"/>
  <c r="AZ59" i="16"/>
  <c r="AZ60" i="16" s="1"/>
  <c r="BD59" i="16"/>
  <c r="BD60" i="16" s="1"/>
  <c r="BH59" i="16"/>
  <c r="BH60" i="16" s="1"/>
  <c r="BP59" i="16"/>
  <c r="BP60" i="16" s="1"/>
  <c r="BT59" i="16"/>
  <c r="BT60" i="16" s="1"/>
  <c r="BX59" i="16"/>
  <c r="BX60" i="16" s="1"/>
  <c r="CF59" i="16"/>
  <c r="CF60" i="16" s="1"/>
  <c r="CJ59" i="16"/>
  <c r="CJ60" i="16" s="1"/>
  <c r="CN59" i="16"/>
  <c r="CN60" i="16" s="1"/>
  <c r="CV59" i="16"/>
  <c r="CV60" i="16" s="1"/>
  <c r="CZ59" i="16"/>
  <c r="CZ60" i="16" s="1"/>
  <c r="DD59" i="16"/>
  <c r="DD60" i="16" s="1"/>
  <c r="DH59" i="16"/>
  <c r="DH60" i="16" s="1"/>
  <c r="DL59" i="16"/>
  <c r="DL60" i="16" s="1"/>
  <c r="DP59" i="16"/>
  <c r="DP60" i="16" s="1"/>
  <c r="DT59" i="16"/>
  <c r="DT60" i="16" s="1"/>
  <c r="EB59" i="16"/>
  <c r="EB60" i="16" s="1"/>
  <c r="EF59" i="16"/>
  <c r="EF60" i="16" s="1"/>
  <c r="EJ59" i="16"/>
  <c r="EJ60" i="16" s="1"/>
  <c r="EN59" i="16"/>
  <c r="EN60" i="16" s="1"/>
  <c r="ER59" i="16"/>
  <c r="ER60" i="16" s="1"/>
  <c r="EV59" i="16"/>
  <c r="EV60" i="16" s="1"/>
  <c r="EZ59" i="16"/>
  <c r="EZ60" i="16" s="1"/>
  <c r="FH59" i="16"/>
  <c r="FH60" i="16" s="1"/>
  <c r="FL59" i="16"/>
  <c r="FL60" i="16" s="1"/>
  <c r="FP59" i="16"/>
  <c r="FP60" i="16" s="1"/>
  <c r="FT59" i="16"/>
  <c r="FT60" i="16" s="1"/>
  <c r="FX59" i="16"/>
  <c r="FX60" i="16" s="1"/>
  <c r="GB59" i="16"/>
  <c r="GB60" i="16" s="1"/>
  <c r="GF59" i="16"/>
  <c r="GF60" i="16" s="1"/>
  <c r="GN59" i="16"/>
  <c r="GN60" i="16" s="1"/>
  <c r="GR59" i="16"/>
  <c r="GR60" i="16" s="1"/>
  <c r="GV59" i="16"/>
  <c r="GV60" i="16" s="1"/>
  <c r="GZ59" i="16"/>
  <c r="GZ60" i="16" s="1"/>
  <c r="HD59" i="16"/>
  <c r="HD60" i="16" s="1"/>
  <c r="HH59" i="16"/>
  <c r="HH60" i="16" s="1"/>
  <c r="HL59" i="16"/>
  <c r="HL60" i="16" s="1"/>
  <c r="HT59" i="16"/>
  <c r="HT60" i="16" s="1"/>
  <c r="HX59" i="16"/>
  <c r="HX60" i="16" s="1"/>
  <c r="IB59" i="16"/>
  <c r="IB60" i="16" s="1"/>
  <c r="IF59" i="16"/>
  <c r="IF60" i="16" s="1"/>
  <c r="IJ59" i="16"/>
  <c r="IJ60" i="16" s="1"/>
  <c r="IN59" i="16"/>
  <c r="IN60" i="16" s="1"/>
  <c r="IR59" i="16"/>
  <c r="IR60" i="16" s="1"/>
  <c r="IZ59" i="16"/>
  <c r="IZ60" i="16" s="1"/>
  <c r="JD59" i="16"/>
  <c r="JD60" i="16" s="1"/>
  <c r="JH59" i="16"/>
  <c r="JH60" i="16" s="1"/>
  <c r="JL59" i="16"/>
  <c r="JL60" i="16" s="1"/>
  <c r="JP59" i="16"/>
  <c r="JP60" i="16" s="1"/>
  <c r="JT59" i="16"/>
  <c r="JT60" i="16" s="1"/>
  <c r="JX59" i="16"/>
  <c r="JX60" i="16" s="1"/>
  <c r="KF59" i="16"/>
  <c r="KF60" i="16" s="1"/>
  <c r="KJ59" i="16"/>
  <c r="KJ60" i="16" s="1"/>
  <c r="KN59" i="16"/>
  <c r="KN60" i="16" s="1"/>
  <c r="KR59" i="16"/>
  <c r="KR60" i="16" s="1"/>
  <c r="KV59" i="16"/>
  <c r="KV60" i="16" s="1"/>
  <c r="KZ59" i="16"/>
  <c r="KZ60" i="16" s="1"/>
  <c r="LD59" i="16"/>
  <c r="LD60" i="16" s="1"/>
  <c r="LL59" i="16"/>
  <c r="LL60" i="16" s="1"/>
  <c r="LP59" i="16"/>
  <c r="LP60" i="16" s="1"/>
  <c r="LT59" i="16"/>
  <c r="LT60" i="16" s="1"/>
  <c r="LX59" i="16"/>
  <c r="LX60" i="16" s="1"/>
  <c r="MB59" i="16"/>
  <c r="MB60" i="16" s="1"/>
  <c r="MF59" i="16"/>
  <c r="MF60" i="16" s="1"/>
  <c r="MJ59" i="16"/>
  <c r="MJ60" i="16" s="1"/>
  <c r="MR59" i="16"/>
  <c r="MR60" i="16" s="1"/>
  <c r="MV59" i="16"/>
  <c r="MV60" i="16" s="1"/>
  <c r="MZ59" i="16"/>
  <c r="MZ60" i="16" s="1"/>
  <c r="ND59" i="16"/>
  <c r="ND60" i="16" s="1"/>
  <c r="NH59" i="16"/>
  <c r="NH60" i="16" s="1"/>
  <c r="NL59" i="16"/>
  <c r="NL60" i="16" s="1"/>
  <c r="NP59" i="16"/>
  <c r="NP60" i="16" s="1"/>
  <c r="NX59" i="16"/>
  <c r="NX60" i="16" s="1"/>
  <c r="OB59" i="16"/>
  <c r="OB60" i="16" s="1"/>
  <c r="OF59" i="16"/>
  <c r="OF60" i="16" s="1"/>
  <c r="OJ59" i="16"/>
  <c r="OJ60" i="16" s="1"/>
  <c r="ON59" i="16"/>
  <c r="ON60" i="16" s="1"/>
  <c r="OR59" i="16"/>
  <c r="OR60" i="16" s="1"/>
  <c r="OV59" i="16"/>
  <c r="OV60" i="16" s="1"/>
  <c r="PD59" i="16"/>
  <c r="PD60" i="16" s="1"/>
  <c r="PH59" i="16"/>
  <c r="PH60" i="16" s="1"/>
  <c r="PL59" i="16"/>
  <c r="PL60" i="16" s="1"/>
  <c r="PP59" i="16"/>
  <c r="PP60" i="16" s="1"/>
  <c r="PT59" i="16"/>
  <c r="PT60" i="16" s="1"/>
  <c r="PX59" i="16"/>
  <c r="PX60" i="16" s="1"/>
  <c r="QB59" i="16"/>
  <c r="QB60" i="16" s="1"/>
  <c r="QJ59" i="16"/>
  <c r="QJ60" i="16" s="1"/>
  <c r="QN59" i="16"/>
  <c r="QN60" i="16" s="1"/>
  <c r="QR59" i="16"/>
  <c r="QR60" i="16" s="1"/>
  <c r="QV59" i="16"/>
  <c r="QV60" i="16" s="1"/>
  <c r="QZ59" i="16"/>
  <c r="QZ60" i="16" s="1"/>
  <c r="RD59" i="16"/>
  <c r="RD60" i="16" s="1"/>
  <c r="RH59" i="16"/>
  <c r="RH60" i="16" s="1"/>
  <c r="RP59" i="16"/>
  <c r="RP60" i="16" s="1"/>
  <c r="RT59" i="16"/>
  <c r="RT60" i="16" s="1"/>
  <c r="RX59" i="16"/>
  <c r="RX60" i="16" s="1"/>
  <c r="SB59" i="16"/>
  <c r="SB60" i="16" s="1"/>
  <c r="SF59" i="16"/>
  <c r="SF60" i="16" s="1"/>
  <c r="SJ59" i="16"/>
  <c r="SJ60" i="16" s="1"/>
  <c r="SN59" i="16"/>
  <c r="SN60" i="16" s="1"/>
  <c r="FO59" i="16"/>
  <c r="FO60" i="16" s="1"/>
  <c r="C59" i="16"/>
  <c r="C60" i="16" s="1"/>
  <c r="K59" i="16"/>
  <c r="K60" i="16" s="1"/>
  <c r="O59" i="16"/>
  <c r="O60" i="16" s="1"/>
  <c r="S59" i="16"/>
  <c r="S60" i="16" s="1"/>
  <c r="W59" i="16"/>
  <c r="W60" i="16" s="1"/>
  <c r="AA59" i="16"/>
  <c r="AA60" i="16" s="1"/>
  <c r="AE59" i="16"/>
  <c r="AE60" i="16" s="1"/>
  <c r="AI59" i="16"/>
  <c r="AI60" i="16" s="1"/>
  <c r="AM59" i="16"/>
  <c r="AM60" i="16" s="1"/>
  <c r="AQ59" i="16"/>
  <c r="AQ60" i="16" s="1"/>
  <c r="AU59" i="16"/>
  <c r="AU60" i="16" s="1"/>
  <c r="AY59" i="16"/>
  <c r="AY60" i="16" s="1"/>
  <c r="BC59" i="16"/>
  <c r="BC60" i="16" s="1"/>
  <c r="BG59" i="16"/>
  <c r="BG60" i="16" s="1"/>
  <c r="BK59" i="16"/>
  <c r="BK60" i="16" s="1"/>
  <c r="BO59" i="16"/>
  <c r="BO60" i="16" s="1"/>
  <c r="BS59" i="16"/>
  <c r="BS60" i="16" s="1"/>
  <c r="BW59" i="16"/>
  <c r="BW60" i="16" s="1"/>
  <c r="CA59" i="16"/>
  <c r="CA60" i="16" s="1"/>
  <c r="CE59" i="16"/>
  <c r="CE60" i="16" s="1"/>
  <c r="CI59" i="16"/>
  <c r="CI60" i="16" s="1"/>
  <c r="CM59" i="16"/>
  <c r="CM60" i="16" s="1"/>
  <c r="CQ59" i="16"/>
  <c r="CQ60" i="16" s="1"/>
  <c r="CU59" i="16"/>
  <c r="CU60" i="16" s="1"/>
  <c r="CY59" i="16"/>
  <c r="CY60" i="16" s="1"/>
  <c r="DC59" i="16"/>
  <c r="DC60" i="16" s="1"/>
  <c r="DG59" i="16"/>
  <c r="DG60" i="16" s="1"/>
  <c r="DK59" i="16"/>
  <c r="DK60" i="16" s="1"/>
  <c r="DO59" i="16"/>
  <c r="DO60" i="16" s="1"/>
  <c r="DS59" i="16"/>
  <c r="DS60" i="16" s="1"/>
  <c r="DW59" i="16"/>
  <c r="DW60" i="16" s="1"/>
  <c r="EA59" i="16"/>
  <c r="EA60" i="16" s="1"/>
  <c r="EE59" i="16"/>
  <c r="EE60" i="16" s="1"/>
  <c r="EI59" i="16"/>
  <c r="EI60" i="16" s="1"/>
  <c r="EM59" i="16"/>
  <c r="EM60" i="16" s="1"/>
  <c r="EQ59" i="16"/>
  <c r="EQ60" i="16" s="1"/>
  <c r="EU59" i="16"/>
  <c r="EU60" i="16" s="1"/>
  <c r="EY59" i="16"/>
  <c r="EY60" i="16" s="1"/>
  <c r="FC59" i="16"/>
  <c r="FC60" i="16" s="1"/>
  <c r="FG59" i="16"/>
  <c r="FG60" i="16" s="1"/>
  <c r="FK59" i="16"/>
  <c r="FK60" i="16" s="1"/>
  <c r="FS59" i="16"/>
  <c r="FS60" i="16" s="1"/>
  <c r="FW59" i="16"/>
  <c r="FW60" i="16" s="1"/>
  <c r="GA59" i="16"/>
  <c r="GA60" i="16" s="1"/>
  <c r="GE59" i="16"/>
  <c r="GE60" i="16" s="1"/>
  <c r="GI59" i="16"/>
  <c r="GI60" i="16" s="1"/>
  <c r="GM59" i="16"/>
  <c r="GM60" i="16" s="1"/>
  <c r="GQ59" i="16"/>
  <c r="GQ60" i="16" s="1"/>
  <c r="GU59" i="16"/>
  <c r="GU60" i="16" s="1"/>
  <c r="GY59" i="16"/>
  <c r="GY60" i="16" s="1"/>
  <c r="HC59" i="16"/>
  <c r="HC60" i="16" s="1"/>
  <c r="HG59" i="16"/>
  <c r="HG60" i="16" s="1"/>
  <c r="HK59" i="16"/>
  <c r="HK60" i="16" s="1"/>
  <c r="HO59" i="16"/>
  <c r="HO60" i="16" s="1"/>
  <c r="HS59" i="16"/>
  <c r="HS60" i="16" s="1"/>
  <c r="HW59" i="16"/>
  <c r="HW60" i="16" s="1"/>
  <c r="IA59" i="16"/>
  <c r="IA60" i="16" s="1"/>
  <c r="IE59" i="16"/>
  <c r="IE60" i="16" s="1"/>
  <c r="II59" i="16"/>
  <c r="II60" i="16" s="1"/>
  <c r="IM59" i="16"/>
  <c r="IM60" i="16" s="1"/>
  <c r="IQ59" i="16"/>
  <c r="IQ60" i="16" s="1"/>
  <c r="IU59" i="16"/>
  <c r="IU60" i="16" s="1"/>
  <c r="IY59" i="16"/>
  <c r="IY60" i="16" s="1"/>
  <c r="JG59" i="16"/>
  <c r="JG60" i="16" s="1"/>
  <c r="JK59" i="16"/>
  <c r="JK60" i="16" s="1"/>
  <c r="JO59" i="16"/>
  <c r="JO60" i="16" s="1"/>
  <c r="JS59" i="16"/>
  <c r="JS60" i="16" s="1"/>
  <c r="JW59" i="16"/>
  <c r="JW60" i="16" s="1"/>
  <c r="KA59" i="16"/>
  <c r="KA60" i="16" s="1"/>
  <c r="KE59" i="16"/>
  <c r="KE60" i="16" s="1"/>
  <c r="KI59" i="16"/>
  <c r="KI60" i="16" s="1"/>
  <c r="KM59" i="16"/>
  <c r="KM60" i="16" s="1"/>
  <c r="KQ59" i="16"/>
  <c r="KQ60" i="16" s="1"/>
  <c r="KU59" i="16"/>
  <c r="KU60" i="16" s="1"/>
  <c r="KY59" i="16"/>
  <c r="KY60" i="16" s="1"/>
  <c r="LC59" i="16"/>
  <c r="LC60" i="16" s="1"/>
  <c r="LG59" i="16"/>
  <c r="LG60" i="16" s="1"/>
  <c r="LK59" i="16"/>
  <c r="LK60" i="16" s="1"/>
  <c r="LO59" i="16"/>
  <c r="LO60" i="16" s="1"/>
  <c r="LS59" i="16"/>
  <c r="LS60" i="16" s="1"/>
  <c r="LW59" i="16"/>
  <c r="LW60" i="16" s="1"/>
  <c r="MA59" i="16"/>
  <c r="MA60" i="16" s="1"/>
  <c r="ME59" i="16"/>
  <c r="ME60" i="16" s="1"/>
  <c r="MI59" i="16"/>
  <c r="MI60" i="16" s="1"/>
  <c r="MM59" i="16"/>
  <c r="MM60" i="16" s="1"/>
  <c r="MQ59" i="16"/>
  <c r="MQ60" i="16" s="1"/>
  <c r="MU59" i="16"/>
  <c r="MU60" i="16" s="1"/>
  <c r="MY59" i="16"/>
  <c r="MY60" i="16" s="1"/>
  <c r="NC59" i="16"/>
  <c r="NC60" i="16" s="1"/>
  <c r="NG59" i="16"/>
  <c r="NG60" i="16" s="1"/>
  <c r="NK59" i="16"/>
  <c r="NK60" i="16" s="1"/>
  <c r="NO59" i="16"/>
  <c r="NO60" i="16" s="1"/>
  <c r="NS59" i="16"/>
  <c r="NS60" i="16" s="1"/>
  <c r="NW59" i="16"/>
  <c r="NW60" i="16" s="1"/>
  <c r="OA59" i="16"/>
  <c r="OA60" i="16" s="1"/>
  <c r="OE59" i="16"/>
  <c r="OE60" i="16" s="1"/>
  <c r="OI59" i="16"/>
  <c r="OI60" i="16" s="1"/>
  <c r="OM59" i="16"/>
  <c r="OM60" i="16" s="1"/>
  <c r="OQ59" i="16"/>
  <c r="OQ60" i="16" s="1"/>
  <c r="OU59" i="16"/>
  <c r="OU60" i="16" s="1"/>
  <c r="OY59" i="16"/>
  <c r="OY60" i="16" s="1"/>
  <c r="PC59" i="16"/>
  <c r="PC60" i="16" s="1"/>
  <c r="PG59" i="16"/>
  <c r="PG60" i="16" s="1"/>
  <c r="PK59" i="16"/>
  <c r="PK60" i="16" s="1"/>
  <c r="PO59" i="16"/>
  <c r="PO60" i="16" s="1"/>
  <c r="PS59" i="16"/>
  <c r="PS60" i="16" s="1"/>
  <c r="PW59" i="16"/>
  <c r="PW60" i="16" s="1"/>
  <c r="QE59" i="16"/>
  <c r="QE60" i="16" s="1"/>
  <c r="QI59" i="16"/>
  <c r="QI60" i="16" s="1"/>
  <c r="QM59" i="16"/>
  <c r="QM60" i="16" s="1"/>
  <c r="QQ59" i="16"/>
  <c r="QQ60" i="16" s="1"/>
  <c r="QU59" i="16"/>
  <c r="QU60" i="16" s="1"/>
  <c r="QY59" i="16"/>
  <c r="QY60" i="16" s="1"/>
  <c r="RC59" i="16"/>
  <c r="RC60" i="16" s="1"/>
  <c r="RG59" i="16"/>
  <c r="RG60" i="16" s="1"/>
  <c r="RK59" i="16"/>
  <c r="RK60" i="16" s="1"/>
  <c r="RO59" i="16"/>
  <c r="RO60" i="16" s="1"/>
  <c r="RS59" i="16"/>
  <c r="RS60" i="16" s="1"/>
  <c r="RW59" i="16"/>
  <c r="RW60" i="16" s="1"/>
  <c r="SA59" i="16"/>
  <c r="SA60" i="16" s="1"/>
  <c r="SE59" i="16"/>
  <c r="SE60" i="16" s="1"/>
  <c r="SI59" i="16"/>
  <c r="SI60" i="16" s="1"/>
  <c r="SM59" i="16"/>
  <c r="SM60" i="16" s="1"/>
  <c r="SQ59" i="16"/>
  <c r="SQ60" i="16" s="1"/>
  <c r="CB59" i="16"/>
  <c r="CB60" i="16" s="1"/>
  <c r="DA5" i="13" l="1"/>
  <c r="DB6" i="13"/>
  <c r="EH6" i="18"/>
  <c r="EG5" i="18"/>
  <c r="QP6" i="18"/>
  <c r="QO5" i="18"/>
  <c r="LR6" i="18"/>
  <c r="LQ5" i="18"/>
  <c r="DA5" i="18"/>
  <c r="DB6" i="18"/>
  <c r="JE5" i="20"/>
  <c r="JF6" i="20"/>
  <c r="OC5" i="20"/>
  <c r="OD6" i="20"/>
  <c r="EG5" i="21"/>
  <c r="EH6" i="21"/>
  <c r="I5" i="21"/>
  <c r="J6" i="21"/>
  <c r="AO5" i="21"/>
  <c r="AP6" i="21"/>
  <c r="BU5" i="21"/>
  <c r="BV6" i="21"/>
  <c r="EJ6" i="13"/>
  <c r="EI5" i="13"/>
  <c r="BX6" i="13"/>
  <c r="BW5" i="13"/>
  <c r="AR6" i="13"/>
  <c r="AQ5" i="13"/>
  <c r="RX6" i="18"/>
  <c r="RW5" i="18"/>
  <c r="PL6" i="18"/>
  <c r="PK5" i="18"/>
  <c r="OF6" i="18"/>
  <c r="OE5" i="18"/>
  <c r="MZ6" i="18"/>
  <c r="MY5" i="18"/>
  <c r="KN6" i="18"/>
  <c r="KM5" i="18"/>
  <c r="JH6" i="18"/>
  <c r="JG5" i="18"/>
  <c r="IB6" i="18"/>
  <c r="IA5" i="18"/>
  <c r="GV6" i="18"/>
  <c r="GU5" i="18"/>
  <c r="FP6" i="18"/>
  <c r="FO5" i="18"/>
  <c r="AR6" i="18"/>
  <c r="AQ5" i="18"/>
  <c r="RX6" i="21"/>
  <c r="RW5" i="21"/>
  <c r="QR6" i="21"/>
  <c r="QQ5" i="21"/>
  <c r="PL6" i="21"/>
  <c r="PK5" i="21"/>
  <c r="OF6" i="21"/>
  <c r="OE5" i="21"/>
  <c r="MZ6" i="21"/>
  <c r="MY5" i="21"/>
  <c r="LT6" i="21"/>
  <c r="LS5" i="21"/>
  <c r="KN6" i="21"/>
  <c r="KM5" i="21"/>
  <c r="JH6" i="21"/>
  <c r="JG5" i="21"/>
  <c r="IB6" i="21"/>
  <c r="IA5" i="21"/>
  <c r="GV6" i="21"/>
  <c r="GU5" i="21"/>
  <c r="FP6" i="21"/>
  <c r="FO5" i="21"/>
  <c r="DD6" i="21"/>
  <c r="DC5" i="21"/>
  <c r="RX6" i="20"/>
  <c r="RW5" i="20"/>
  <c r="QR6" i="20"/>
  <c r="QQ5" i="20"/>
  <c r="PL6" i="20"/>
  <c r="PK5" i="20"/>
  <c r="MZ6" i="20"/>
  <c r="MY5" i="20"/>
  <c r="LT6" i="20"/>
  <c r="LS5" i="20"/>
  <c r="KN6" i="20"/>
  <c r="KM5" i="20"/>
  <c r="IB6" i="20"/>
  <c r="IA5" i="20"/>
  <c r="GV6" i="20"/>
  <c r="GU5" i="20"/>
  <c r="FP6" i="20"/>
  <c r="FO5" i="20"/>
  <c r="EJ6" i="20"/>
  <c r="EI5" i="20"/>
  <c r="DD6" i="20"/>
  <c r="DC5" i="20"/>
  <c r="AR6" i="20"/>
  <c r="AQ5" i="20"/>
  <c r="RO5" i="16"/>
  <c r="RP6" i="16"/>
  <c r="J6" i="20"/>
  <c r="I5" i="20"/>
  <c r="QJ6" i="16"/>
  <c r="QI5" i="16"/>
  <c r="I5" i="18"/>
  <c r="J6" i="18"/>
  <c r="BY6" i="20"/>
  <c r="BX5" i="20"/>
  <c r="BY6" i="18"/>
  <c r="BX5" i="18"/>
  <c r="M6" i="16"/>
  <c r="L5" i="16"/>
  <c r="AS6" i="16"/>
  <c r="AR5" i="16"/>
  <c r="BY6" i="16"/>
  <c r="BX5" i="16"/>
  <c r="DE6" i="16"/>
  <c r="DD5" i="16"/>
  <c r="EJ5" i="16"/>
  <c r="EK6" i="16"/>
  <c r="FQ6" i="16"/>
  <c r="FP5" i="16"/>
  <c r="GW6" i="16"/>
  <c r="GV5" i="16"/>
  <c r="L5" i="13"/>
  <c r="M6" i="13"/>
  <c r="PD6" i="16"/>
  <c r="PD5" i="16" s="1"/>
  <c r="N67" i="17"/>
  <c r="N73" i="17"/>
  <c r="N72" i="17"/>
  <c r="N69" i="17"/>
  <c r="N70" i="17"/>
  <c r="N66" i="17"/>
  <c r="G69" i="17"/>
  <c r="G73" i="17"/>
  <c r="G70" i="17"/>
  <c r="G66" i="17"/>
  <c r="G72" i="17"/>
  <c r="G67" i="17"/>
  <c r="M66" i="17"/>
  <c r="M72" i="17"/>
  <c r="M70" i="17"/>
  <c r="M67" i="17"/>
  <c r="M73" i="17"/>
  <c r="M69" i="17"/>
  <c r="H70" i="17"/>
  <c r="H67" i="17"/>
  <c r="H66" i="17"/>
  <c r="H72" i="17"/>
  <c r="H73" i="17"/>
  <c r="H69" i="17"/>
  <c r="I66" i="17"/>
  <c r="I72" i="17"/>
  <c r="I69" i="17"/>
  <c r="I67" i="17"/>
  <c r="I73" i="17"/>
  <c r="I70" i="17"/>
  <c r="K69" i="17"/>
  <c r="K72" i="17"/>
  <c r="K67" i="17"/>
  <c r="K70" i="17"/>
  <c r="K66" i="17"/>
  <c r="K73" i="17"/>
  <c r="Q66" i="17"/>
  <c r="Q72" i="17"/>
  <c r="Q69" i="17"/>
  <c r="Q67" i="17"/>
  <c r="Q73" i="17"/>
  <c r="Q70" i="17"/>
  <c r="P70" i="17"/>
  <c r="P67" i="17"/>
  <c r="P66" i="17"/>
  <c r="P72" i="17"/>
  <c r="P73" i="17"/>
  <c r="P69" i="17"/>
  <c r="O69" i="17"/>
  <c r="O66" i="17"/>
  <c r="O73" i="17"/>
  <c r="O70" i="17"/>
  <c r="O72" i="17"/>
  <c r="O67" i="17"/>
  <c r="F67" i="17"/>
  <c r="F73" i="17"/>
  <c r="F66" i="17"/>
  <c r="F72" i="17"/>
  <c r="F69" i="17"/>
  <c r="F70" i="17"/>
  <c r="L70" i="17"/>
  <c r="L73" i="17"/>
  <c r="L69" i="17"/>
  <c r="L66" i="17"/>
  <c r="L72" i="17"/>
  <c r="L67" i="17"/>
  <c r="E66" i="17"/>
  <c r="E72" i="17"/>
  <c r="E70" i="17"/>
  <c r="E67" i="17"/>
  <c r="E73" i="17"/>
  <c r="E69" i="17"/>
  <c r="D70" i="17"/>
  <c r="D73" i="17"/>
  <c r="D69" i="17"/>
  <c r="D66" i="17"/>
  <c r="D72" i="17"/>
  <c r="D67" i="17"/>
  <c r="MR6" i="16"/>
  <c r="MS6" i="16" s="1"/>
  <c r="JA5" i="17"/>
  <c r="KF6" i="16"/>
  <c r="NX6" i="16"/>
  <c r="IY5" i="16"/>
  <c r="IZ6" i="16"/>
  <c r="JC6" i="17"/>
  <c r="JB5" i="17"/>
  <c r="LK5" i="16"/>
  <c r="LL6" i="16"/>
  <c r="HT6" i="16"/>
  <c r="HU6" i="16" s="1"/>
  <c r="GM5" i="16"/>
  <c r="FG5" i="16"/>
  <c r="NW5" i="17"/>
  <c r="KG5" i="17"/>
  <c r="HU5" i="17"/>
  <c r="CW5" i="17"/>
  <c r="AK5" i="17"/>
  <c r="PD5" i="17"/>
  <c r="RP5" i="17"/>
  <c r="E5" i="17"/>
  <c r="QK5" i="17"/>
  <c r="LM5" i="17"/>
  <c r="BQ5" i="17"/>
  <c r="EC5" i="17"/>
  <c r="FJ5" i="17"/>
  <c r="GO5" i="17"/>
  <c r="D7" i="14"/>
  <c r="DB5" i="13" l="1"/>
  <c r="DC6" i="13"/>
  <c r="DB5" i="18"/>
  <c r="DC6" i="18"/>
  <c r="QP5" i="18"/>
  <c r="QQ6" i="18"/>
  <c r="LR5" i="18"/>
  <c r="LS6" i="18"/>
  <c r="EH5" i="18"/>
  <c r="EI6" i="18"/>
  <c r="OD5" i="20"/>
  <c r="OE6" i="20"/>
  <c r="JF5" i="20"/>
  <c r="JG6" i="20"/>
  <c r="BV5" i="21"/>
  <c r="BW6" i="21"/>
  <c r="J5" i="21"/>
  <c r="K6" i="21"/>
  <c r="AP5" i="21"/>
  <c r="AQ6" i="21"/>
  <c r="EH5" i="21"/>
  <c r="EI6" i="21"/>
  <c r="EJ5" i="13"/>
  <c r="EK6" i="13"/>
  <c r="BX5" i="13"/>
  <c r="BY6" i="13"/>
  <c r="AR5" i="13"/>
  <c r="AS6" i="13"/>
  <c r="RX5" i="18"/>
  <c r="RY6" i="18"/>
  <c r="PL5" i="18"/>
  <c r="PM6" i="18"/>
  <c r="OF5" i="18"/>
  <c r="OG6" i="18"/>
  <c r="MZ5" i="18"/>
  <c r="NA6" i="18"/>
  <c r="KN5" i="18"/>
  <c r="KO6" i="18"/>
  <c r="JH5" i="18"/>
  <c r="JI6" i="18"/>
  <c r="IB5" i="18"/>
  <c r="IC6" i="18"/>
  <c r="GV5" i="18"/>
  <c r="GW6" i="18"/>
  <c r="FP5" i="18"/>
  <c r="FQ6" i="18"/>
  <c r="AR5" i="18"/>
  <c r="AS6" i="18"/>
  <c r="RX5" i="21"/>
  <c r="RY6" i="21"/>
  <c r="QR5" i="21"/>
  <c r="QS6" i="21"/>
  <c r="PL5" i="21"/>
  <c r="PM6" i="21"/>
  <c r="OF5" i="21"/>
  <c r="OG6" i="21"/>
  <c r="MZ5" i="21"/>
  <c r="NA6" i="21"/>
  <c r="LT5" i="21"/>
  <c r="LU6" i="21"/>
  <c r="KN5" i="21"/>
  <c r="KO6" i="21"/>
  <c r="JH5" i="21"/>
  <c r="JI6" i="21"/>
  <c r="IB5" i="21"/>
  <c r="IC6" i="21"/>
  <c r="GV5" i="21"/>
  <c r="GW6" i="21"/>
  <c r="FP5" i="21"/>
  <c r="FQ6" i="21"/>
  <c r="DD5" i="21"/>
  <c r="DE6" i="21"/>
  <c r="RX5" i="20"/>
  <c r="RY6" i="20"/>
  <c r="QR5" i="20"/>
  <c r="QS6" i="20"/>
  <c r="PL5" i="20"/>
  <c r="PM6" i="20"/>
  <c r="MZ5" i="20"/>
  <c r="NA6" i="20"/>
  <c r="LT5" i="20"/>
  <c r="LU6" i="20"/>
  <c r="KN5" i="20"/>
  <c r="KO6" i="20"/>
  <c r="IB5" i="20"/>
  <c r="IC6" i="20"/>
  <c r="GV5" i="20"/>
  <c r="GW6" i="20"/>
  <c r="FP5" i="20"/>
  <c r="FQ6" i="20"/>
  <c r="EJ5" i="20"/>
  <c r="EK6" i="20"/>
  <c r="DD5" i="20"/>
  <c r="DE6" i="20"/>
  <c r="AR5" i="20"/>
  <c r="AS6" i="20"/>
  <c r="J5" i="18"/>
  <c r="K6" i="18"/>
  <c r="QK6" i="16"/>
  <c r="QJ5" i="16"/>
  <c r="RP5" i="16"/>
  <c r="RQ6" i="16"/>
  <c r="K6" i="20"/>
  <c r="J5" i="20"/>
  <c r="BZ6" i="20"/>
  <c r="BY5" i="20"/>
  <c r="BZ6" i="18"/>
  <c r="BY5" i="18"/>
  <c r="N6" i="16"/>
  <c r="M5" i="16"/>
  <c r="AT6" i="16"/>
  <c r="AS5" i="16"/>
  <c r="BZ6" i="16"/>
  <c r="BY5" i="16"/>
  <c r="DF6" i="16"/>
  <c r="DE5" i="16"/>
  <c r="EL6" i="16"/>
  <c r="EK5" i="16"/>
  <c r="FR6" i="16"/>
  <c r="FQ5" i="16"/>
  <c r="GX6" i="16"/>
  <c r="GW5" i="16"/>
  <c r="M5" i="13"/>
  <c r="N6" i="13"/>
  <c r="PE6" i="16"/>
  <c r="J70" i="20"/>
  <c r="MR5" i="16"/>
  <c r="KF5" i="16"/>
  <c r="KG6" i="16"/>
  <c r="NX5" i="16"/>
  <c r="NY6" i="16"/>
  <c r="JA6" i="16"/>
  <c r="IZ5" i="16"/>
  <c r="JD6" i="17"/>
  <c r="JC5" i="17"/>
  <c r="HT5" i="16"/>
  <c r="MT6" i="16"/>
  <c r="MS5" i="16"/>
  <c r="LM6" i="16"/>
  <c r="LL5" i="16"/>
  <c r="HV6" i="16"/>
  <c r="HU5" i="16"/>
  <c r="NX5" i="17"/>
  <c r="MT5" i="17"/>
  <c r="MS5" i="17"/>
  <c r="KH5" i="17"/>
  <c r="HV5" i="17"/>
  <c r="CX5" i="17"/>
  <c r="AL5" i="17"/>
  <c r="PE5" i="17"/>
  <c r="RQ5" i="17"/>
  <c r="F5" i="17"/>
  <c r="QL5" i="17"/>
  <c r="BR5" i="17"/>
  <c r="LN5" i="17"/>
  <c r="ED5" i="17"/>
  <c r="GP5" i="17"/>
  <c r="FK5" i="17"/>
  <c r="DD6" i="13" l="1"/>
  <c r="DC5" i="13"/>
  <c r="EJ6" i="18"/>
  <c r="EI5" i="18"/>
  <c r="QR6" i="18"/>
  <c r="QQ5" i="18"/>
  <c r="LT6" i="18"/>
  <c r="LS5" i="18"/>
  <c r="DD6" i="18"/>
  <c r="DC5" i="18"/>
  <c r="JH6" i="20"/>
  <c r="JG5" i="20"/>
  <c r="OF6" i="20"/>
  <c r="OE5" i="20"/>
  <c r="EJ6" i="21"/>
  <c r="EI5" i="21"/>
  <c r="L6" i="21"/>
  <c r="K5" i="21"/>
  <c r="AR6" i="21"/>
  <c r="AQ5" i="21"/>
  <c r="BX6" i="21"/>
  <c r="BW5" i="21"/>
  <c r="EK5" i="13"/>
  <c r="EL6" i="13"/>
  <c r="BY5" i="13"/>
  <c r="BZ6" i="13"/>
  <c r="AS5" i="13"/>
  <c r="AT6" i="13"/>
  <c r="RY5" i="18"/>
  <c r="RZ6" i="18"/>
  <c r="PM5" i="18"/>
  <c r="PN6" i="18"/>
  <c r="OG5" i="18"/>
  <c r="OH6" i="18"/>
  <c r="NA5" i="18"/>
  <c r="NB6" i="18"/>
  <c r="KO5" i="18"/>
  <c r="KP6" i="18"/>
  <c r="JI5" i="18"/>
  <c r="JJ6" i="18"/>
  <c r="IC5" i="18"/>
  <c r="ID6" i="18"/>
  <c r="GW5" i="18"/>
  <c r="GX6" i="18"/>
  <c r="FQ5" i="18"/>
  <c r="FR6" i="18"/>
  <c r="AS5" i="18"/>
  <c r="AT6" i="18"/>
  <c r="RY5" i="21"/>
  <c r="RZ6" i="21"/>
  <c r="QS5" i="21"/>
  <c r="QT6" i="21"/>
  <c r="PM5" i="21"/>
  <c r="PN6" i="21"/>
  <c r="OG5" i="21"/>
  <c r="OH6" i="21"/>
  <c r="NA5" i="21"/>
  <c r="NB6" i="21"/>
  <c r="LU5" i="21"/>
  <c r="LV6" i="21"/>
  <c r="KO5" i="21"/>
  <c r="KP6" i="21"/>
  <c r="JI5" i="21"/>
  <c r="JJ6" i="21"/>
  <c r="IC5" i="21"/>
  <c r="ID6" i="21"/>
  <c r="GW5" i="21"/>
  <c r="GX6" i="21"/>
  <c r="FQ5" i="21"/>
  <c r="FR6" i="21"/>
  <c r="DE5" i="21"/>
  <c r="DF6" i="21"/>
  <c r="RY5" i="20"/>
  <c r="RZ6" i="20"/>
  <c r="QS5" i="20"/>
  <c r="QT6" i="20"/>
  <c r="PM5" i="20"/>
  <c r="PN6" i="20"/>
  <c r="NA5" i="20"/>
  <c r="NB6" i="20"/>
  <c r="LU5" i="20"/>
  <c r="LV6" i="20"/>
  <c r="KO5" i="20"/>
  <c r="KP6" i="20"/>
  <c r="IC5" i="20"/>
  <c r="ID6" i="20"/>
  <c r="GW5" i="20"/>
  <c r="GX6" i="20"/>
  <c r="FQ5" i="20"/>
  <c r="FR6" i="20"/>
  <c r="EK5" i="20"/>
  <c r="EL6" i="20"/>
  <c r="DE5" i="20"/>
  <c r="DF6" i="20"/>
  <c r="AT6" i="20"/>
  <c r="AS5" i="20"/>
  <c r="QL6" i="16"/>
  <c r="QK5" i="16"/>
  <c r="K5" i="20"/>
  <c r="L6" i="20"/>
  <c r="K5" i="18"/>
  <c r="L6" i="18"/>
  <c r="RR6" i="16"/>
  <c r="RQ5" i="16"/>
  <c r="CA6" i="20"/>
  <c r="BZ5" i="20"/>
  <c r="CA6" i="18"/>
  <c r="BZ5" i="18"/>
  <c r="O6" i="16"/>
  <c r="N5" i="16"/>
  <c r="AU6" i="16"/>
  <c r="AT5" i="16"/>
  <c r="CA6" i="16"/>
  <c r="BZ5" i="16"/>
  <c r="DG6" i="16"/>
  <c r="DF5" i="16"/>
  <c r="EM6" i="16"/>
  <c r="EL5" i="16"/>
  <c r="FS6" i="16"/>
  <c r="FR5" i="16"/>
  <c r="GY6" i="16"/>
  <c r="GX5" i="16"/>
  <c r="N5" i="13"/>
  <c r="O6" i="13"/>
  <c r="PE5" i="16"/>
  <c r="PF6" i="16"/>
  <c r="PF5" i="16" s="1"/>
  <c r="J69" i="20"/>
  <c r="L69" i="20"/>
  <c r="KG5" i="16"/>
  <c r="KH6" i="16"/>
  <c r="JA5" i="16"/>
  <c r="JB6" i="16"/>
  <c r="NY5" i="16"/>
  <c r="NZ6" i="16"/>
  <c r="JD5" i="17"/>
  <c r="JE6" i="17"/>
  <c r="MU6" i="16"/>
  <c r="MT5" i="16"/>
  <c r="LN6" i="16"/>
  <c r="LM5" i="16"/>
  <c r="HW6" i="16"/>
  <c r="HV5" i="16"/>
  <c r="NY5" i="17"/>
  <c r="MU5" i="17"/>
  <c r="KI5" i="17"/>
  <c r="HW5" i="17"/>
  <c r="CY5" i="17"/>
  <c r="AM5" i="17"/>
  <c r="RR5" i="17"/>
  <c r="PF5" i="17"/>
  <c r="EE5" i="17"/>
  <c r="LO5" i="17"/>
  <c r="FL5" i="17"/>
  <c r="GQ5" i="17"/>
  <c r="BS5" i="17"/>
  <c r="QM5" i="17"/>
  <c r="G5" i="17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B61" i="13"/>
  <c r="J43" i="14" l="1"/>
  <c r="DD5" i="13"/>
  <c r="DE6" i="13"/>
  <c r="DD5" i="18"/>
  <c r="DE6" i="18"/>
  <c r="QR5" i="18"/>
  <c r="QS6" i="18"/>
  <c r="LT5" i="18"/>
  <c r="LU6" i="18"/>
  <c r="EJ5" i="18"/>
  <c r="EK6" i="18"/>
  <c r="OF5" i="20"/>
  <c r="OG6" i="20"/>
  <c r="JH5" i="20"/>
  <c r="JI6" i="20"/>
  <c r="BY6" i="21"/>
  <c r="BX5" i="21"/>
  <c r="M6" i="21"/>
  <c r="L5" i="21"/>
  <c r="AR5" i="21"/>
  <c r="AS6" i="21"/>
  <c r="EJ5" i="21"/>
  <c r="EK6" i="21"/>
  <c r="EL5" i="13"/>
  <c r="EM6" i="13"/>
  <c r="BZ5" i="13"/>
  <c r="CA6" i="13"/>
  <c r="AT5" i="13"/>
  <c r="AU6" i="13"/>
  <c r="RZ5" i="18"/>
  <c r="SA6" i="18"/>
  <c r="PN5" i="18"/>
  <c r="PO6" i="18"/>
  <c r="OH5" i="18"/>
  <c r="OI6" i="18"/>
  <c r="NB5" i="18"/>
  <c r="NC6" i="18"/>
  <c r="KP5" i="18"/>
  <c r="KQ6" i="18"/>
  <c r="JJ5" i="18"/>
  <c r="JK6" i="18"/>
  <c r="ID5" i="18"/>
  <c r="IE6" i="18"/>
  <c r="GX5" i="18"/>
  <c r="GY6" i="18"/>
  <c r="FR5" i="18"/>
  <c r="FS6" i="18"/>
  <c r="AT5" i="18"/>
  <c r="AU6" i="18"/>
  <c r="RZ5" i="21"/>
  <c r="SA6" i="21"/>
  <c r="QT5" i="21"/>
  <c r="QU6" i="21"/>
  <c r="PN5" i="21"/>
  <c r="PO6" i="21"/>
  <c r="OH5" i="21"/>
  <c r="OI6" i="21"/>
  <c r="NB5" i="21"/>
  <c r="NC6" i="21"/>
  <c r="LV5" i="21"/>
  <c r="LW6" i="21"/>
  <c r="KP5" i="21"/>
  <c r="KQ6" i="21"/>
  <c r="JJ5" i="21"/>
  <c r="JK6" i="21"/>
  <c r="ID5" i="21"/>
  <c r="IE6" i="21"/>
  <c r="GX5" i="21"/>
  <c r="GY6" i="21"/>
  <c r="FR5" i="21"/>
  <c r="FS6" i="21"/>
  <c r="DF5" i="21"/>
  <c r="DG6" i="21"/>
  <c r="RZ5" i="20"/>
  <c r="SA6" i="20"/>
  <c r="QT5" i="20"/>
  <c r="QU6" i="20"/>
  <c r="PN5" i="20"/>
  <c r="PO6" i="20"/>
  <c r="NB5" i="20"/>
  <c r="NC6" i="20"/>
  <c r="LV5" i="20"/>
  <c r="LW6" i="20"/>
  <c r="KP5" i="20"/>
  <c r="KQ6" i="20"/>
  <c r="ID5" i="20"/>
  <c r="IE6" i="20"/>
  <c r="GX5" i="20"/>
  <c r="GY6" i="20"/>
  <c r="FR5" i="20"/>
  <c r="FS6" i="20"/>
  <c r="EL5" i="20"/>
  <c r="EM6" i="20"/>
  <c r="DF5" i="20"/>
  <c r="DG6" i="20"/>
  <c r="AU6" i="20"/>
  <c r="AT5" i="20"/>
  <c r="L5" i="18"/>
  <c r="M6" i="18"/>
  <c r="RR5" i="16"/>
  <c r="RS6" i="16"/>
  <c r="QM6" i="16"/>
  <c r="QL5" i="16"/>
  <c r="M6" i="20"/>
  <c r="L5" i="20"/>
  <c r="CA5" i="20"/>
  <c r="CB6" i="20"/>
  <c r="CA5" i="18"/>
  <c r="CB6" i="18"/>
  <c r="O5" i="16"/>
  <c r="P6" i="16"/>
  <c r="AU5" i="16"/>
  <c r="AV6" i="16"/>
  <c r="CA5" i="16"/>
  <c r="CB6" i="16"/>
  <c r="DG5" i="16"/>
  <c r="DH6" i="16"/>
  <c r="EM5" i="16"/>
  <c r="EN6" i="16"/>
  <c r="FS5" i="16"/>
  <c r="FT6" i="16"/>
  <c r="GY5" i="16"/>
  <c r="GZ6" i="16"/>
  <c r="O5" i="13"/>
  <c r="P6" i="13"/>
  <c r="H70" i="20"/>
  <c r="D70" i="20"/>
  <c r="PG6" i="16"/>
  <c r="PH6" i="16" s="1"/>
  <c r="D69" i="20"/>
  <c r="L70" i="20"/>
  <c r="H69" i="20"/>
  <c r="F69" i="20"/>
  <c r="KH5" i="16"/>
  <c r="KI6" i="16"/>
  <c r="JC6" i="16"/>
  <c r="JB5" i="16"/>
  <c r="OA6" i="16"/>
  <c r="NZ5" i="16"/>
  <c r="JE5" i="17"/>
  <c r="JF6" i="17"/>
  <c r="MV6" i="16"/>
  <c r="MU5" i="16"/>
  <c r="LO6" i="16"/>
  <c r="LN5" i="16"/>
  <c r="HX6" i="16"/>
  <c r="HW5" i="16"/>
  <c r="NZ5" i="17"/>
  <c r="MV5" i="17"/>
  <c r="KJ5" i="17"/>
  <c r="HX5" i="17"/>
  <c r="CZ5" i="17"/>
  <c r="AN5" i="17"/>
  <c r="PG5" i="17"/>
  <c r="RS5" i="17"/>
  <c r="GR5" i="17"/>
  <c r="QN5" i="17"/>
  <c r="LP5" i="17"/>
  <c r="H5" i="17"/>
  <c r="BT5" i="17"/>
  <c r="FM5" i="17"/>
  <c r="EF5" i="17"/>
  <c r="B62" i="13"/>
  <c r="C62" i="13"/>
  <c r="D62" i="13"/>
  <c r="E62" i="13"/>
  <c r="F62" i="13"/>
  <c r="G62" i="13"/>
  <c r="H62" i="13"/>
  <c r="J62" i="13"/>
  <c r="K62" i="13"/>
  <c r="L62" i="13"/>
  <c r="M62" i="13"/>
  <c r="N62" i="13"/>
  <c r="O62" i="13"/>
  <c r="P62" i="13"/>
  <c r="Q62" i="13"/>
  <c r="I62" i="13"/>
  <c r="RN6" i="13"/>
  <c r="RO6" i="13" s="1"/>
  <c r="RP6" i="13" s="1"/>
  <c r="RQ6" i="13" s="1"/>
  <c r="RR6" i="13" s="1"/>
  <c r="RS6" i="13" s="1"/>
  <c r="RT6" i="13" s="1"/>
  <c r="RU6" i="13" s="1"/>
  <c r="RV6" i="13" s="1"/>
  <c r="RW6" i="13" s="1"/>
  <c r="RX6" i="13" s="1"/>
  <c r="RY6" i="13" s="1"/>
  <c r="RZ6" i="13" s="1"/>
  <c r="SA6" i="13" s="1"/>
  <c r="SB6" i="13" s="1"/>
  <c r="SC6" i="13" s="1"/>
  <c r="SD6" i="13" s="1"/>
  <c r="SE6" i="13" s="1"/>
  <c r="SF6" i="13" s="1"/>
  <c r="SG6" i="13" s="1"/>
  <c r="SH6" i="13" s="1"/>
  <c r="SI6" i="13" s="1"/>
  <c r="SJ6" i="13" s="1"/>
  <c r="SK6" i="13" s="1"/>
  <c r="SL6" i="13" s="1"/>
  <c r="SM6" i="13" s="1"/>
  <c r="SN6" i="13" s="1"/>
  <c r="SO6" i="13" s="1"/>
  <c r="SP6" i="13" s="1"/>
  <c r="SQ6" i="13" s="1"/>
  <c r="NV6" i="13"/>
  <c r="NW6" i="13" s="1"/>
  <c r="NX6" i="13" s="1"/>
  <c r="NY6" i="13" s="1"/>
  <c r="NZ6" i="13" s="1"/>
  <c r="OA6" i="13" s="1"/>
  <c r="OB6" i="13" s="1"/>
  <c r="OC6" i="13" s="1"/>
  <c r="OD6" i="13" s="1"/>
  <c r="OE6" i="13" s="1"/>
  <c r="OF6" i="13" s="1"/>
  <c r="OG6" i="13" s="1"/>
  <c r="OH6" i="13" s="1"/>
  <c r="OI6" i="13" s="1"/>
  <c r="OJ6" i="13" s="1"/>
  <c r="OK6" i="13" s="1"/>
  <c r="OL6" i="13" s="1"/>
  <c r="OM6" i="13" s="1"/>
  <c r="ON6" i="13" s="1"/>
  <c r="OO6" i="13" s="1"/>
  <c r="OP6" i="13" s="1"/>
  <c r="OQ6" i="13" s="1"/>
  <c r="OR6" i="13" s="1"/>
  <c r="OS6" i="13" s="1"/>
  <c r="OT6" i="13" s="1"/>
  <c r="OU6" i="13" s="1"/>
  <c r="OV6" i="13" s="1"/>
  <c r="OW6" i="13" s="1"/>
  <c r="OX6" i="13" s="1"/>
  <c r="OY6" i="13" s="1"/>
  <c r="MP6" i="13"/>
  <c r="MQ6" i="13" s="1"/>
  <c r="MR6" i="13" s="1"/>
  <c r="MS6" i="13" s="1"/>
  <c r="MT6" i="13" s="1"/>
  <c r="MU6" i="13" s="1"/>
  <c r="MV6" i="13" s="1"/>
  <c r="MW6" i="13" s="1"/>
  <c r="MX6" i="13" s="1"/>
  <c r="MY6" i="13" s="1"/>
  <c r="MZ6" i="13" s="1"/>
  <c r="NA6" i="13" s="1"/>
  <c r="NB6" i="13" s="1"/>
  <c r="NC6" i="13" s="1"/>
  <c r="ND6" i="13" s="1"/>
  <c r="NE6" i="13" s="1"/>
  <c r="NF6" i="13" s="1"/>
  <c r="NG6" i="13" s="1"/>
  <c r="NH6" i="13" s="1"/>
  <c r="NI6" i="13" s="1"/>
  <c r="NJ6" i="13" s="1"/>
  <c r="NK6" i="13" s="1"/>
  <c r="NL6" i="13" s="1"/>
  <c r="NM6" i="13" s="1"/>
  <c r="NN6" i="13" s="1"/>
  <c r="NO6" i="13" s="1"/>
  <c r="NP6" i="13" s="1"/>
  <c r="NQ6" i="13" s="1"/>
  <c r="NR6" i="13" s="1"/>
  <c r="NS6" i="13" s="1"/>
  <c r="LJ6" i="13"/>
  <c r="LK6" i="13" s="1"/>
  <c r="LL6" i="13" s="1"/>
  <c r="LM6" i="13" s="1"/>
  <c r="LN6" i="13" s="1"/>
  <c r="LO6" i="13" s="1"/>
  <c r="LP6" i="13" s="1"/>
  <c r="LQ6" i="13" s="1"/>
  <c r="LR6" i="13" s="1"/>
  <c r="LS6" i="13" s="1"/>
  <c r="LT6" i="13" s="1"/>
  <c r="LU6" i="13" s="1"/>
  <c r="LV6" i="13" s="1"/>
  <c r="LW6" i="13" s="1"/>
  <c r="LX6" i="13" s="1"/>
  <c r="LY6" i="13" s="1"/>
  <c r="LZ6" i="13" s="1"/>
  <c r="MA6" i="13" s="1"/>
  <c r="MB6" i="13" s="1"/>
  <c r="MC6" i="13" s="1"/>
  <c r="MD6" i="13" s="1"/>
  <c r="ME6" i="13" s="1"/>
  <c r="MF6" i="13" s="1"/>
  <c r="MG6" i="13" s="1"/>
  <c r="MH6" i="13" s="1"/>
  <c r="MI6" i="13" s="1"/>
  <c r="MJ6" i="13" s="1"/>
  <c r="MK6" i="13" s="1"/>
  <c r="ML6" i="13" s="1"/>
  <c r="MM6" i="13" s="1"/>
  <c r="B42" i="12"/>
  <c r="DE5" i="13" l="1"/>
  <c r="DF6" i="13"/>
  <c r="EK5" i="18"/>
  <c r="EL6" i="18"/>
  <c r="QS5" i="18"/>
  <c r="QT6" i="18"/>
  <c r="LU5" i="18"/>
  <c r="LV6" i="18"/>
  <c r="DE5" i="18"/>
  <c r="DF6" i="18"/>
  <c r="JI5" i="20"/>
  <c r="JJ6" i="20"/>
  <c r="OG5" i="20"/>
  <c r="OH6" i="20"/>
  <c r="EK5" i="21"/>
  <c r="EL6" i="21"/>
  <c r="M5" i="21"/>
  <c r="N6" i="21"/>
  <c r="AS5" i="21"/>
  <c r="AT6" i="21"/>
  <c r="BY5" i="21"/>
  <c r="BZ6" i="21"/>
  <c r="EN6" i="13"/>
  <c r="EM5" i="13"/>
  <c r="CB6" i="13"/>
  <c r="CA5" i="13"/>
  <c r="AV6" i="13"/>
  <c r="AU5" i="13"/>
  <c r="SB6" i="18"/>
  <c r="SA5" i="18"/>
  <c r="PP6" i="18"/>
  <c r="PO5" i="18"/>
  <c r="OJ6" i="18"/>
  <c r="OI5" i="18"/>
  <c r="ND6" i="18"/>
  <c r="NC5" i="18"/>
  <c r="KR6" i="18"/>
  <c r="KQ5" i="18"/>
  <c r="JL6" i="18"/>
  <c r="JK5" i="18"/>
  <c r="IF6" i="18"/>
  <c r="IE5" i="18"/>
  <c r="GZ6" i="18"/>
  <c r="GY5" i="18"/>
  <c r="FT6" i="18"/>
  <c r="FS5" i="18"/>
  <c r="AV6" i="18"/>
  <c r="AU5" i="18"/>
  <c r="SB6" i="21"/>
  <c r="SA5" i="21"/>
  <c r="QV6" i="21"/>
  <c r="QU5" i="21"/>
  <c r="PP6" i="21"/>
  <c r="PO5" i="21"/>
  <c r="OJ6" i="21"/>
  <c r="OI5" i="21"/>
  <c r="ND6" i="21"/>
  <c r="NC5" i="21"/>
  <c r="LX6" i="21"/>
  <c r="LW5" i="21"/>
  <c r="KR6" i="21"/>
  <c r="KQ5" i="21"/>
  <c r="JL6" i="21"/>
  <c r="JK5" i="21"/>
  <c r="IF6" i="21"/>
  <c r="IE5" i="21"/>
  <c r="GZ6" i="21"/>
  <c r="GY5" i="21"/>
  <c r="FT6" i="21"/>
  <c r="FS5" i="21"/>
  <c r="DH6" i="21"/>
  <c r="DG5" i="21"/>
  <c r="SB6" i="20"/>
  <c r="SA5" i="20"/>
  <c r="QV6" i="20"/>
  <c r="QU5" i="20"/>
  <c r="PP6" i="20"/>
  <c r="PO5" i="20"/>
  <c r="ND6" i="20"/>
  <c r="NC5" i="20"/>
  <c r="LX6" i="20"/>
  <c r="LW5" i="20"/>
  <c r="KR6" i="20"/>
  <c r="KQ5" i="20"/>
  <c r="IF6" i="20"/>
  <c r="IE5" i="20"/>
  <c r="GZ6" i="20"/>
  <c r="GY5" i="20"/>
  <c r="FT6" i="20"/>
  <c r="FS5" i="20"/>
  <c r="EN6" i="20"/>
  <c r="EM5" i="20"/>
  <c r="DH6" i="20"/>
  <c r="DG5" i="20"/>
  <c r="AV6" i="20"/>
  <c r="AU5" i="20"/>
  <c r="QM5" i="16"/>
  <c r="QN6" i="16"/>
  <c r="RT6" i="16"/>
  <c r="RS5" i="16"/>
  <c r="M5" i="18"/>
  <c r="N6" i="18"/>
  <c r="N6" i="20"/>
  <c r="M5" i="20"/>
  <c r="CC6" i="20"/>
  <c r="CB5" i="20"/>
  <c r="CC6" i="18"/>
  <c r="CB5" i="18"/>
  <c r="Q6" i="16"/>
  <c r="P5" i="16"/>
  <c r="AW6" i="16"/>
  <c r="AV5" i="16"/>
  <c r="CC6" i="16"/>
  <c r="CB5" i="16"/>
  <c r="DI6" i="16"/>
  <c r="DH5" i="16"/>
  <c r="EO6" i="16"/>
  <c r="EN5" i="16"/>
  <c r="FU6" i="16"/>
  <c r="FT5" i="16"/>
  <c r="HA6" i="16"/>
  <c r="GZ5" i="16"/>
  <c r="Q6" i="13"/>
  <c r="P5" i="13"/>
  <c r="G69" i="20"/>
  <c r="G70" i="21"/>
  <c r="I69" i="20"/>
  <c r="I70" i="20"/>
  <c r="F70" i="20"/>
  <c r="PG5" i="16"/>
  <c r="G70" i="20"/>
  <c r="G69" i="21"/>
  <c r="I69" i="21"/>
  <c r="KI5" i="16"/>
  <c r="KJ6" i="16"/>
  <c r="JC5" i="16"/>
  <c r="JD6" i="16"/>
  <c r="OA5" i="16"/>
  <c r="OB6" i="16"/>
  <c r="JG6" i="17"/>
  <c r="JF5" i="17"/>
  <c r="PI6" i="16"/>
  <c r="PH5" i="16"/>
  <c r="MW6" i="16"/>
  <c r="MV5" i="16"/>
  <c r="LP6" i="16"/>
  <c r="LO5" i="16"/>
  <c r="HY6" i="16"/>
  <c r="HX5" i="16"/>
  <c r="OA5" i="17"/>
  <c r="MW5" i="17"/>
  <c r="KK5" i="17"/>
  <c r="HY5" i="17"/>
  <c r="DA5" i="17"/>
  <c r="AO5" i="17"/>
  <c r="RT5" i="17"/>
  <c r="PH5" i="17"/>
  <c r="EG5" i="17"/>
  <c r="BU5" i="17"/>
  <c r="FN5" i="17"/>
  <c r="GS5" i="17"/>
  <c r="QO5" i="17"/>
  <c r="I5" i="17"/>
  <c r="AP5" i="17"/>
  <c r="LQ5" i="17"/>
  <c r="B38" i="12"/>
  <c r="DF5" i="13" l="1"/>
  <c r="DG6" i="13"/>
  <c r="DF5" i="18"/>
  <c r="DG6" i="18"/>
  <c r="QT5" i="18"/>
  <c r="QU6" i="18"/>
  <c r="LV5" i="18"/>
  <c r="LW6" i="18"/>
  <c r="EL5" i="18"/>
  <c r="EM6" i="18"/>
  <c r="OH5" i="20"/>
  <c r="OI6" i="20"/>
  <c r="JJ5" i="20"/>
  <c r="JK6" i="20"/>
  <c r="BZ5" i="21"/>
  <c r="CA6" i="21"/>
  <c r="N5" i="21"/>
  <c r="O6" i="21"/>
  <c r="AT5" i="21"/>
  <c r="AU6" i="21"/>
  <c r="EL5" i="21"/>
  <c r="EM6" i="21"/>
  <c r="EN5" i="13"/>
  <c r="EO6" i="13"/>
  <c r="CB5" i="13"/>
  <c r="CC6" i="13"/>
  <c r="AV5" i="13"/>
  <c r="AW6" i="13"/>
  <c r="SB5" i="18"/>
  <c r="SC6" i="18"/>
  <c r="PP5" i="18"/>
  <c r="PQ6" i="18"/>
  <c r="OJ5" i="18"/>
  <c r="OK6" i="18"/>
  <c r="ND5" i="18"/>
  <c r="NE6" i="18"/>
  <c r="KR5" i="18"/>
  <c r="KS6" i="18"/>
  <c r="JL5" i="18"/>
  <c r="JM6" i="18"/>
  <c r="IF5" i="18"/>
  <c r="IG6" i="18"/>
  <c r="GZ5" i="18"/>
  <c r="HA6" i="18"/>
  <c r="FT5" i="18"/>
  <c r="FU6" i="18"/>
  <c r="AV5" i="18"/>
  <c r="AW6" i="18"/>
  <c r="SB5" i="21"/>
  <c r="SC6" i="21"/>
  <c r="QV5" i="21"/>
  <c r="QW6" i="21"/>
  <c r="PP5" i="21"/>
  <c r="PQ6" i="21"/>
  <c r="OJ5" i="21"/>
  <c r="OK6" i="21"/>
  <c r="ND5" i="21"/>
  <c r="NE6" i="21"/>
  <c r="LX5" i="21"/>
  <c r="LY6" i="21"/>
  <c r="KR5" i="21"/>
  <c r="KS6" i="21"/>
  <c r="JL5" i="21"/>
  <c r="JM6" i="21"/>
  <c r="IF5" i="21"/>
  <c r="IG6" i="21"/>
  <c r="GZ5" i="21"/>
  <c r="HA6" i="21"/>
  <c r="FT5" i="21"/>
  <c r="FU6" i="21"/>
  <c r="DH5" i="21"/>
  <c r="DI6" i="21"/>
  <c r="SB5" i="20"/>
  <c r="SC6" i="20"/>
  <c r="QV5" i="20"/>
  <c r="QW6" i="20"/>
  <c r="PP5" i="20"/>
  <c r="PQ6" i="20"/>
  <c r="ND5" i="20"/>
  <c r="NE6" i="20"/>
  <c r="LX5" i="20"/>
  <c r="LY6" i="20"/>
  <c r="KR5" i="20"/>
  <c r="KS6" i="20"/>
  <c r="IF5" i="20"/>
  <c r="IG6" i="20"/>
  <c r="GZ5" i="20"/>
  <c r="HA6" i="20"/>
  <c r="FT5" i="20"/>
  <c r="FU6" i="20"/>
  <c r="EN5" i="20"/>
  <c r="EO6" i="20"/>
  <c r="DH5" i="20"/>
  <c r="DI6" i="20"/>
  <c r="AV5" i="20"/>
  <c r="AW6" i="20"/>
  <c r="O6" i="20"/>
  <c r="N5" i="20"/>
  <c r="RU6" i="16"/>
  <c r="RT5" i="16"/>
  <c r="N5" i="18"/>
  <c r="O6" i="18"/>
  <c r="QO6" i="16"/>
  <c r="QN5" i="16"/>
  <c r="CD6" i="20"/>
  <c r="CC5" i="20"/>
  <c r="CD6" i="18"/>
  <c r="CC5" i="18"/>
  <c r="R6" i="16"/>
  <c r="Q5" i="16"/>
  <c r="AX6" i="16"/>
  <c r="AW5" i="16"/>
  <c r="CD6" i="16"/>
  <c r="CC5" i="16"/>
  <c r="DJ6" i="16"/>
  <c r="DI5" i="16"/>
  <c r="EO5" i="16"/>
  <c r="EP6" i="16"/>
  <c r="FV6" i="16"/>
  <c r="FU5" i="16"/>
  <c r="HA5" i="16"/>
  <c r="HB6" i="16"/>
  <c r="Q5" i="13"/>
  <c r="R6" i="13"/>
  <c r="E69" i="20"/>
  <c r="L70" i="21"/>
  <c r="I70" i="21"/>
  <c r="H69" i="18"/>
  <c r="I70" i="18"/>
  <c r="J70" i="21"/>
  <c r="E70" i="20"/>
  <c r="L69" i="21"/>
  <c r="J69" i="21"/>
  <c r="L69" i="18"/>
  <c r="L70" i="18"/>
  <c r="H70" i="18"/>
  <c r="I69" i="18"/>
  <c r="E70" i="21"/>
  <c r="J69" i="18"/>
  <c r="B69" i="18"/>
  <c r="KJ5" i="16"/>
  <c r="KK6" i="16"/>
  <c r="JD5" i="16"/>
  <c r="JE6" i="16"/>
  <c r="OB5" i="16"/>
  <c r="OC6" i="16"/>
  <c r="JH6" i="17"/>
  <c r="JG5" i="17"/>
  <c r="PJ6" i="16"/>
  <c r="PI5" i="16"/>
  <c r="MX6" i="16"/>
  <c r="MW5" i="16"/>
  <c r="LQ6" i="16"/>
  <c r="LP5" i="16"/>
  <c r="HZ6" i="16"/>
  <c r="HY5" i="16"/>
  <c r="OB5" i="17"/>
  <c r="MX5" i="17"/>
  <c r="KL5" i="17"/>
  <c r="HZ5" i="17"/>
  <c r="DB5" i="17"/>
  <c r="PI5" i="17"/>
  <c r="RU5" i="17"/>
  <c r="GT5" i="17"/>
  <c r="AQ5" i="17"/>
  <c r="J5" i="17"/>
  <c r="FO5" i="17"/>
  <c r="LR5" i="17"/>
  <c r="QP5" i="17"/>
  <c r="BV5" i="17"/>
  <c r="EH5" i="17"/>
  <c r="E11" i="14"/>
  <c r="G11" i="14"/>
  <c r="J11" i="14"/>
  <c r="H11" i="14"/>
  <c r="I11" i="14"/>
  <c r="B31" i="12"/>
  <c r="B40" i="12" s="1"/>
  <c r="B41" i="12" s="1"/>
  <c r="DH6" i="13" l="1"/>
  <c r="DG5" i="13"/>
  <c r="EN6" i="18"/>
  <c r="EM5" i="18"/>
  <c r="QV6" i="18"/>
  <c r="QU5" i="18"/>
  <c r="LX6" i="18"/>
  <c r="LW5" i="18"/>
  <c r="DG5" i="18"/>
  <c r="DH6" i="18"/>
  <c r="JL6" i="20"/>
  <c r="JK5" i="20"/>
  <c r="AW5" i="20"/>
  <c r="AX6" i="20"/>
  <c r="OJ6" i="20"/>
  <c r="OI5" i="20"/>
  <c r="EN6" i="21"/>
  <c r="EM5" i="21"/>
  <c r="P6" i="21"/>
  <c r="O5" i="21"/>
  <c r="AV6" i="21"/>
  <c r="AU5" i="21"/>
  <c r="CB6" i="21"/>
  <c r="CA5" i="21"/>
  <c r="EO5" i="13"/>
  <c r="EP6" i="13"/>
  <c r="CC5" i="13"/>
  <c r="CD6" i="13"/>
  <c r="AW5" i="13"/>
  <c r="AX6" i="13"/>
  <c r="SC5" i="18"/>
  <c r="SD6" i="18"/>
  <c r="PQ5" i="18"/>
  <c r="PR6" i="18"/>
  <c r="OK5" i="18"/>
  <c r="OL6" i="18"/>
  <c r="NE5" i="18"/>
  <c r="NF6" i="18"/>
  <c r="KS5" i="18"/>
  <c r="KT6" i="18"/>
  <c r="JM5" i="18"/>
  <c r="JN6" i="18"/>
  <c r="IG5" i="18"/>
  <c r="IH6" i="18"/>
  <c r="HA5" i="18"/>
  <c r="HB6" i="18"/>
  <c r="FU5" i="18"/>
  <c r="FV6" i="18"/>
  <c r="AW5" i="18"/>
  <c r="AX6" i="18"/>
  <c r="SC5" i="21"/>
  <c r="SD6" i="21"/>
  <c r="QW5" i="21"/>
  <c r="QX6" i="21"/>
  <c r="PQ5" i="21"/>
  <c r="PR6" i="21"/>
  <c r="OK5" i="21"/>
  <c r="OL6" i="21"/>
  <c r="NE5" i="21"/>
  <c r="NF6" i="21"/>
  <c r="LY5" i="21"/>
  <c r="LZ6" i="21"/>
  <c r="KS5" i="21"/>
  <c r="KT6" i="21"/>
  <c r="JM5" i="21"/>
  <c r="JN6" i="21"/>
  <c r="IG5" i="21"/>
  <c r="IH6" i="21"/>
  <c r="HA5" i="21"/>
  <c r="HB6" i="21"/>
  <c r="FU5" i="21"/>
  <c r="FV6" i="21"/>
  <c r="DI5" i="21"/>
  <c r="DJ6" i="21"/>
  <c r="SC5" i="20"/>
  <c r="SD6" i="20"/>
  <c r="QW5" i="20"/>
  <c r="QX6" i="20"/>
  <c r="PQ5" i="20"/>
  <c r="PR6" i="20"/>
  <c r="NE5" i="20"/>
  <c r="NF6" i="20"/>
  <c r="LY5" i="20"/>
  <c r="LZ6" i="20"/>
  <c r="KS5" i="20"/>
  <c r="KT6" i="20"/>
  <c r="IG5" i="20"/>
  <c r="IH6" i="20"/>
  <c r="HA5" i="20"/>
  <c r="HB6" i="20"/>
  <c r="FU5" i="20"/>
  <c r="FV6" i="20"/>
  <c r="EO5" i="20"/>
  <c r="EP6" i="20"/>
  <c r="DI5" i="20"/>
  <c r="DJ6" i="20"/>
  <c r="O5" i="18"/>
  <c r="P6" i="18"/>
  <c r="RV6" i="16"/>
  <c r="RU5" i="16"/>
  <c r="QO5" i="16"/>
  <c r="QP6" i="16"/>
  <c r="O5" i="20"/>
  <c r="P6" i="20"/>
  <c r="CE6" i="20"/>
  <c r="CD5" i="20"/>
  <c r="CE6" i="18"/>
  <c r="CD5" i="18"/>
  <c r="S6" i="16"/>
  <c r="R5" i="16"/>
  <c r="AY6" i="16"/>
  <c r="AX5" i="16"/>
  <c r="CE6" i="16"/>
  <c r="CD5" i="16"/>
  <c r="DK6" i="16"/>
  <c r="DJ5" i="16"/>
  <c r="EQ6" i="16"/>
  <c r="EP5" i="16"/>
  <c r="FW6" i="16"/>
  <c r="FV5" i="16"/>
  <c r="HC6" i="16"/>
  <c r="HB5" i="16"/>
  <c r="R5" i="13"/>
  <c r="S6" i="13"/>
  <c r="F69" i="21"/>
  <c r="F70" i="21"/>
  <c r="E69" i="21"/>
  <c r="B70" i="18"/>
  <c r="J70" i="18"/>
  <c r="D70" i="21"/>
  <c r="D70" i="18"/>
  <c r="KK5" i="16"/>
  <c r="KL6" i="16"/>
  <c r="I8" i="14"/>
  <c r="JF6" i="16"/>
  <c r="JE5" i="16"/>
  <c r="OC5" i="16"/>
  <c r="OD6" i="16"/>
  <c r="JI6" i="17"/>
  <c r="JH5" i="17"/>
  <c r="E8" i="14"/>
  <c r="PK6" i="16"/>
  <c r="PJ5" i="16"/>
  <c r="MY6" i="16"/>
  <c r="MX5" i="16"/>
  <c r="LR6" i="16"/>
  <c r="LQ5" i="16"/>
  <c r="IA6" i="16"/>
  <c r="HZ5" i="16"/>
  <c r="OC5" i="17"/>
  <c r="MY5" i="17"/>
  <c r="KM5" i="17"/>
  <c r="IA5" i="17"/>
  <c r="DC5" i="17"/>
  <c r="PJ5" i="17"/>
  <c r="RV5" i="17"/>
  <c r="BW5" i="17"/>
  <c r="LS5" i="17"/>
  <c r="GU5" i="17"/>
  <c r="FP5" i="17"/>
  <c r="EI5" i="17"/>
  <c r="QQ5" i="17"/>
  <c r="AR5" i="17"/>
  <c r="K5" i="17"/>
  <c r="MZ5" i="17"/>
  <c r="B32" i="12"/>
  <c r="G10" i="14"/>
  <c r="J10" i="14"/>
  <c r="F10" i="14"/>
  <c r="I10" i="14"/>
  <c r="H10" i="14"/>
  <c r="E10" i="14"/>
  <c r="J8" i="14"/>
  <c r="H8" i="14"/>
  <c r="F8" i="14"/>
  <c r="G8" i="14"/>
  <c r="C11" i="14"/>
  <c r="D11" i="14" s="1"/>
  <c r="RN5" i="13"/>
  <c r="QH6" i="13"/>
  <c r="PB6" i="13"/>
  <c r="PC6" i="13" s="1"/>
  <c r="PD6" i="13" s="1"/>
  <c r="PE6" i="13" s="1"/>
  <c r="PF6" i="13" s="1"/>
  <c r="PG6" i="13" s="1"/>
  <c r="PH6" i="13" s="1"/>
  <c r="PI6" i="13" s="1"/>
  <c r="PJ6" i="13" s="1"/>
  <c r="PK6" i="13" s="1"/>
  <c r="PL6" i="13" s="1"/>
  <c r="PM6" i="13" s="1"/>
  <c r="PN6" i="13" s="1"/>
  <c r="PO6" i="13" s="1"/>
  <c r="PP6" i="13" s="1"/>
  <c r="PQ6" i="13" s="1"/>
  <c r="PR6" i="13" s="1"/>
  <c r="PS6" i="13" s="1"/>
  <c r="PT6" i="13" s="1"/>
  <c r="PU6" i="13" s="1"/>
  <c r="PV6" i="13" s="1"/>
  <c r="PW6" i="13" s="1"/>
  <c r="PX6" i="13" s="1"/>
  <c r="PY6" i="13" s="1"/>
  <c r="PZ6" i="13" s="1"/>
  <c r="QA6" i="13" s="1"/>
  <c r="QB6" i="13" s="1"/>
  <c r="QC6" i="13" s="1"/>
  <c r="QD6" i="13" s="1"/>
  <c r="QE6" i="13" s="1"/>
  <c r="MP5" i="13"/>
  <c r="KD6" i="13"/>
  <c r="KE6" i="13" s="1"/>
  <c r="IX6" i="13"/>
  <c r="GL6" i="13"/>
  <c r="GL5" i="13" s="1"/>
  <c r="DH5" i="13" l="1"/>
  <c r="DI6" i="13"/>
  <c r="DH5" i="18"/>
  <c r="DI6" i="18"/>
  <c r="QV5" i="18"/>
  <c r="QW6" i="18"/>
  <c r="LX5" i="18"/>
  <c r="LY6" i="18"/>
  <c r="EN5" i="18"/>
  <c r="EO6" i="18"/>
  <c r="AX5" i="20"/>
  <c r="AY6" i="20"/>
  <c r="OJ5" i="20"/>
  <c r="OK6" i="20"/>
  <c r="JL5" i="20"/>
  <c r="JM6" i="20"/>
  <c r="CB5" i="21"/>
  <c r="CC6" i="21"/>
  <c r="P5" i="21"/>
  <c r="Q6" i="21"/>
  <c r="AV5" i="21"/>
  <c r="AW6" i="21"/>
  <c r="EN5" i="21"/>
  <c r="EO6" i="21"/>
  <c r="EP5" i="13"/>
  <c r="EQ6" i="13"/>
  <c r="CD5" i="13"/>
  <c r="CE6" i="13"/>
  <c r="AX5" i="13"/>
  <c r="AY6" i="13"/>
  <c r="SD5" i="18"/>
  <c r="SE6" i="18"/>
  <c r="PR5" i="18"/>
  <c r="PS6" i="18"/>
  <c r="OL5" i="18"/>
  <c r="OM6" i="18"/>
  <c r="NF5" i="18"/>
  <c r="NG6" i="18"/>
  <c r="KT5" i="18"/>
  <c r="KU6" i="18"/>
  <c r="JN5" i="18"/>
  <c r="JO6" i="18"/>
  <c r="IH5" i="18"/>
  <c r="II6" i="18"/>
  <c r="HB5" i="18"/>
  <c r="HC6" i="18"/>
  <c r="FV5" i="18"/>
  <c r="FW6" i="18"/>
  <c r="AX5" i="18"/>
  <c r="AY6" i="18"/>
  <c r="C69" i="18" s="1"/>
  <c r="SD5" i="21"/>
  <c r="SE6" i="21"/>
  <c r="QX5" i="21"/>
  <c r="QY6" i="21"/>
  <c r="PR5" i="21"/>
  <c r="PS6" i="21"/>
  <c r="OL5" i="21"/>
  <c r="OM6" i="21"/>
  <c r="NF5" i="21"/>
  <c r="NG6" i="21"/>
  <c r="LZ5" i="21"/>
  <c r="MA6" i="21"/>
  <c r="KT5" i="21"/>
  <c r="KU6" i="21"/>
  <c r="JN5" i="21"/>
  <c r="JO6" i="21"/>
  <c r="IH5" i="21"/>
  <c r="II6" i="21"/>
  <c r="HB5" i="21"/>
  <c r="HC6" i="21"/>
  <c r="FV5" i="21"/>
  <c r="FW6" i="21"/>
  <c r="DJ5" i="21"/>
  <c r="DK6" i="21"/>
  <c r="SD5" i="20"/>
  <c r="SE6" i="20"/>
  <c r="QX5" i="20"/>
  <c r="QY6" i="20"/>
  <c r="PR5" i="20"/>
  <c r="PS6" i="20"/>
  <c r="NF5" i="20"/>
  <c r="NG6" i="20"/>
  <c r="LZ5" i="20"/>
  <c r="MA6" i="20"/>
  <c r="KT5" i="20"/>
  <c r="KU6" i="20"/>
  <c r="IH5" i="20"/>
  <c r="II6" i="20"/>
  <c r="HB5" i="20"/>
  <c r="HC6" i="20"/>
  <c r="FV5" i="20"/>
  <c r="FW6" i="20"/>
  <c r="EP5" i="20"/>
  <c r="EQ6" i="20"/>
  <c r="DJ5" i="20"/>
  <c r="DK6" i="20"/>
  <c r="P5" i="18"/>
  <c r="Q6" i="18"/>
  <c r="Q6" i="20"/>
  <c r="P5" i="20"/>
  <c r="QQ6" i="16"/>
  <c r="QP5" i="16"/>
  <c r="RV5" i="16"/>
  <c r="RW6" i="16"/>
  <c r="CE5" i="20"/>
  <c r="CF6" i="20"/>
  <c r="CE5" i="18"/>
  <c r="CF6" i="18"/>
  <c r="S5" i="16"/>
  <c r="T6" i="16"/>
  <c r="AY5" i="16"/>
  <c r="AZ6" i="16"/>
  <c r="CE5" i="16"/>
  <c r="CF6" i="16"/>
  <c r="DK5" i="16"/>
  <c r="DL6" i="16"/>
  <c r="EQ5" i="16"/>
  <c r="ER6" i="16"/>
  <c r="FW5" i="16"/>
  <c r="FX6" i="16"/>
  <c r="HC5" i="16"/>
  <c r="HD6" i="16"/>
  <c r="T6" i="13"/>
  <c r="S5" i="13"/>
  <c r="H69" i="21"/>
  <c r="C8" i="14"/>
  <c r="D8" i="14" s="1"/>
  <c r="D69" i="21"/>
  <c r="H70" i="21"/>
  <c r="D69" i="18"/>
  <c r="KL5" i="16"/>
  <c r="KM6" i="16"/>
  <c r="JF5" i="16"/>
  <c r="JG6" i="16"/>
  <c r="OD5" i="16"/>
  <c r="OE6" i="16"/>
  <c r="JJ6" i="17"/>
  <c r="JI5" i="17"/>
  <c r="K10" i="14"/>
  <c r="PL6" i="16"/>
  <c r="PK5" i="16"/>
  <c r="MZ6" i="16"/>
  <c r="MY5" i="16"/>
  <c r="LS6" i="16"/>
  <c r="LR5" i="16"/>
  <c r="IB6" i="16"/>
  <c r="IA5" i="16"/>
  <c r="OD5" i="17"/>
  <c r="KN5" i="17"/>
  <c r="IB5" i="17"/>
  <c r="DD5" i="17"/>
  <c r="PK5" i="17"/>
  <c r="RW5" i="17"/>
  <c r="AS5" i="17"/>
  <c r="LT5" i="17"/>
  <c r="BX5" i="17"/>
  <c r="NA5" i="17"/>
  <c r="QR5" i="17"/>
  <c r="FQ5" i="17"/>
  <c r="GV5" i="17"/>
  <c r="L5" i="17"/>
  <c r="EJ5" i="17"/>
  <c r="K8" i="14"/>
  <c r="C10" i="14"/>
  <c r="D10" i="14" s="1"/>
  <c r="RN59" i="13"/>
  <c r="RN60" i="13" s="1"/>
  <c r="QH5" i="13"/>
  <c r="QI6" i="13"/>
  <c r="QJ6" i="13" s="1"/>
  <c r="QK6" i="13" s="1"/>
  <c r="QL6" i="13" s="1"/>
  <c r="QM6" i="13" s="1"/>
  <c r="QN6" i="13" s="1"/>
  <c r="QO6" i="13" s="1"/>
  <c r="QP6" i="13" s="1"/>
  <c r="QQ6" i="13" s="1"/>
  <c r="QR6" i="13" s="1"/>
  <c r="QS6" i="13" s="1"/>
  <c r="QT6" i="13" s="1"/>
  <c r="QU6" i="13" s="1"/>
  <c r="QV6" i="13" s="1"/>
  <c r="QW6" i="13" s="1"/>
  <c r="QX6" i="13" s="1"/>
  <c r="QY6" i="13" s="1"/>
  <c r="QZ6" i="13" s="1"/>
  <c r="RA6" i="13" s="1"/>
  <c r="RB6" i="13" s="1"/>
  <c r="RC6" i="13" s="1"/>
  <c r="RD6" i="13" s="1"/>
  <c r="RE6" i="13" s="1"/>
  <c r="RF6" i="13" s="1"/>
  <c r="RG6" i="13" s="1"/>
  <c r="RH6" i="13" s="1"/>
  <c r="RI6" i="13" s="1"/>
  <c r="HS6" i="13"/>
  <c r="HT6" i="13" s="1"/>
  <c r="HU6" i="13" s="1"/>
  <c r="HV6" i="13" s="1"/>
  <c r="HW6" i="13" s="1"/>
  <c r="HX6" i="13" s="1"/>
  <c r="HY6" i="13" s="1"/>
  <c r="HZ6" i="13" s="1"/>
  <c r="IA6" i="13" s="1"/>
  <c r="IB6" i="13" s="1"/>
  <c r="IC6" i="13" s="1"/>
  <c r="ID6" i="13" s="1"/>
  <c r="IE6" i="13" s="1"/>
  <c r="IF6" i="13" s="1"/>
  <c r="IG6" i="13" s="1"/>
  <c r="IH6" i="13" s="1"/>
  <c r="II6" i="13" s="1"/>
  <c r="IJ6" i="13" s="1"/>
  <c r="IK6" i="13" s="1"/>
  <c r="IL6" i="13" s="1"/>
  <c r="IM6" i="13" s="1"/>
  <c r="IN6" i="13" s="1"/>
  <c r="IO6" i="13" s="1"/>
  <c r="IP6" i="13" s="1"/>
  <c r="IQ6" i="13" s="1"/>
  <c r="IR6" i="13" s="1"/>
  <c r="IS6" i="13" s="1"/>
  <c r="IT6" i="13" s="1"/>
  <c r="IU6" i="13" s="1"/>
  <c r="GL59" i="13"/>
  <c r="GL60" i="13" s="1"/>
  <c r="MP59" i="13"/>
  <c r="MP60" i="13" s="1"/>
  <c r="NV5" i="13"/>
  <c r="PC5" i="13"/>
  <c r="PE5" i="13"/>
  <c r="PB5" i="13"/>
  <c r="NW5" i="13"/>
  <c r="MQ5" i="13"/>
  <c r="LS5" i="13"/>
  <c r="KF6" i="13"/>
  <c r="KF5" i="13" s="1"/>
  <c r="KE5" i="13"/>
  <c r="KD5" i="13"/>
  <c r="IY6" i="13"/>
  <c r="HR5" i="13"/>
  <c r="GM6" i="13"/>
  <c r="GM5" i="13" s="1"/>
  <c r="C70" i="18" l="1"/>
  <c r="DI5" i="13"/>
  <c r="DJ6" i="13"/>
  <c r="LY5" i="18"/>
  <c r="LZ6" i="18"/>
  <c r="DI5" i="18"/>
  <c r="DJ6" i="18"/>
  <c r="EO5" i="18"/>
  <c r="EP6" i="18"/>
  <c r="QW5" i="18"/>
  <c r="QX6" i="18"/>
  <c r="OK5" i="20"/>
  <c r="OL6" i="20"/>
  <c r="JM5" i="20"/>
  <c r="JN6" i="20"/>
  <c r="AY5" i="20"/>
  <c r="AZ6" i="20"/>
  <c r="EO5" i="21"/>
  <c r="EP6" i="21"/>
  <c r="Q5" i="21"/>
  <c r="G51" i="14" s="1"/>
  <c r="R6" i="21"/>
  <c r="AW5" i="21"/>
  <c r="AX6" i="21"/>
  <c r="CC5" i="21"/>
  <c r="CD6" i="21"/>
  <c r="ER6" i="13"/>
  <c r="EQ5" i="13"/>
  <c r="CF6" i="13"/>
  <c r="CE5" i="13"/>
  <c r="AZ6" i="13"/>
  <c r="AY5" i="13"/>
  <c r="SF6" i="18"/>
  <c r="SE5" i="18"/>
  <c r="PT6" i="18"/>
  <c r="PS5" i="18"/>
  <c r="ON6" i="18"/>
  <c r="OM5" i="18"/>
  <c r="NH6" i="18"/>
  <c r="NG5" i="18"/>
  <c r="KV6" i="18"/>
  <c r="KU5" i="18"/>
  <c r="JP6" i="18"/>
  <c r="JO5" i="18"/>
  <c r="IJ6" i="18"/>
  <c r="II5" i="18"/>
  <c r="HD6" i="18"/>
  <c r="HC5" i="18"/>
  <c r="FX6" i="18"/>
  <c r="FW5" i="18"/>
  <c r="AZ6" i="18"/>
  <c r="AY5" i="18"/>
  <c r="SF6" i="21"/>
  <c r="SE5" i="21"/>
  <c r="QZ6" i="21"/>
  <c r="QY5" i="21"/>
  <c r="PT6" i="21"/>
  <c r="PS5" i="21"/>
  <c r="ON6" i="21"/>
  <c r="OM5" i="21"/>
  <c r="NH6" i="21"/>
  <c r="NG5" i="21"/>
  <c r="MB6" i="21"/>
  <c r="MA5" i="21"/>
  <c r="KV6" i="21"/>
  <c r="KU5" i="21"/>
  <c r="JP6" i="21"/>
  <c r="JO5" i="21"/>
  <c r="IJ6" i="21"/>
  <c r="II5" i="21"/>
  <c r="HD6" i="21"/>
  <c r="HC5" i="21"/>
  <c r="FX6" i="21"/>
  <c r="FW5" i="21"/>
  <c r="DL6" i="21"/>
  <c r="DK5" i="21"/>
  <c r="SF6" i="20"/>
  <c r="SE5" i="20"/>
  <c r="QZ6" i="20"/>
  <c r="QY5" i="20"/>
  <c r="PT6" i="20"/>
  <c r="PS5" i="20"/>
  <c r="NH6" i="20"/>
  <c r="NG5" i="20"/>
  <c r="MB6" i="20"/>
  <c r="MA5" i="20"/>
  <c r="KV6" i="20"/>
  <c r="KU5" i="20"/>
  <c r="IJ6" i="20"/>
  <c r="II5" i="20"/>
  <c r="HD6" i="20"/>
  <c r="HC5" i="20"/>
  <c r="FX6" i="20"/>
  <c r="FW5" i="20"/>
  <c r="ER6" i="20"/>
  <c r="EQ5" i="20"/>
  <c r="DL6" i="20"/>
  <c r="DK5" i="20"/>
  <c r="RW5" i="16"/>
  <c r="RX6" i="16"/>
  <c r="R6" i="20"/>
  <c r="Q5" i="20"/>
  <c r="Q5" i="18"/>
  <c r="R6" i="18"/>
  <c r="QQ5" i="16"/>
  <c r="QR6" i="16"/>
  <c r="CG6" i="20"/>
  <c r="CF5" i="20"/>
  <c r="CG6" i="18"/>
  <c r="CF5" i="18"/>
  <c r="T5" i="16"/>
  <c r="U6" i="16"/>
  <c r="BA6" i="16"/>
  <c r="AZ5" i="16"/>
  <c r="CG6" i="16"/>
  <c r="CF5" i="16"/>
  <c r="DM6" i="16"/>
  <c r="DL5" i="16"/>
  <c r="ER5" i="16"/>
  <c r="ES6" i="16"/>
  <c r="FY6" i="16"/>
  <c r="FX5" i="16"/>
  <c r="HE6" i="16"/>
  <c r="HD5" i="16"/>
  <c r="T5" i="13"/>
  <c r="U6" i="13"/>
  <c r="KM5" i="16"/>
  <c r="KN6" i="16"/>
  <c r="JG5" i="16"/>
  <c r="JH6" i="16"/>
  <c r="OE5" i="16"/>
  <c r="OF6" i="16"/>
  <c r="JK6" i="17"/>
  <c r="JJ5" i="17"/>
  <c r="PM6" i="16"/>
  <c r="PL5" i="16"/>
  <c r="NA6" i="16"/>
  <c r="MZ5" i="16"/>
  <c r="LT6" i="16"/>
  <c r="LS5" i="16"/>
  <c r="IC6" i="16"/>
  <c r="IB5" i="16"/>
  <c r="OE5" i="17"/>
  <c r="KO5" i="17"/>
  <c r="IC5" i="17"/>
  <c r="DE5" i="17"/>
  <c r="PL5" i="17"/>
  <c r="RX5" i="17"/>
  <c r="QS5" i="17"/>
  <c r="NB5" i="17"/>
  <c r="ID5" i="17"/>
  <c r="LU5" i="17"/>
  <c r="AT5" i="17"/>
  <c r="M5" i="17"/>
  <c r="EK5" i="17"/>
  <c r="GW5" i="17"/>
  <c r="FR5" i="17"/>
  <c r="BY5" i="17"/>
  <c r="HS5" i="13"/>
  <c r="PE59" i="13"/>
  <c r="PE60" i="13" s="1"/>
  <c r="KF59" i="13"/>
  <c r="KF60" i="13" s="1"/>
  <c r="PB59" i="13"/>
  <c r="PB60" i="13" s="1"/>
  <c r="NV59" i="13"/>
  <c r="NV60" i="13" s="1"/>
  <c r="HR59" i="13"/>
  <c r="HR60" i="13" s="1"/>
  <c r="KE59" i="13"/>
  <c r="KE60" i="13" s="1"/>
  <c r="QH59" i="13"/>
  <c r="QH60" i="13" s="1"/>
  <c r="QI5" i="13"/>
  <c r="LS59" i="13"/>
  <c r="LS60" i="13" s="1"/>
  <c r="GM59" i="13"/>
  <c r="GM60" i="13" s="1"/>
  <c r="KD59" i="13"/>
  <c r="KD60" i="13" s="1"/>
  <c r="MQ59" i="13"/>
  <c r="MQ60" i="13" s="1"/>
  <c r="PC59" i="13"/>
  <c r="PC60" i="13" s="1"/>
  <c r="RJ6" i="13"/>
  <c r="RI5" i="13"/>
  <c r="PD5" i="13"/>
  <c r="QJ5" i="13"/>
  <c r="PF5" i="13"/>
  <c r="RO5" i="13"/>
  <c r="NX5" i="13"/>
  <c r="MR5" i="13"/>
  <c r="LT5" i="13"/>
  <c r="KG6" i="13"/>
  <c r="KH6" i="13" s="1"/>
  <c r="IY5" i="13"/>
  <c r="IZ6" i="13"/>
  <c r="HU5" i="13"/>
  <c r="HT5" i="13"/>
  <c r="GN6" i="13"/>
  <c r="GN5" i="13" s="1"/>
  <c r="H51" i="14" l="1"/>
  <c r="DJ5" i="13"/>
  <c r="DK6" i="13"/>
  <c r="DK6" i="18"/>
  <c r="DJ5" i="18"/>
  <c r="EP5" i="18"/>
  <c r="EQ6" i="18"/>
  <c r="LZ5" i="18"/>
  <c r="MA6" i="18"/>
  <c r="QX5" i="18"/>
  <c r="QY6" i="18"/>
  <c r="JN5" i="20"/>
  <c r="JO6" i="20"/>
  <c r="BA6" i="20"/>
  <c r="AZ5" i="20"/>
  <c r="OL5" i="20"/>
  <c r="OM6" i="20"/>
  <c r="CD5" i="21"/>
  <c r="CE6" i="21"/>
  <c r="R5" i="21"/>
  <c r="S6" i="21"/>
  <c r="AX5" i="21"/>
  <c r="AY6" i="21"/>
  <c r="EP5" i="21"/>
  <c r="EQ6" i="21"/>
  <c r="ER5" i="13"/>
  <c r="ES6" i="13"/>
  <c r="CF5" i="13"/>
  <c r="CG6" i="13"/>
  <c r="AZ5" i="13"/>
  <c r="BA6" i="13"/>
  <c r="SF5" i="18"/>
  <c r="SG6" i="18"/>
  <c r="PT5" i="18"/>
  <c r="PU6" i="18"/>
  <c r="ON5" i="18"/>
  <c r="OO6" i="18"/>
  <c r="NH5" i="18"/>
  <c r="NI6" i="18"/>
  <c r="KV5" i="18"/>
  <c r="KW6" i="18"/>
  <c r="JP5" i="18"/>
  <c r="JQ6" i="18"/>
  <c r="IJ5" i="18"/>
  <c r="IK6" i="18"/>
  <c r="HD5" i="18"/>
  <c r="HE6" i="18"/>
  <c r="FX5" i="18"/>
  <c r="FY6" i="18"/>
  <c r="AZ5" i="18"/>
  <c r="BA6" i="18"/>
  <c r="SF5" i="21"/>
  <c r="SG6" i="21"/>
  <c r="QZ5" i="21"/>
  <c r="RA6" i="21"/>
  <c r="PT5" i="21"/>
  <c r="PU6" i="21"/>
  <c r="ON5" i="21"/>
  <c r="OO6" i="21"/>
  <c r="NH5" i="21"/>
  <c r="NI6" i="21"/>
  <c r="MB5" i="21"/>
  <c r="MC6" i="21"/>
  <c r="KV5" i="21"/>
  <c r="KW6" i="21"/>
  <c r="JP5" i="21"/>
  <c r="JQ6" i="21"/>
  <c r="IJ5" i="21"/>
  <c r="IK6" i="21"/>
  <c r="HD5" i="21"/>
  <c r="HE6" i="21"/>
  <c r="FX5" i="21"/>
  <c r="FY6" i="21"/>
  <c r="DL5" i="21"/>
  <c r="DM6" i="21"/>
  <c r="SF5" i="20"/>
  <c r="SG6" i="20"/>
  <c r="QZ5" i="20"/>
  <c r="RA6" i="20"/>
  <c r="PT5" i="20"/>
  <c r="PU6" i="20"/>
  <c r="NH5" i="20"/>
  <c r="NI6" i="20"/>
  <c r="MB5" i="20"/>
  <c r="MC6" i="20"/>
  <c r="KV5" i="20"/>
  <c r="KW6" i="20"/>
  <c r="IJ5" i="20"/>
  <c r="IK6" i="20"/>
  <c r="HD5" i="20"/>
  <c r="HE6" i="20"/>
  <c r="FX5" i="20"/>
  <c r="FY6" i="20"/>
  <c r="ER5" i="20"/>
  <c r="ES6" i="20"/>
  <c r="DL5" i="20"/>
  <c r="DM6" i="20"/>
  <c r="QS6" i="16"/>
  <c r="QR5" i="16"/>
  <c r="R5" i="18"/>
  <c r="S6" i="18"/>
  <c r="RX5" i="16"/>
  <c r="RY6" i="16"/>
  <c r="S6" i="20"/>
  <c r="R5" i="20"/>
  <c r="CH6" i="20"/>
  <c r="CG5" i="20"/>
  <c r="CH6" i="18"/>
  <c r="CG5" i="18"/>
  <c r="V6" i="16"/>
  <c r="U5" i="16"/>
  <c r="BB6" i="16"/>
  <c r="BA5" i="16"/>
  <c r="CH6" i="16"/>
  <c r="CG5" i="16"/>
  <c r="DN6" i="16"/>
  <c r="DM5" i="16"/>
  <c r="ET6" i="16"/>
  <c r="ES5" i="16"/>
  <c r="FZ6" i="16"/>
  <c r="FY5" i="16"/>
  <c r="HE5" i="16"/>
  <c r="HF6" i="16"/>
  <c r="U5" i="13"/>
  <c r="V6" i="13"/>
  <c r="KO6" i="16"/>
  <c r="KN5" i="16"/>
  <c r="JH5" i="16"/>
  <c r="JI6" i="16"/>
  <c r="OF5" i="16"/>
  <c r="OG6" i="16"/>
  <c r="JL6" i="17"/>
  <c r="JK5" i="17"/>
  <c r="PN6" i="16"/>
  <c r="PM5" i="16"/>
  <c r="NB6" i="16"/>
  <c r="NA5" i="16"/>
  <c r="LU6" i="16"/>
  <c r="LT5" i="16"/>
  <c r="ID6" i="16"/>
  <c r="IC5" i="16"/>
  <c r="OF5" i="17"/>
  <c r="KP5" i="17"/>
  <c r="DF5" i="17"/>
  <c r="PM5" i="17"/>
  <c r="RY5" i="17"/>
  <c r="GX5" i="17"/>
  <c r="NC5" i="17"/>
  <c r="QT5" i="17"/>
  <c r="EL5" i="17"/>
  <c r="N5" i="17"/>
  <c r="IE5" i="17"/>
  <c r="BZ5" i="17"/>
  <c r="FS5" i="17"/>
  <c r="AU5" i="17"/>
  <c r="LV5" i="17"/>
  <c r="NW59" i="13"/>
  <c r="NW60" i="13" s="1"/>
  <c r="HS59" i="13"/>
  <c r="HS60" i="13" s="1"/>
  <c r="HT59" i="13"/>
  <c r="HT60" i="13" s="1"/>
  <c r="RO59" i="13"/>
  <c r="RO60" i="13" s="1"/>
  <c r="RK6" i="13"/>
  <c r="RK5" i="13" s="1"/>
  <c r="RJ5" i="13"/>
  <c r="QI59" i="13"/>
  <c r="QI60" i="13" s="1"/>
  <c r="IY59" i="13"/>
  <c r="IY60" i="13" s="1"/>
  <c r="PD59" i="13"/>
  <c r="PD60" i="13" s="1"/>
  <c r="RI59" i="13"/>
  <c r="RI60" i="13" s="1"/>
  <c r="MR59" i="13"/>
  <c r="MR60" i="13" s="1"/>
  <c r="QJ59" i="13"/>
  <c r="QJ60" i="13" s="1"/>
  <c r="GN59" i="13"/>
  <c r="GN60" i="13" s="1"/>
  <c r="NX59" i="13"/>
  <c r="NX60" i="13" s="1"/>
  <c r="HU59" i="13"/>
  <c r="HU60" i="13" s="1"/>
  <c r="LT59" i="13"/>
  <c r="LT60" i="13" s="1"/>
  <c r="PF59" i="13"/>
  <c r="PF60" i="13" s="1"/>
  <c r="RP5" i="13"/>
  <c r="NY5" i="13"/>
  <c r="LU5" i="13"/>
  <c r="KG5" i="13"/>
  <c r="KI6" i="13"/>
  <c r="KH5" i="13"/>
  <c r="JA6" i="13"/>
  <c r="IZ5" i="13"/>
  <c r="GO6" i="13"/>
  <c r="GO5" i="13" s="1"/>
  <c r="DL6" i="13" l="1"/>
  <c r="DK5" i="13"/>
  <c r="QZ6" i="18"/>
  <c r="QY5" i="18"/>
  <c r="ER6" i="18"/>
  <c r="EQ5" i="18"/>
  <c r="MB6" i="18"/>
  <c r="MA5" i="18"/>
  <c r="DK5" i="18"/>
  <c r="DL6" i="18"/>
  <c r="BB6" i="20"/>
  <c r="BA5" i="20"/>
  <c r="ON6" i="20"/>
  <c r="OM5" i="20"/>
  <c r="JP6" i="20"/>
  <c r="JO5" i="20"/>
  <c r="ER6" i="21"/>
  <c r="EQ5" i="21"/>
  <c r="T6" i="21"/>
  <c r="B69" i="21" s="1"/>
  <c r="S5" i="21"/>
  <c r="AZ6" i="21"/>
  <c r="AY5" i="21"/>
  <c r="CF6" i="21"/>
  <c r="CE5" i="21"/>
  <c r="ES5" i="13"/>
  <c r="ET6" i="13"/>
  <c r="CG5" i="13"/>
  <c r="CH6" i="13"/>
  <c r="BA5" i="13"/>
  <c r="BB6" i="13"/>
  <c r="SG5" i="18"/>
  <c r="SH6" i="18"/>
  <c r="PU5" i="18"/>
  <c r="PV6" i="18"/>
  <c r="OO5" i="18"/>
  <c r="OP6" i="18"/>
  <c r="NI5" i="18"/>
  <c r="NJ6" i="18"/>
  <c r="KW5" i="18"/>
  <c r="KX6" i="18"/>
  <c r="JQ5" i="18"/>
  <c r="JR6" i="18"/>
  <c r="IK5" i="18"/>
  <c r="IL6" i="18"/>
  <c r="HE5" i="18"/>
  <c r="HF6" i="18"/>
  <c r="FY5" i="18"/>
  <c r="FZ6" i="18"/>
  <c r="BA5" i="18"/>
  <c r="BB6" i="18"/>
  <c r="SG5" i="21"/>
  <c r="SH6" i="21"/>
  <c r="RA5" i="21"/>
  <c r="RB6" i="21"/>
  <c r="PU5" i="21"/>
  <c r="PV6" i="21"/>
  <c r="OO5" i="21"/>
  <c r="OP6" i="21"/>
  <c r="NI5" i="21"/>
  <c r="NJ6" i="21"/>
  <c r="MC5" i="21"/>
  <c r="MD6" i="21"/>
  <c r="KW5" i="21"/>
  <c r="KX6" i="21"/>
  <c r="JQ5" i="21"/>
  <c r="JR6" i="21"/>
  <c r="IK5" i="21"/>
  <c r="IL6" i="21"/>
  <c r="HE5" i="21"/>
  <c r="HF6" i="21"/>
  <c r="FY5" i="21"/>
  <c r="FZ6" i="21"/>
  <c r="DM5" i="21"/>
  <c r="DN6" i="21"/>
  <c r="SG5" i="20"/>
  <c r="SH6" i="20"/>
  <c r="RA5" i="20"/>
  <c r="RB6" i="20"/>
  <c r="PU5" i="20"/>
  <c r="PV6" i="20"/>
  <c r="NI5" i="20"/>
  <c r="NJ6" i="20"/>
  <c r="MC5" i="20"/>
  <c r="MD6" i="20"/>
  <c r="KW5" i="20"/>
  <c r="KX6" i="20"/>
  <c r="IK5" i="20"/>
  <c r="IL6" i="20"/>
  <c r="HE5" i="20"/>
  <c r="HF6" i="20"/>
  <c r="FY5" i="20"/>
  <c r="FZ6" i="20"/>
  <c r="ES5" i="20"/>
  <c r="ET6" i="20"/>
  <c r="DM5" i="20"/>
  <c r="DN6" i="20"/>
  <c r="RZ6" i="16"/>
  <c r="RY5" i="16"/>
  <c r="S5" i="18"/>
  <c r="T6" i="18"/>
  <c r="S5" i="20"/>
  <c r="T6" i="20"/>
  <c r="QT6" i="16"/>
  <c r="QS5" i="16"/>
  <c r="CI6" i="20"/>
  <c r="CH5" i="20"/>
  <c r="CI6" i="18"/>
  <c r="CH5" i="18"/>
  <c r="W6" i="16"/>
  <c r="V5" i="16"/>
  <c r="BC6" i="16"/>
  <c r="BB5" i="16"/>
  <c r="CI6" i="16"/>
  <c r="CH5" i="16"/>
  <c r="DO6" i="16"/>
  <c r="DN5" i="16"/>
  <c r="EU6" i="16"/>
  <c r="ET5" i="16"/>
  <c r="GA6" i="16"/>
  <c r="FZ5" i="16"/>
  <c r="HG6" i="16"/>
  <c r="HF5" i="16"/>
  <c r="V5" i="13"/>
  <c r="W6" i="13"/>
  <c r="KO5" i="16"/>
  <c r="KP6" i="16"/>
  <c r="JI5" i="16"/>
  <c r="JJ6" i="16"/>
  <c r="OG5" i="16"/>
  <c r="OH6" i="16"/>
  <c r="JM6" i="17"/>
  <c r="JL5" i="17"/>
  <c r="PO6" i="16"/>
  <c r="PN5" i="16"/>
  <c r="NC6" i="16"/>
  <c r="NB5" i="16"/>
  <c r="LV6" i="16"/>
  <c r="LU5" i="16"/>
  <c r="IE6" i="16"/>
  <c r="ID5" i="16"/>
  <c r="OG5" i="17"/>
  <c r="KQ5" i="17"/>
  <c r="DG5" i="17"/>
  <c r="PN5" i="17"/>
  <c r="RZ5" i="17"/>
  <c r="O5" i="17"/>
  <c r="GY5" i="17"/>
  <c r="AV5" i="17"/>
  <c r="CA5" i="17"/>
  <c r="IF5" i="17"/>
  <c r="ND5" i="17"/>
  <c r="LW5" i="17"/>
  <c r="FT5" i="17"/>
  <c r="EM5" i="17"/>
  <c r="QU5" i="17"/>
  <c r="GO59" i="13"/>
  <c r="GO60" i="13" s="1"/>
  <c r="RJ59" i="13"/>
  <c r="RJ60" i="13" s="1"/>
  <c r="KH59" i="13"/>
  <c r="KH60" i="13" s="1"/>
  <c r="LU59" i="13"/>
  <c r="LU60" i="13" s="1"/>
  <c r="IZ59" i="13"/>
  <c r="IZ60" i="13" s="1"/>
  <c r="KG59" i="13"/>
  <c r="KG60" i="13" s="1"/>
  <c r="RK59" i="13"/>
  <c r="RK60" i="13" s="1"/>
  <c r="RP59" i="13"/>
  <c r="RP60" i="13" s="1"/>
  <c r="NY59" i="13"/>
  <c r="NY60" i="13" s="1"/>
  <c r="QK5" i="13"/>
  <c r="PG5" i="13"/>
  <c r="QL5" i="13"/>
  <c r="RQ5" i="13"/>
  <c r="PH5" i="13"/>
  <c r="NZ5" i="13"/>
  <c r="MS5" i="13"/>
  <c r="LV5" i="13"/>
  <c r="KI5" i="13"/>
  <c r="KJ6" i="13"/>
  <c r="JA5" i="13"/>
  <c r="JB6" i="13"/>
  <c r="HV5" i="13"/>
  <c r="GP6" i="13"/>
  <c r="GP5" i="13" s="1"/>
  <c r="R69" i="21" l="1"/>
  <c r="G47" i="14" s="1"/>
  <c r="J51" i="14"/>
  <c r="I51" i="14"/>
  <c r="B70" i="21"/>
  <c r="R70" i="21" s="1"/>
  <c r="J46" i="14"/>
  <c r="DL5" i="13"/>
  <c r="DM6" i="13"/>
  <c r="DL5" i="18"/>
  <c r="DM6" i="18"/>
  <c r="ER5" i="18"/>
  <c r="ES6" i="18"/>
  <c r="MB5" i="18"/>
  <c r="MC6" i="18"/>
  <c r="QZ5" i="18"/>
  <c r="RA6" i="18"/>
  <c r="JQ6" i="20"/>
  <c r="JP5" i="20"/>
  <c r="BB5" i="20"/>
  <c r="BC6" i="20"/>
  <c r="OO6" i="20"/>
  <c r="ON5" i="20"/>
  <c r="CF5" i="21"/>
  <c r="CG6" i="21"/>
  <c r="U6" i="21"/>
  <c r="T5" i="21"/>
  <c r="AZ5" i="21"/>
  <c r="BA6" i="21"/>
  <c r="ER5" i="21"/>
  <c r="ES6" i="21"/>
  <c r="ET5" i="13"/>
  <c r="EU6" i="13"/>
  <c r="CH5" i="13"/>
  <c r="CI6" i="13"/>
  <c r="BB5" i="13"/>
  <c r="BC6" i="13"/>
  <c r="SH5" i="18"/>
  <c r="SI6" i="18"/>
  <c r="PV5" i="18"/>
  <c r="PW6" i="18"/>
  <c r="OP5" i="18"/>
  <c r="OQ6" i="18"/>
  <c r="NJ5" i="18"/>
  <c r="NK6" i="18"/>
  <c r="KX5" i="18"/>
  <c r="KY6" i="18"/>
  <c r="JR5" i="18"/>
  <c r="JS6" i="18"/>
  <c r="IL5" i="18"/>
  <c r="IM6" i="18"/>
  <c r="HF5" i="18"/>
  <c r="HG6" i="18"/>
  <c r="FZ5" i="18"/>
  <c r="GA6" i="18"/>
  <c r="BB5" i="18"/>
  <c r="BC6" i="18"/>
  <c r="SH5" i="21"/>
  <c r="SI6" i="21"/>
  <c r="RB5" i="21"/>
  <c r="RC6" i="21"/>
  <c r="PV5" i="21"/>
  <c r="PW6" i="21"/>
  <c r="OP5" i="21"/>
  <c r="OQ6" i="21"/>
  <c r="NJ5" i="21"/>
  <c r="NK6" i="21"/>
  <c r="MD5" i="21"/>
  <c r="ME6" i="21"/>
  <c r="KX5" i="21"/>
  <c r="KY6" i="21"/>
  <c r="JR5" i="21"/>
  <c r="JS6" i="21"/>
  <c r="IL5" i="21"/>
  <c r="IM6" i="21"/>
  <c r="HF5" i="21"/>
  <c r="HG6" i="21"/>
  <c r="FZ5" i="21"/>
  <c r="GA6" i="21"/>
  <c r="DN5" i="21"/>
  <c r="DO6" i="21"/>
  <c r="SH5" i="20"/>
  <c r="SI6" i="20"/>
  <c r="RB5" i="20"/>
  <c r="RC6" i="20"/>
  <c r="PV5" i="20"/>
  <c r="PW6" i="20"/>
  <c r="NJ5" i="20"/>
  <c r="NK6" i="20"/>
  <c r="MD5" i="20"/>
  <c r="ME6" i="20"/>
  <c r="KX5" i="20"/>
  <c r="KY6" i="20"/>
  <c r="IL5" i="20"/>
  <c r="IM6" i="20"/>
  <c r="HF5" i="20"/>
  <c r="HG6" i="20"/>
  <c r="FZ5" i="20"/>
  <c r="GA6" i="20"/>
  <c r="ET5" i="20"/>
  <c r="EU6" i="20"/>
  <c r="DN5" i="20"/>
  <c r="DO6" i="20"/>
  <c r="RZ5" i="16"/>
  <c r="SA6" i="16"/>
  <c r="U6" i="20"/>
  <c r="T5" i="20"/>
  <c r="F51" i="14" s="1"/>
  <c r="T5" i="18"/>
  <c r="G39" i="14" s="1"/>
  <c r="U6" i="18"/>
  <c r="QU6" i="16"/>
  <c r="QT5" i="16"/>
  <c r="CI5" i="20"/>
  <c r="CJ6" i="20"/>
  <c r="CI5" i="18"/>
  <c r="CJ6" i="18"/>
  <c r="W5" i="16"/>
  <c r="X6" i="16"/>
  <c r="BC5" i="16"/>
  <c r="BD6" i="16"/>
  <c r="CI5" i="16"/>
  <c r="CJ6" i="16"/>
  <c r="DO5" i="16"/>
  <c r="DP6" i="16"/>
  <c r="EU5" i="16"/>
  <c r="EV6" i="16"/>
  <c r="GA5" i="16"/>
  <c r="GB6" i="16"/>
  <c r="HG5" i="16"/>
  <c r="HH6" i="16"/>
  <c r="X6" i="13"/>
  <c r="W5" i="13"/>
  <c r="KP5" i="16"/>
  <c r="KQ6" i="16"/>
  <c r="JJ5" i="16"/>
  <c r="JK6" i="16"/>
  <c r="OI6" i="16"/>
  <c r="OH5" i="16"/>
  <c r="JN6" i="17"/>
  <c r="JM5" i="17"/>
  <c r="PP6" i="16"/>
  <c r="PO5" i="16"/>
  <c r="ND6" i="16"/>
  <c r="NC5" i="16"/>
  <c r="LW6" i="16"/>
  <c r="LV5" i="16"/>
  <c r="IF6" i="16"/>
  <c r="IE5" i="16"/>
  <c r="OH5" i="17"/>
  <c r="KR5" i="17"/>
  <c r="DH5" i="17"/>
  <c r="SA5" i="17"/>
  <c r="PO5" i="17"/>
  <c r="FU5" i="17"/>
  <c r="NE5" i="17"/>
  <c r="IG5" i="17"/>
  <c r="AW5" i="17"/>
  <c r="EN5" i="17"/>
  <c r="QV5" i="17"/>
  <c r="LX5" i="17"/>
  <c r="CB5" i="17"/>
  <c r="GZ5" i="17"/>
  <c r="P5" i="17"/>
  <c r="HV59" i="13"/>
  <c r="HV60" i="13" s="1"/>
  <c r="KI59" i="13"/>
  <c r="KI60" i="13" s="1"/>
  <c r="JA59" i="13"/>
  <c r="JA60" i="13" s="1"/>
  <c r="MS59" i="13"/>
  <c r="MS60" i="13" s="1"/>
  <c r="QL59" i="13"/>
  <c r="QL60" i="13" s="1"/>
  <c r="QK59" i="13"/>
  <c r="QK60" i="13" s="1"/>
  <c r="LV59" i="13"/>
  <c r="LV60" i="13" s="1"/>
  <c r="RQ59" i="13"/>
  <c r="RQ60" i="13" s="1"/>
  <c r="PH59" i="13"/>
  <c r="PH60" i="13" s="1"/>
  <c r="GP59" i="13"/>
  <c r="GP60" i="13" s="1"/>
  <c r="NZ59" i="13"/>
  <c r="NZ60" i="13" s="1"/>
  <c r="PG59" i="13"/>
  <c r="PG60" i="13" s="1"/>
  <c r="RR5" i="13"/>
  <c r="QM5" i="13"/>
  <c r="PI5" i="13"/>
  <c r="OA5" i="13"/>
  <c r="MT5" i="13"/>
  <c r="LW5" i="13"/>
  <c r="KJ5" i="13"/>
  <c r="KK6" i="13"/>
  <c r="JB5" i="13"/>
  <c r="JC6" i="13"/>
  <c r="HW5" i="13"/>
  <c r="HX5" i="13"/>
  <c r="GQ6" i="13"/>
  <c r="GQ5" i="13" s="1"/>
  <c r="G40" i="14" l="1"/>
  <c r="G41" i="14"/>
  <c r="H47" i="14"/>
  <c r="DM5" i="13"/>
  <c r="DN6" i="13"/>
  <c r="RA5" i="18"/>
  <c r="RB6" i="18"/>
  <c r="ES5" i="18"/>
  <c r="ET6" i="18"/>
  <c r="MC5" i="18"/>
  <c r="MD6" i="18"/>
  <c r="DM5" i="18"/>
  <c r="DN6" i="18"/>
  <c r="BD6" i="20"/>
  <c r="BC5" i="20"/>
  <c r="OP6" i="20"/>
  <c r="OO5" i="20"/>
  <c r="JQ5" i="20"/>
  <c r="JR6" i="20"/>
  <c r="ES5" i="21"/>
  <c r="ET6" i="21"/>
  <c r="BA5" i="21"/>
  <c r="BB6" i="21"/>
  <c r="CG5" i="21"/>
  <c r="CH6" i="21"/>
  <c r="U5" i="21"/>
  <c r="V6" i="21"/>
  <c r="EV6" i="13"/>
  <c r="EU5" i="13"/>
  <c r="CJ6" i="13"/>
  <c r="CI5" i="13"/>
  <c r="BD6" i="13"/>
  <c r="BC5" i="13"/>
  <c r="SJ6" i="18"/>
  <c r="SI5" i="18"/>
  <c r="PX6" i="18"/>
  <c r="PW5" i="18"/>
  <c r="OR6" i="18"/>
  <c r="OQ5" i="18"/>
  <c r="NL6" i="18"/>
  <c r="NK5" i="18"/>
  <c r="KZ6" i="18"/>
  <c r="KY5" i="18"/>
  <c r="JT6" i="18"/>
  <c r="JS5" i="18"/>
  <c r="IN6" i="18"/>
  <c r="IM5" i="18"/>
  <c r="HH6" i="18"/>
  <c r="HG5" i="18"/>
  <c r="GB6" i="18"/>
  <c r="GA5" i="18"/>
  <c r="BD6" i="18"/>
  <c r="BC5" i="18"/>
  <c r="SJ6" i="21"/>
  <c r="SI5" i="21"/>
  <c r="RD6" i="21"/>
  <c r="RC5" i="21"/>
  <c r="PX6" i="21"/>
  <c r="PW5" i="21"/>
  <c r="OR6" i="21"/>
  <c r="OQ5" i="21"/>
  <c r="NL6" i="21"/>
  <c r="NK5" i="21"/>
  <c r="MF6" i="21"/>
  <c r="ME5" i="21"/>
  <c r="KZ6" i="21"/>
  <c r="KY5" i="21"/>
  <c r="JT6" i="21"/>
  <c r="JS5" i="21"/>
  <c r="IN6" i="21"/>
  <c r="IM5" i="21"/>
  <c r="HH6" i="21"/>
  <c r="HG5" i="21"/>
  <c r="GB6" i="21"/>
  <c r="GA5" i="21"/>
  <c r="DP6" i="21"/>
  <c r="DO5" i="21"/>
  <c r="SJ6" i="20"/>
  <c r="SI5" i="20"/>
  <c r="RD6" i="20"/>
  <c r="RC5" i="20"/>
  <c r="PX6" i="20"/>
  <c r="PW5" i="20"/>
  <c r="NL6" i="20"/>
  <c r="NK5" i="20"/>
  <c r="MF6" i="20"/>
  <c r="ME5" i="20"/>
  <c r="KZ6" i="20"/>
  <c r="KY5" i="20"/>
  <c r="IN6" i="20"/>
  <c r="IM5" i="20"/>
  <c r="HH6" i="20"/>
  <c r="HG5" i="20"/>
  <c r="GB6" i="20"/>
  <c r="GA5" i="20"/>
  <c r="EV6" i="20"/>
  <c r="EU5" i="20"/>
  <c r="DP6" i="20"/>
  <c r="DO5" i="20"/>
  <c r="QU5" i="16"/>
  <c r="QV6" i="16"/>
  <c r="V6" i="20"/>
  <c r="U5" i="20"/>
  <c r="U5" i="18"/>
  <c r="V6" i="18"/>
  <c r="SA5" i="16"/>
  <c r="SB6" i="16"/>
  <c r="CK6" i="20"/>
  <c r="CJ5" i="20"/>
  <c r="CK6" i="18"/>
  <c r="CJ5" i="18"/>
  <c r="Y6" i="16"/>
  <c r="X5" i="16"/>
  <c r="BE6" i="16"/>
  <c r="BD5" i="16"/>
  <c r="CK6" i="16"/>
  <c r="CJ5" i="16"/>
  <c r="DQ6" i="16"/>
  <c r="DP5" i="16"/>
  <c r="EW6" i="16"/>
  <c r="EV5" i="16"/>
  <c r="GC6" i="16"/>
  <c r="GB5" i="16"/>
  <c r="HI6" i="16"/>
  <c r="HH5" i="16"/>
  <c r="X5" i="13"/>
  <c r="Y6" i="13"/>
  <c r="KQ5" i="16"/>
  <c r="KR6" i="16"/>
  <c r="JK5" i="16"/>
  <c r="JL6" i="16"/>
  <c r="OI5" i="16"/>
  <c r="OJ6" i="16"/>
  <c r="JO6" i="17"/>
  <c r="JN5" i="17"/>
  <c r="PQ6" i="16"/>
  <c r="PP5" i="16"/>
  <c r="NE6" i="16"/>
  <c r="ND5" i="16"/>
  <c r="LX6" i="16"/>
  <c r="LW5" i="16"/>
  <c r="IG6" i="16"/>
  <c r="IF5" i="16"/>
  <c r="OI5" i="17"/>
  <c r="KS5" i="17"/>
  <c r="DI5" i="17"/>
  <c r="PP5" i="17"/>
  <c r="SB5" i="17"/>
  <c r="CC5" i="17"/>
  <c r="EO5" i="17"/>
  <c r="AX5" i="17"/>
  <c r="IH5" i="17"/>
  <c r="NF5" i="17"/>
  <c r="FV5" i="17"/>
  <c r="HA5" i="17"/>
  <c r="LY5" i="17"/>
  <c r="QW5" i="17"/>
  <c r="Q5" i="17"/>
  <c r="HX59" i="13"/>
  <c r="HX60" i="13" s="1"/>
  <c r="GQ59" i="13"/>
  <c r="GQ60" i="13" s="1"/>
  <c r="JB59" i="13"/>
  <c r="JB60" i="13" s="1"/>
  <c r="MT59" i="13"/>
  <c r="MT60" i="13" s="1"/>
  <c r="LW59" i="13"/>
  <c r="LW60" i="13" s="1"/>
  <c r="QM59" i="13"/>
  <c r="QM60" i="13" s="1"/>
  <c r="HW59" i="13"/>
  <c r="HW60" i="13" s="1"/>
  <c r="KJ59" i="13"/>
  <c r="KJ60" i="13" s="1"/>
  <c r="PI59" i="13"/>
  <c r="PI60" i="13" s="1"/>
  <c r="OA59" i="13"/>
  <c r="OA60" i="13" s="1"/>
  <c r="RR59" i="13"/>
  <c r="RR60" i="13" s="1"/>
  <c r="QN5" i="13"/>
  <c r="RS5" i="13"/>
  <c r="PJ5" i="13"/>
  <c r="OB5" i="13"/>
  <c r="MU5" i="13"/>
  <c r="LX5" i="13"/>
  <c r="KK5" i="13"/>
  <c r="KL6" i="13"/>
  <c r="JC5" i="13"/>
  <c r="JD6" i="13"/>
  <c r="GR6" i="13"/>
  <c r="GR5" i="13" s="1"/>
  <c r="H46" i="14" l="1"/>
  <c r="G46" i="14"/>
  <c r="G36" i="14" s="1"/>
  <c r="DN5" i="13"/>
  <c r="DO6" i="13"/>
  <c r="RB5" i="18"/>
  <c r="RC6" i="18"/>
  <c r="DN5" i="18"/>
  <c r="DO6" i="18"/>
  <c r="ET5" i="18"/>
  <c r="EU6" i="18"/>
  <c r="MD5" i="18"/>
  <c r="ME6" i="18"/>
  <c r="OP5" i="20"/>
  <c r="OQ6" i="20"/>
  <c r="JS6" i="20"/>
  <c r="JR5" i="20"/>
  <c r="BE6" i="20"/>
  <c r="BD5" i="20"/>
  <c r="BC6" i="21"/>
  <c r="BB5" i="21"/>
  <c r="V5" i="21"/>
  <c r="W6" i="21"/>
  <c r="CH5" i="21"/>
  <c r="CI6" i="21"/>
  <c r="EU6" i="21"/>
  <c r="ET5" i="21"/>
  <c r="EV5" i="13"/>
  <c r="EW6" i="13"/>
  <c r="CJ5" i="13"/>
  <c r="CK6" i="13"/>
  <c r="BD5" i="13"/>
  <c r="BE6" i="13"/>
  <c r="SJ5" i="18"/>
  <c r="SK6" i="18"/>
  <c r="PX5" i="18"/>
  <c r="PY6" i="18"/>
  <c r="OR5" i="18"/>
  <c r="OS6" i="18"/>
  <c r="NL5" i="18"/>
  <c r="NM6" i="18"/>
  <c r="KZ5" i="18"/>
  <c r="LA6" i="18"/>
  <c r="JT5" i="18"/>
  <c r="JU6" i="18"/>
  <c r="IN5" i="18"/>
  <c r="IO6" i="18"/>
  <c r="HH5" i="18"/>
  <c r="HI6" i="18"/>
  <c r="GB5" i="18"/>
  <c r="GC6" i="18"/>
  <c r="BD5" i="18"/>
  <c r="BE6" i="18"/>
  <c r="SJ5" i="21"/>
  <c r="SK6" i="21"/>
  <c r="RD5" i="21"/>
  <c r="RE6" i="21"/>
  <c r="PX5" i="21"/>
  <c r="PY6" i="21"/>
  <c r="OR5" i="21"/>
  <c r="OS6" i="21"/>
  <c r="NL5" i="21"/>
  <c r="NM6" i="21"/>
  <c r="MF5" i="21"/>
  <c r="MG6" i="21"/>
  <c r="KZ5" i="21"/>
  <c r="LA6" i="21"/>
  <c r="JT5" i="21"/>
  <c r="JU6" i="21"/>
  <c r="IN5" i="21"/>
  <c r="IO6" i="21"/>
  <c r="HH5" i="21"/>
  <c r="HI6" i="21"/>
  <c r="GB5" i="21"/>
  <c r="GC6" i="21"/>
  <c r="DP5" i="21"/>
  <c r="DQ6" i="21"/>
  <c r="SJ5" i="20"/>
  <c r="SK6" i="20"/>
  <c r="RD5" i="20"/>
  <c r="RE6" i="20"/>
  <c r="PX5" i="20"/>
  <c r="PY6" i="20"/>
  <c r="NL5" i="20"/>
  <c r="NM6" i="20"/>
  <c r="MF5" i="20"/>
  <c r="MG6" i="20"/>
  <c r="KZ5" i="20"/>
  <c r="LA6" i="20"/>
  <c r="IN5" i="20"/>
  <c r="IO6" i="20"/>
  <c r="HH5" i="20"/>
  <c r="HI6" i="20"/>
  <c r="GB5" i="20"/>
  <c r="GC6" i="20"/>
  <c r="EV5" i="20"/>
  <c r="EW6" i="20"/>
  <c r="DP5" i="20"/>
  <c r="DQ6" i="20"/>
  <c r="V5" i="18"/>
  <c r="W6" i="18"/>
  <c r="W6" i="20"/>
  <c r="V5" i="20"/>
  <c r="SB5" i="16"/>
  <c r="SC6" i="16"/>
  <c r="QV5" i="16"/>
  <c r="QW6" i="16"/>
  <c r="CL6" i="20"/>
  <c r="CK5" i="20"/>
  <c r="CL6" i="18"/>
  <c r="CK5" i="18"/>
  <c r="Z6" i="16"/>
  <c r="Y5" i="16"/>
  <c r="BF6" i="16"/>
  <c r="BE5" i="16"/>
  <c r="CL6" i="16"/>
  <c r="CK5" i="16"/>
  <c r="DR6" i="16"/>
  <c r="DQ5" i="16"/>
  <c r="EW5" i="16"/>
  <c r="EX6" i="16"/>
  <c r="GD6" i="16"/>
  <c r="GC5" i="16"/>
  <c r="HJ6" i="16"/>
  <c r="HI5" i="16"/>
  <c r="Y5" i="13"/>
  <c r="Z6" i="13"/>
  <c r="KR5" i="16"/>
  <c r="KS6" i="16"/>
  <c r="JM6" i="16"/>
  <c r="JL5" i="16"/>
  <c r="OJ5" i="16"/>
  <c r="OK6" i="16"/>
  <c r="JP6" i="17"/>
  <c r="JO5" i="17"/>
  <c r="PR6" i="16"/>
  <c r="PQ5" i="16"/>
  <c r="NF6" i="16"/>
  <c r="NE5" i="16"/>
  <c r="LY6" i="16"/>
  <c r="LX5" i="16"/>
  <c r="IH6" i="16"/>
  <c r="IG5" i="16"/>
  <c r="OJ5" i="17"/>
  <c r="KT5" i="17"/>
  <c r="DJ5" i="17"/>
  <c r="PQ5" i="17"/>
  <c r="SC5" i="17"/>
  <c r="FW5" i="17"/>
  <c r="II5" i="17"/>
  <c r="CD5" i="17"/>
  <c r="HB5" i="17"/>
  <c r="NG5" i="17"/>
  <c r="R5" i="17"/>
  <c r="QX5" i="17"/>
  <c r="LZ5" i="17"/>
  <c r="AY5" i="17"/>
  <c r="EP5" i="17"/>
  <c r="LX59" i="13"/>
  <c r="LX60" i="13" s="1"/>
  <c r="RS59" i="13"/>
  <c r="RS60" i="13" s="1"/>
  <c r="GR59" i="13"/>
  <c r="GR60" i="13" s="1"/>
  <c r="KK59" i="13"/>
  <c r="KK60" i="13" s="1"/>
  <c r="PJ59" i="13"/>
  <c r="PJ60" i="13" s="1"/>
  <c r="OB59" i="13"/>
  <c r="OB60" i="13" s="1"/>
  <c r="JC59" i="13"/>
  <c r="JC60" i="13" s="1"/>
  <c r="MU59" i="13"/>
  <c r="MU60" i="13" s="1"/>
  <c r="QN59" i="13"/>
  <c r="QN60" i="13" s="1"/>
  <c r="RT5" i="13"/>
  <c r="QO5" i="13"/>
  <c r="PK5" i="13"/>
  <c r="OC5" i="13"/>
  <c r="MV5" i="13"/>
  <c r="LY5" i="13"/>
  <c r="KM6" i="13"/>
  <c r="KL5" i="13"/>
  <c r="JD5" i="13"/>
  <c r="JE6" i="13"/>
  <c r="HY5" i="13"/>
  <c r="GS6" i="13"/>
  <c r="DP6" i="13" l="1"/>
  <c r="DO5" i="13"/>
  <c r="ME5" i="18"/>
  <c r="MF6" i="18"/>
  <c r="DP6" i="18"/>
  <c r="DO5" i="18"/>
  <c r="EU5" i="18"/>
  <c r="EV6" i="18"/>
  <c r="RD6" i="18"/>
  <c r="RC5" i="18"/>
  <c r="JT6" i="20"/>
  <c r="JS5" i="20"/>
  <c r="OQ5" i="20"/>
  <c r="OR6" i="20"/>
  <c r="BF6" i="20"/>
  <c r="BE5" i="20"/>
  <c r="X6" i="21"/>
  <c r="W5" i="21"/>
  <c r="EU5" i="21"/>
  <c r="EV6" i="21"/>
  <c r="CJ6" i="21"/>
  <c r="CI5" i="21"/>
  <c r="BC5" i="21"/>
  <c r="BD6" i="21"/>
  <c r="EW5" i="13"/>
  <c r="EX6" i="13"/>
  <c r="CK5" i="13"/>
  <c r="CL6" i="13"/>
  <c r="BE5" i="13"/>
  <c r="BF6" i="13"/>
  <c r="SK5" i="18"/>
  <c r="SL6" i="18"/>
  <c r="PY5" i="18"/>
  <c r="PZ6" i="18"/>
  <c r="OS5" i="18"/>
  <c r="OT6" i="18"/>
  <c r="NM5" i="18"/>
  <c r="NN6" i="18"/>
  <c r="LA5" i="18"/>
  <c r="LB6" i="18"/>
  <c r="JU5" i="18"/>
  <c r="JV6" i="18"/>
  <c r="IO5" i="18"/>
  <c r="IP6" i="18"/>
  <c r="HI5" i="18"/>
  <c r="HJ6" i="18"/>
  <c r="GC5" i="18"/>
  <c r="GD6" i="18"/>
  <c r="BE5" i="18"/>
  <c r="BF6" i="18"/>
  <c r="SK5" i="21"/>
  <c r="SL6" i="21"/>
  <c r="RE5" i="21"/>
  <c r="RF6" i="21"/>
  <c r="PY5" i="21"/>
  <c r="PZ6" i="21"/>
  <c r="OS5" i="21"/>
  <c r="OT6" i="21"/>
  <c r="NM5" i="21"/>
  <c r="NN6" i="21"/>
  <c r="MG5" i="21"/>
  <c r="MH6" i="21"/>
  <c r="LA5" i="21"/>
  <c r="LB6" i="21"/>
  <c r="JU5" i="21"/>
  <c r="JV6" i="21"/>
  <c r="IO5" i="21"/>
  <c r="IP6" i="21"/>
  <c r="HI5" i="21"/>
  <c r="HJ6" i="21"/>
  <c r="GC5" i="21"/>
  <c r="GD6" i="21"/>
  <c r="DQ5" i="21"/>
  <c r="DR6" i="21"/>
  <c r="SK5" i="20"/>
  <c r="SL6" i="20"/>
  <c r="RE5" i="20"/>
  <c r="RF6" i="20"/>
  <c r="PY5" i="20"/>
  <c r="PZ6" i="20"/>
  <c r="NM5" i="20"/>
  <c r="NN6" i="20"/>
  <c r="MG5" i="20"/>
  <c r="MH6" i="20"/>
  <c r="LA5" i="20"/>
  <c r="LB6" i="20"/>
  <c r="IO5" i="20"/>
  <c r="IP6" i="20"/>
  <c r="HI5" i="20"/>
  <c r="HJ6" i="20"/>
  <c r="GC5" i="20"/>
  <c r="GD6" i="20"/>
  <c r="EW5" i="20"/>
  <c r="EX6" i="20"/>
  <c r="DQ5" i="20"/>
  <c r="DR6" i="20"/>
  <c r="SD6" i="16"/>
  <c r="SC5" i="16"/>
  <c r="QX6" i="16"/>
  <c r="QW5" i="16"/>
  <c r="W5" i="18"/>
  <c r="X6" i="18"/>
  <c r="W5" i="20"/>
  <c r="X6" i="20"/>
  <c r="CM6" i="20"/>
  <c r="CL5" i="20"/>
  <c r="CM6" i="18"/>
  <c r="CL5" i="18"/>
  <c r="AA6" i="16"/>
  <c r="Z5" i="16"/>
  <c r="BG6" i="16"/>
  <c r="BF5" i="16"/>
  <c r="CM6" i="16"/>
  <c r="CL5" i="16"/>
  <c r="DS6" i="16"/>
  <c r="DR5" i="16"/>
  <c r="EY6" i="16"/>
  <c r="EX5" i="16"/>
  <c r="GE6" i="16"/>
  <c r="GD5" i="16"/>
  <c r="HK6" i="16"/>
  <c r="HJ5" i="16"/>
  <c r="Z5" i="13"/>
  <c r="AA6" i="13"/>
  <c r="KS5" i="16"/>
  <c r="KT6" i="16"/>
  <c r="JM5" i="16"/>
  <c r="JN6" i="16"/>
  <c r="OK5" i="16"/>
  <c r="OL6" i="16"/>
  <c r="JQ6" i="17"/>
  <c r="JP5" i="17"/>
  <c r="PS6" i="16"/>
  <c r="PR5" i="16"/>
  <c r="NG6" i="16"/>
  <c r="NF5" i="16"/>
  <c r="LZ6" i="16"/>
  <c r="LY5" i="16"/>
  <c r="II6" i="16"/>
  <c r="IH5" i="16"/>
  <c r="OK5" i="17"/>
  <c r="KU5" i="17"/>
  <c r="DK5" i="17"/>
  <c r="PR5" i="17"/>
  <c r="SD5" i="17"/>
  <c r="NH5" i="17"/>
  <c r="QY5" i="17"/>
  <c r="HC5" i="17"/>
  <c r="S5" i="17"/>
  <c r="AZ5" i="17"/>
  <c r="FX5" i="17"/>
  <c r="EQ5" i="17"/>
  <c r="MA5" i="17"/>
  <c r="CE5" i="17"/>
  <c r="IJ5" i="17"/>
  <c r="OC59" i="13"/>
  <c r="OC60" i="13" s="1"/>
  <c r="JD59" i="13"/>
  <c r="JD60" i="13" s="1"/>
  <c r="MV59" i="13"/>
  <c r="MV60" i="13" s="1"/>
  <c r="LY59" i="13"/>
  <c r="LY60" i="13" s="1"/>
  <c r="QO59" i="13"/>
  <c r="QO60" i="13" s="1"/>
  <c r="HY59" i="13"/>
  <c r="HY60" i="13" s="1"/>
  <c r="PK59" i="13"/>
  <c r="PK60" i="13" s="1"/>
  <c r="KL59" i="13"/>
  <c r="KL60" i="13" s="1"/>
  <c r="RT59" i="13"/>
  <c r="RT60" i="13" s="1"/>
  <c r="RU5" i="13"/>
  <c r="QP5" i="13"/>
  <c r="PL5" i="13"/>
  <c r="OD5" i="13"/>
  <c r="MW5" i="13"/>
  <c r="LZ5" i="13"/>
  <c r="KM5" i="13"/>
  <c r="KN6" i="13"/>
  <c r="JF6" i="13"/>
  <c r="JF5" i="13" s="1"/>
  <c r="JE5" i="13"/>
  <c r="GT6" i="13"/>
  <c r="GT5" i="13" s="1"/>
  <c r="GS5" i="13"/>
  <c r="IA5" i="13"/>
  <c r="HZ5" i="13"/>
  <c r="FF6" i="13"/>
  <c r="FF5" i="13" s="1"/>
  <c r="B6" i="12"/>
  <c r="DP5" i="13" l="1"/>
  <c r="DQ6" i="13"/>
  <c r="RD5" i="18"/>
  <c r="RE6" i="18"/>
  <c r="DP5" i="18"/>
  <c r="DQ6" i="18"/>
  <c r="EV5" i="18"/>
  <c r="EW6" i="18"/>
  <c r="MF5" i="18"/>
  <c r="MG6" i="18"/>
  <c r="OS6" i="20"/>
  <c r="OR5" i="20"/>
  <c r="BF5" i="20"/>
  <c r="BG6" i="20"/>
  <c r="JT5" i="20"/>
  <c r="JU6" i="20"/>
  <c r="EW6" i="21"/>
  <c r="EV5" i="21"/>
  <c r="BE6" i="21"/>
  <c r="BD5" i="21"/>
  <c r="CJ5" i="21"/>
  <c r="CK6" i="21"/>
  <c r="X5" i="21"/>
  <c r="Y6" i="21"/>
  <c r="EX5" i="13"/>
  <c r="EY6" i="13"/>
  <c r="CL5" i="13"/>
  <c r="CM6" i="13"/>
  <c r="BF5" i="13"/>
  <c r="BG6" i="13"/>
  <c r="SL5" i="18"/>
  <c r="SM6" i="18"/>
  <c r="PZ5" i="18"/>
  <c r="QA6" i="18"/>
  <c r="OT5" i="18"/>
  <c r="OU6" i="18"/>
  <c r="NN5" i="18"/>
  <c r="NO6" i="18"/>
  <c r="LB5" i="18"/>
  <c r="LC6" i="18"/>
  <c r="JV5" i="18"/>
  <c r="JW6" i="18"/>
  <c r="IP5" i="18"/>
  <c r="IQ6" i="18"/>
  <c r="HJ5" i="18"/>
  <c r="HK6" i="18"/>
  <c r="GD5" i="18"/>
  <c r="GE6" i="18"/>
  <c r="BF5" i="18"/>
  <c r="BG6" i="18"/>
  <c r="SL5" i="21"/>
  <c r="SM6" i="21"/>
  <c r="RF5" i="21"/>
  <c r="RG6" i="21"/>
  <c r="PZ5" i="21"/>
  <c r="QA6" i="21"/>
  <c r="OT5" i="21"/>
  <c r="OU6" i="21"/>
  <c r="NN5" i="21"/>
  <c r="NO6" i="21"/>
  <c r="MH5" i="21"/>
  <c r="MI6" i="21"/>
  <c r="LB5" i="21"/>
  <c r="LC6" i="21"/>
  <c r="JV5" i="21"/>
  <c r="JW6" i="21"/>
  <c r="IP5" i="21"/>
  <c r="IQ6" i="21"/>
  <c r="HJ5" i="21"/>
  <c r="HK6" i="21"/>
  <c r="GD5" i="21"/>
  <c r="GE6" i="21"/>
  <c r="DR5" i="21"/>
  <c r="DS6" i="21"/>
  <c r="SL5" i="20"/>
  <c r="SM6" i="20"/>
  <c r="RF5" i="20"/>
  <c r="RG6" i="20"/>
  <c r="PZ5" i="20"/>
  <c r="QA6" i="20"/>
  <c r="NN5" i="20"/>
  <c r="NO6" i="20"/>
  <c r="MH5" i="20"/>
  <c r="MI6" i="20"/>
  <c r="LB5" i="20"/>
  <c r="LC6" i="20"/>
  <c r="IP5" i="20"/>
  <c r="IQ6" i="20"/>
  <c r="HJ5" i="20"/>
  <c r="HK6" i="20"/>
  <c r="GD5" i="20"/>
  <c r="GE6" i="20"/>
  <c r="EX5" i="20"/>
  <c r="EY6" i="20"/>
  <c r="DR5" i="20"/>
  <c r="DS6" i="20"/>
  <c r="X5" i="18"/>
  <c r="Y6" i="18"/>
  <c r="Y6" i="20"/>
  <c r="X5" i="20"/>
  <c r="QY6" i="16"/>
  <c r="QX5" i="16"/>
  <c r="SD5" i="16"/>
  <c r="SE6" i="16"/>
  <c r="CM5" i="20"/>
  <c r="CN6" i="20"/>
  <c r="CM5" i="18"/>
  <c r="CN6" i="18"/>
  <c r="AA5" i="16"/>
  <c r="AB6" i="16"/>
  <c r="BG5" i="16"/>
  <c r="BH6" i="16"/>
  <c r="CM5" i="16"/>
  <c r="CN6" i="16"/>
  <c r="DS5" i="16"/>
  <c r="DT6" i="16"/>
  <c r="EY5" i="16"/>
  <c r="EZ6" i="16"/>
  <c r="GE5" i="16"/>
  <c r="GF6" i="16"/>
  <c r="HK5" i="16"/>
  <c r="HL6" i="16"/>
  <c r="AB6" i="13"/>
  <c r="AA5" i="13"/>
  <c r="KT5" i="16"/>
  <c r="KU6" i="16"/>
  <c r="JN5" i="16"/>
  <c r="JO6" i="16"/>
  <c r="OM6" i="16"/>
  <c r="OL5" i="16"/>
  <c r="JR6" i="17"/>
  <c r="JQ5" i="17"/>
  <c r="PT6" i="16"/>
  <c r="PS5" i="16"/>
  <c r="NH6" i="16"/>
  <c r="NG5" i="16"/>
  <c r="MA6" i="16"/>
  <c r="LZ5" i="16"/>
  <c r="IJ6" i="16"/>
  <c r="II5" i="16"/>
  <c r="OL5" i="17"/>
  <c r="KV5" i="17"/>
  <c r="DL5" i="17"/>
  <c r="SE5" i="17"/>
  <c r="PS5" i="17"/>
  <c r="KW5" i="17"/>
  <c r="NI5" i="17"/>
  <c r="IK5" i="17"/>
  <c r="BA5" i="17"/>
  <c r="ER5" i="17"/>
  <c r="T5" i="17"/>
  <c r="FY5" i="17"/>
  <c r="CF5" i="17"/>
  <c r="MB5" i="17"/>
  <c r="HD5" i="17"/>
  <c r="QZ5" i="17"/>
  <c r="DZ59" i="13"/>
  <c r="DZ60" i="13" s="1"/>
  <c r="GS59" i="13"/>
  <c r="GS60" i="13" s="1"/>
  <c r="CU59" i="13"/>
  <c r="CU60" i="13" s="1"/>
  <c r="IA59" i="13"/>
  <c r="IA60" i="13" s="1"/>
  <c r="JF59" i="13"/>
  <c r="JF60" i="13" s="1"/>
  <c r="MW59" i="13"/>
  <c r="MW60" i="13" s="1"/>
  <c r="RU59" i="13"/>
  <c r="RU60" i="13" s="1"/>
  <c r="BN59" i="13"/>
  <c r="BN60" i="13" s="1"/>
  <c r="HZ59" i="13"/>
  <c r="HZ60" i="13" s="1"/>
  <c r="JE59" i="13"/>
  <c r="JE60" i="13" s="1"/>
  <c r="LZ59" i="13"/>
  <c r="LZ60" i="13" s="1"/>
  <c r="QP59" i="13"/>
  <c r="QP60" i="13" s="1"/>
  <c r="FF59" i="13"/>
  <c r="FF60" i="13" s="1"/>
  <c r="GT59" i="13"/>
  <c r="GT60" i="13" s="1"/>
  <c r="KM59" i="13"/>
  <c r="KM60" i="13" s="1"/>
  <c r="PL59" i="13"/>
  <c r="PL60" i="13" s="1"/>
  <c r="QQ5" i="13"/>
  <c r="RV5" i="13"/>
  <c r="PM5" i="13"/>
  <c r="OE5" i="13"/>
  <c r="MX5" i="13"/>
  <c r="MA5" i="13"/>
  <c r="KN5" i="13"/>
  <c r="KO6" i="13"/>
  <c r="JG6" i="13"/>
  <c r="JG5" i="13" s="1"/>
  <c r="GU6" i="13"/>
  <c r="IB5" i="13"/>
  <c r="FG6" i="13"/>
  <c r="C6" i="12"/>
  <c r="D6" i="12" s="1"/>
  <c r="E6" i="12" s="1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V6" i="12" s="1"/>
  <c r="W6" i="12" s="1"/>
  <c r="X6" i="12" s="1"/>
  <c r="Y6" i="12" s="1"/>
  <c r="Z6" i="12" s="1"/>
  <c r="AA6" i="12" s="1"/>
  <c r="AB6" i="12" s="1"/>
  <c r="AC6" i="12" s="1"/>
  <c r="AD6" i="12" s="1"/>
  <c r="AE6" i="12" s="1"/>
  <c r="AF6" i="12" s="1"/>
  <c r="AG6" i="12" s="1"/>
  <c r="AH6" i="12" s="1"/>
  <c r="AI6" i="12" s="1"/>
  <c r="AJ6" i="12" s="1"/>
  <c r="AK6" i="12" s="1"/>
  <c r="AL6" i="12" s="1"/>
  <c r="AM6" i="12" s="1"/>
  <c r="AN6" i="12" s="1"/>
  <c r="AO6" i="12" s="1"/>
  <c r="AP6" i="12" s="1"/>
  <c r="AQ6" i="12" s="1"/>
  <c r="AR6" i="12" s="1"/>
  <c r="AS6" i="12" s="1"/>
  <c r="AT6" i="12" s="1"/>
  <c r="AU6" i="12" s="1"/>
  <c r="AV6" i="12" s="1"/>
  <c r="AW6" i="12" s="1"/>
  <c r="AX6" i="12" s="1"/>
  <c r="AY6" i="12" s="1"/>
  <c r="AZ6" i="12" s="1"/>
  <c r="BA6" i="12" s="1"/>
  <c r="BB6" i="12" s="1"/>
  <c r="BC6" i="12" s="1"/>
  <c r="BD6" i="12" s="1"/>
  <c r="BE6" i="12" s="1"/>
  <c r="BF6" i="12" s="1"/>
  <c r="BG6" i="12" s="1"/>
  <c r="BH6" i="12" s="1"/>
  <c r="BI6" i="12" s="1"/>
  <c r="BJ6" i="12" s="1"/>
  <c r="BK6" i="12" s="1"/>
  <c r="BL6" i="12" s="1"/>
  <c r="BM6" i="12" s="1"/>
  <c r="BN6" i="12" s="1"/>
  <c r="BO6" i="12" s="1"/>
  <c r="BP6" i="12" s="1"/>
  <c r="BQ6" i="12" s="1"/>
  <c r="BR6" i="12" s="1"/>
  <c r="BS6" i="12" s="1"/>
  <c r="BT6" i="12" s="1"/>
  <c r="BU6" i="12" s="1"/>
  <c r="BV6" i="12" s="1"/>
  <c r="BW6" i="12" s="1"/>
  <c r="BX6" i="12" s="1"/>
  <c r="BY6" i="12" s="1"/>
  <c r="BZ6" i="12" s="1"/>
  <c r="CA6" i="12" s="1"/>
  <c r="CB6" i="12" s="1"/>
  <c r="CC6" i="12" s="1"/>
  <c r="CD6" i="12" s="1"/>
  <c r="CE6" i="12" s="1"/>
  <c r="CF6" i="12" s="1"/>
  <c r="CG6" i="12" s="1"/>
  <c r="CH6" i="12" s="1"/>
  <c r="CI6" i="12" s="1"/>
  <c r="CJ6" i="12" s="1"/>
  <c r="CK6" i="12" s="1"/>
  <c r="CL6" i="12" s="1"/>
  <c r="CM6" i="12" s="1"/>
  <c r="DQ5" i="13" l="1"/>
  <c r="DR6" i="13"/>
  <c r="MH6" i="18"/>
  <c r="MG5" i="18"/>
  <c r="DQ5" i="18"/>
  <c r="DR6" i="18"/>
  <c r="EW5" i="18"/>
  <c r="EX6" i="18"/>
  <c r="RF6" i="18"/>
  <c r="RE5" i="18"/>
  <c r="BH6" i="20"/>
  <c r="BG5" i="20"/>
  <c r="JV6" i="20"/>
  <c r="JU5" i="20"/>
  <c r="OT6" i="20"/>
  <c r="OS5" i="20"/>
  <c r="BE5" i="21"/>
  <c r="BF6" i="21"/>
  <c r="Z6" i="21"/>
  <c r="Y5" i="21"/>
  <c r="CL6" i="21"/>
  <c r="CK5" i="21"/>
  <c r="EW5" i="21"/>
  <c r="EX6" i="21"/>
  <c r="EZ6" i="13"/>
  <c r="EY5" i="13"/>
  <c r="CN6" i="13"/>
  <c r="CM5" i="13"/>
  <c r="BH6" i="13"/>
  <c r="BG5" i="13"/>
  <c r="SN6" i="18"/>
  <c r="SM5" i="18"/>
  <c r="QB6" i="18"/>
  <c r="QA5" i="18"/>
  <c r="OV6" i="18"/>
  <c r="OU5" i="18"/>
  <c r="NP6" i="18"/>
  <c r="NO5" i="18"/>
  <c r="LD6" i="18"/>
  <c r="LC5" i="18"/>
  <c r="JX6" i="18"/>
  <c r="JW5" i="18"/>
  <c r="IR6" i="18"/>
  <c r="IQ5" i="18"/>
  <c r="HL6" i="18"/>
  <c r="HK5" i="18"/>
  <c r="GF6" i="18"/>
  <c r="GE5" i="18"/>
  <c r="BH6" i="18"/>
  <c r="BG5" i="18"/>
  <c r="SN6" i="21"/>
  <c r="SM5" i="21"/>
  <c r="RH6" i="21"/>
  <c r="RG5" i="21"/>
  <c r="QB6" i="21"/>
  <c r="QA5" i="21"/>
  <c r="OV6" i="21"/>
  <c r="OU5" i="21"/>
  <c r="NP6" i="21"/>
  <c r="NO5" i="21"/>
  <c r="MJ6" i="21"/>
  <c r="MI5" i="21"/>
  <c r="LD6" i="21"/>
  <c r="LC5" i="21"/>
  <c r="JX6" i="21"/>
  <c r="JW5" i="21"/>
  <c r="IR6" i="21"/>
  <c r="IQ5" i="21"/>
  <c r="HL6" i="21"/>
  <c r="HK5" i="21"/>
  <c r="GF6" i="21"/>
  <c r="GE5" i="21"/>
  <c r="DT6" i="21"/>
  <c r="DS5" i="21"/>
  <c r="SN6" i="20"/>
  <c r="SM5" i="20"/>
  <c r="RH6" i="20"/>
  <c r="RG5" i="20"/>
  <c r="QB6" i="20"/>
  <c r="QA5" i="20"/>
  <c r="NP6" i="20"/>
  <c r="NO5" i="20"/>
  <c r="MJ6" i="20"/>
  <c r="MI5" i="20"/>
  <c r="LD6" i="20"/>
  <c r="LC5" i="20"/>
  <c r="IR6" i="20"/>
  <c r="IQ5" i="20"/>
  <c r="HL6" i="20"/>
  <c r="HK5" i="20"/>
  <c r="GF6" i="20"/>
  <c r="GE5" i="20"/>
  <c r="EZ6" i="20"/>
  <c r="EY5" i="20"/>
  <c r="DT6" i="20"/>
  <c r="DS5" i="20"/>
  <c r="QY5" i="16"/>
  <c r="QZ6" i="16"/>
  <c r="Z6" i="20"/>
  <c r="Y5" i="20"/>
  <c r="SF6" i="16"/>
  <c r="SE5" i="16"/>
  <c r="Y5" i="18"/>
  <c r="Z6" i="18"/>
  <c r="CO6" i="20"/>
  <c r="CN5" i="20"/>
  <c r="CO6" i="18"/>
  <c r="CN5" i="18"/>
  <c r="AC6" i="16"/>
  <c r="AB5" i="16"/>
  <c r="BI6" i="16"/>
  <c r="BH5" i="16"/>
  <c r="CO6" i="16"/>
  <c r="CN5" i="16"/>
  <c r="DU6" i="16"/>
  <c r="DT5" i="16"/>
  <c r="EZ5" i="16"/>
  <c r="FA6" i="16"/>
  <c r="GG6" i="16"/>
  <c r="GF5" i="16"/>
  <c r="HM6" i="16"/>
  <c r="HL5" i="16"/>
  <c r="AB5" i="13"/>
  <c r="AC6" i="13"/>
  <c r="B46" i="12"/>
  <c r="B53" i="12"/>
  <c r="KU5" i="16"/>
  <c r="KV6" i="16"/>
  <c r="JP6" i="16"/>
  <c r="JO5" i="16"/>
  <c r="OM5" i="16"/>
  <c r="ON6" i="16"/>
  <c r="JS6" i="17"/>
  <c r="JR5" i="17"/>
  <c r="PU6" i="16"/>
  <c r="PT5" i="16"/>
  <c r="NI6" i="16"/>
  <c r="NH5" i="16"/>
  <c r="MB6" i="16"/>
  <c r="MA5" i="16"/>
  <c r="IK6" i="16"/>
  <c r="IJ5" i="16"/>
  <c r="OM5" i="17"/>
  <c r="DM5" i="17"/>
  <c r="PT5" i="17"/>
  <c r="SF5" i="17"/>
  <c r="HE5" i="17"/>
  <c r="CG5" i="17"/>
  <c r="ES5" i="17"/>
  <c r="IL5" i="17"/>
  <c r="KX5" i="17"/>
  <c r="RA5" i="17"/>
  <c r="FZ5" i="17"/>
  <c r="U5" i="17"/>
  <c r="BB5" i="17"/>
  <c r="NJ5" i="17"/>
  <c r="OD59" i="13"/>
  <c r="OD60" i="13" s="1"/>
  <c r="JG59" i="13"/>
  <c r="JG60" i="13" s="1"/>
  <c r="QQ59" i="13"/>
  <c r="QQ60" i="13" s="1"/>
  <c r="BO59" i="13"/>
  <c r="BO60" i="13" s="1"/>
  <c r="IB59" i="13"/>
  <c r="IB60" i="13" s="1"/>
  <c r="KN59" i="13"/>
  <c r="KN60" i="13" s="1"/>
  <c r="PM59" i="13"/>
  <c r="PM60" i="13" s="1"/>
  <c r="EA59" i="13"/>
  <c r="EA60" i="13" s="1"/>
  <c r="CV59" i="13"/>
  <c r="CV60" i="13" s="1"/>
  <c r="OE59" i="13"/>
  <c r="OE60" i="13" s="1"/>
  <c r="AH59" i="13"/>
  <c r="AH60" i="13" s="1"/>
  <c r="MX59" i="13"/>
  <c r="MX60" i="13" s="1"/>
  <c r="CT59" i="13"/>
  <c r="CT60" i="13" s="1"/>
  <c r="MA59" i="13"/>
  <c r="MA60" i="13" s="1"/>
  <c r="RV59" i="13"/>
  <c r="RV60" i="13" s="1"/>
  <c r="QR5" i="13"/>
  <c r="RW5" i="13"/>
  <c r="PN5" i="13"/>
  <c r="OF5" i="13"/>
  <c r="MY5" i="13"/>
  <c r="MB5" i="13"/>
  <c r="KO5" i="13"/>
  <c r="KP6" i="13"/>
  <c r="JH6" i="13"/>
  <c r="JH5" i="13" s="1"/>
  <c r="GV6" i="13"/>
  <c r="GU5" i="13"/>
  <c r="IC5" i="13"/>
  <c r="FG5" i="13"/>
  <c r="FH6" i="13"/>
  <c r="DR5" i="13" l="1"/>
  <c r="DS6" i="13"/>
  <c r="DR5" i="18"/>
  <c r="DS6" i="18"/>
  <c r="RG6" i="18"/>
  <c r="RF5" i="18"/>
  <c r="EX5" i="18"/>
  <c r="EY6" i="18"/>
  <c r="MH5" i="18"/>
  <c r="MI6" i="18"/>
  <c r="JV5" i="20"/>
  <c r="JW6" i="20"/>
  <c r="OT5" i="20"/>
  <c r="OU6" i="20"/>
  <c r="BI6" i="20"/>
  <c r="BH5" i="20"/>
  <c r="Z5" i="21"/>
  <c r="AA6" i="21"/>
  <c r="EX5" i="21"/>
  <c r="EY6" i="21"/>
  <c r="BF5" i="21"/>
  <c r="BG6" i="21"/>
  <c r="CL5" i="21"/>
  <c r="CM6" i="21"/>
  <c r="EZ5" i="13"/>
  <c r="FA6" i="13"/>
  <c r="CN5" i="13"/>
  <c r="CO6" i="13"/>
  <c r="BH5" i="13"/>
  <c r="BI6" i="13"/>
  <c r="SN5" i="18"/>
  <c r="SO6" i="18"/>
  <c r="QB5" i="18"/>
  <c r="QC6" i="18"/>
  <c r="OV5" i="18"/>
  <c r="OW6" i="18"/>
  <c r="NP5" i="18"/>
  <c r="NQ6" i="18"/>
  <c r="LD5" i="18"/>
  <c r="LE6" i="18"/>
  <c r="JX5" i="18"/>
  <c r="JY6" i="18"/>
  <c r="IR5" i="18"/>
  <c r="IS6" i="18"/>
  <c r="HL5" i="18"/>
  <c r="HM6" i="18"/>
  <c r="GF5" i="18"/>
  <c r="GG6" i="18"/>
  <c r="BH5" i="18"/>
  <c r="BI6" i="18"/>
  <c r="SN5" i="21"/>
  <c r="SO6" i="21"/>
  <c r="RH5" i="21"/>
  <c r="RI6" i="21"/>
  <c r="QB5" i="21"/>
  <c r="QC6" i="21"/>
  <c r="OV5" i="21"/>
  <c r="OW6" i="21"/>
  <c r="NP5" i="21"/>
  <c r="NQ6" i="21"/>
  <c r="MJ5" i="21"/>
  <c r="MK6" i="21"/>
  <c r="LD5" i="21"/>
  <c r="LE6" i="21"/>
  <c r="JX5" i="21"/>
  <c r="JY6" i="21"/>
  <c r="IR5" i="21"/>
  <c r="IS6" i="21"/>
  <c r="HL5" i="21"/>
  <c r="HM6" i="21"/>
  <c r="GF5" i="21"/>
  <c r="GG6" i="21"/>
  <c r="DT5" i="21"/>
  <c r="DU6" i="21"/>
  <c r="SN5" i="20"/>
  <c r="SO6" i="20"/>
  <c r="RH5" i="20"/>
  <c r="RI6" i="20"/>
  <c r="QB5" i="20"/>
  <c r="QC6" i="20"/>
  <c r="NP5" i="20"/>
  <c r="NQ6" i="20"/>
  <c r="MJ5" i="20"/>
  <c r="MK6" i="20"/>
  <c r="LD5" i="20"/>
  <c r="LE6" i="20"/>
  <c r="IR5" i="20"/>
  <c r="IS6" i="20"/>
  <c r="HL5" i="20"/>
  <c r="HM6" i="20"/>
  <c r="GF5" i="20"/>
  <c r="GG6" i="20"/>
  <c r="EZ5" i="20"/>
  <c r="FA6" i="20"/>
  <c r="DT5" i="20"/>
  <c r="DU6" i="20"/>
  <c r="SG6" i="16"/>
  <c r="SF5" i="16"/>
  <c r="AA6" i="20"/>
  <c r="Z5" i="20"/>
  <c r="J44" i="14" s="1"/>
  <c r="Z5" i="18"/>
  <c r="AA6" i="18"/>
  <c r="RA6" i="16"/>
  <c r="QZ5" i="16"/>
  <c r="CP6" i="20"/>
  <c r="CO5" i="20"/>
  <c r="CP6" i="18"/>
  <c r="CO5" i="18"/>
  <c r="AD6" i="16"/>
  <c r="AC5" i="16"/>
  <c r="BJ6" i="16"/>
  <c r="BI5" i="16"/>
  <c r="CP6" i="16"/>
  <c r="CO5" i="16"/>
  <c r="DV6" i="16"/>
  <c r="DU5" i="16"/>
  <c r="FB6" i="16"/>
  <c r="FA5" i="16"/>
  <c r="GH6" i="16"/>
  <c r="GG5" i="16"/>
  <c r="HM5" i="16"/>
  <c r="HN6" i="16"/>
  <c r="AC5" i="13"/>
  <c r="AD6" i="13"/>
  <c r="KV5" i="16"/>
  <c r="KW6" i="16"/>
  <c r="JP5" i="16"/>
  <c r="JQ6" i="16"/>
  <c r="ON5" i="16"/>
  <c r="OO6" i="16"/>
  <c r="JT6" i="17"/>
  <c r="JS5" i="17"/>
  <c r="PV6" i="16"/>
  <c r="PU5" i="16"/>
  <c r="NJ6" i="16"/>
  <c r="NI5" i="16"/>
  <c r="MC6" i="16"/>
  <c r="MB5" i="16"/>
  <c r="IL6" i="16"/>
  <c r="IK5" i="16"/>
  <c r="ON5" i="17"/>
  <c r="DN5" i="17"/>
  <c r="SG5" i="17"/>
  <c r="PU5" i="17"/>
  <c r="BC5" i="17"/>
  <c r="GA5" i="17"/>
  <c r="RB5" i="17"/>
  <c r="NK5" i="17"/>
  <c r="DO5" i="17"/>
  <c r="KY5" i="17"/>
  <c r="ET5" i="17"/>
  <c r="CH5" i="17"/>
  <c r="MD5" i="17"/>
  <c r="V5" i="17"/>
  <c r="IM5" i="17"/>
  <c r="HF5" i="17"/>
  <c r="C59" i="13"/>
  <c r="C60" i="13" s="1"/>
  <c r="GU59" i="13"/>
  <c r="GU60" i="13" s="1"/>
  <c r="PN59" i="13"/>
  <c r="PN60" i="13" s="1"/>
  <c r="AI59" i="13"/>
  <c r="AI60" i="13" s="1"/>
  <c r="D59" i="13"/>
  <c r="D60" i="13" s="1"/>
  <c r="OF59" i="13"/>
  <c r="OF60" i="13" s="1"/>
  <c r="IC59" i="13"/>
  <c r="IC60" i="13" s="1"/>
  <c r="JH59" i="13"/>
  <c r="JH60" i="13" s="1"/>
  <c r="MY59" i="13"/>
  <c r="MY60" i="13" s="1"/>
  <c r="QR59" i="13"/>
  <c r="QR60" i="13" s="1"/>
  <c r="KO59" i="13"/>
  <c r="KO60" i="13" s="1"/>
  <c r="CW59" i="13"/>
  <c r="CW60" i="13" s="1"/>
  <c r="FG59" i="13"/>
  <c r="FG60" i="13" s="1"/>
  <c r="MB59" i="13"/>
  <c r="MB60" i="13" s="1"/>
  <c r="RW59" i="13"/>
  <c r="RW60" i="13" s="1"/>
  <c r="QS5" i="13"/>
  <c r="RX5" i="13"/>
  <c r="PO5" i="13"/>
  <c r="OG5" i="13"/>
  <c r="MZ5" i="13"/>
  <c r="MC5" i="13"/>
  <c r="KQ6" i="13"/>
  <c r="KP5" i="13"/>
  <c r="JI6" i="13"/>
  <c r="JI5" i="13" s="1"/>
  <c r="GW6" i="13"/>
  <c r="GV5" i="13"/>
  <c r="ID5" i="13"/>
  <c r="FH5" i="13"/>
  <c r="FI6" i="13"/>
  <c r="DT6" i="13" l="1"/>
  <c r="DS5" i="13"/>
  <c r="MJ6" i="18"/>
  <c r="MI5" i="18"/>
  <c r="RH6" i="18"/>
  <c r="RG5" i="18"/>
  <c r="EY5" i="18"/>
  <c r="EZ6" i="18"/>
  <c r="DT6" i="18"/>
  <c r="DS5" i="18"/>
  <c r="OV6" i="20"/>
  <c r="OU5" i="20"/>
  <c r="JX6" i="20"/>
  <c r="JW5" i="20"/>
  <c r="BJ6" i="20"/>
  <c r="BI5" i="20"/>
  <c r="EY5" i="21"/>
  <c r="EZ6" i="21"/>
  <c r="CN6" i="21"/>
  <c r="CM5" i="21"/>
  <c r="BG5" i="21"/>
  <c r="BH6" i="21"/>
  <c r="AB6" i="21"/>
  <c r="AA5" i="21"/>
  <c r="FA5" i="13"/>
  <c r="FB6" i="13"/>
  <c r="CO5" i="13"/>
  <c r="CP6" i="13"/>
  <c r="BI5" i="13"/>
  <c r="BJ6" i="13"/>
  <c r="SO5" i="18"/>
  <c r="SP6" i="18"/>
  <c r="QC5" i="18"/>
  <c r="QD6" i="18"/>
  <c r="OW5" i="18"/>
  <c r="OX6" i="18"/>
  <c r="NQ5" i="18"/>
  <c r="NR6" i="18"/>
  <c r="LE5" i="18"/>
  <c r="LF6" i="18"/>
  <c r="JY5" i="18"/>
  <c r="JZ6" i="18"/>
  <c r="IS5" i="18"/>
  <c r="IT6" i="18"/>
  <c r="HM5" i="18"/>
  <c r="HN6" i="18"/>
  <c r="GG5" i="18"/>
  <c r="GH6" i="18"/>
  <c r="BI5" i="18"/>
  <c r="BJ6" i="18"/>
  <c r="SO5" i="21"/>
  <c r="SP6" i="21"/>
  <c r="RI5" i="21"/>
  <c r="RJ6" i="21"/>
  <c r="QC5" i="21"/>
  <c r="QD6" i="21"/>
  <c r="OW5" i="21"/>
  <c r="OX6" i="21"/>
  <c r="NQ5" i="21"/>
  <c r="NR6" i="21"/>
  <c r="MK5" i="21"/>
  <c r="ML6" i="21"/>
  <c r="LE5" i="21"/>
  <c r="LF6" i="21"/>
  <c r="JY5" i="21"/>
  <c r="JZ6" i="21"/>
  <c r="IS5" i="21"/>
  <c r="IT6" i="21"/>
  <c r="HM5" i="21"/>
  <c r="HN6" i="21"/>
  <c r="GG5" i="21"/>
  <c r="GH6" i="21"/>
  <c r="DU5" i="21"/>
  <c r="DV6" i="21"/>
  <c r="SO5" i="20"/>
  <c r="SP6" i="20"/>
  <c r="RI5" i="20"/>
  <c r="RJ6" i="20"/>
  <c r="QC5" i="20"/>
  <c r="QD6" i="20"/>
  <c r="NQ5" i="20"/>
  <c r="NR6" i="20"/>
  <c r="MK5" i="20"/>
  <c r="ML6" i="20"/>
  <c r="LE5" i="20"/>
  <c r="LF6" i="20"/>
  <c r="IS5" i="20"/>
  <c r="IT6" i="20"/>
  <c r="HM5" i="20"/>
  <c r="HN6" i="20"/>
  <c r="GG5" i="20"/>
  <c r="GH6" i="20"/>
  <c r="FA5" i="20"/>
  <c r="FB6" i="20"/>
  <c r="DU5" i="20"/>
  <c r="DV6" i="20"/>
  <c r="SH6" i="16"/>
  <c r="SG5" i="16"/>
  <c r="AA5" i="18"/>
  <c r="AB6" i="18"/>
  <c r="RB6" i="16"/>
  <c r="RA5" i="16"/>
  <c r="AA5" i="20"/>
  <c r="AB6" i="20"/>
  <c r="CQ6" i="20"/>
  <c r="CQ5" i="20" s="1"/>
  <c r="CP5" i="20"/>
  <c r="CQ6" i="18"/>
  <c r="CQ5" i="18" s="1"/>
  <c r="CP5" i="18"/>
  <c r="AE6" i="16"/>
  <c r="AE5" i="16" s="1"/>
  <c r="AD5" i="16"/>
  <c r="BK6" i="16"/>
  <c r="BK5" i="16" s="1"/>
  <c r="BJ5" i="16"/>
  <c r="CQ6" i="16"/>
  <c r="CQ5" i="16" s="1"/>
  <c r="CP5" i="16"/>
  <c r="DW6" i="16"/>
  <c r="DW5" i="16" s="1"/>
  <c r="DV5" i="16"/>
  <c r="FC6" i="16"/>
  <c r="FC5" i="16" s="1"/>
  <c r="FB5" i="16"/>
  <c r="GI6" i="16"/>
  <c r="GI5" i="16" s="1"/>
  <c r="GH5" i="16"/>
  <c r="HO6" i="16"/>
  <c r="HO5" i="16" s="1"/>
  <c r="HN5" i="16"/>
  <c r="AD5" i="13"/>
  <c r="AE6" i="13"/>
  <c r="AE5" i="13" s="1"/>
  <c r="KW5" i="16"/>
  <c r="KX6" i="16"/>
  <c r="JQ5" i="16"/>
  <c r="JR6" i="16"/>
  <c r="OP6" i="16"/>
  <c r="OO5" i="16"/>
  <c r="JU6" i="17"/>
  <c r="JT5" i="17"/>
  <c r="PW6" i="16"/>
  <c r="PV5" i="16"/>
  <c r="NK6" i="16"/>
  <c r="NJ5" i="16"/>
  <c r="MD6" i="16"/>
  <c r="MC5" i="16"/>
  <c r="IM6" i="16"/>
  <c r="IL5" i="16"/>
  <c r="OO5" i="17"/>
  <c r="SH5" i="17"/>
  <c r="PV5" i="17"/>
  <c r="ME5" i="17"/>
  <c r="GB5" i="17"/>
  <c r="KZ5" i="17"/>
  <c r="NL5" i="17"/>
  <c r="W5" i="17"/>
  <c r="CI5" i="17"/>
  <c r="HG5" i="17"/>
  <c r="IN5" i="17"/>
  <c r="EU5" i="17"/>
  <c r="DP5" i="17"/>
  <c r="RC5" i="17"/>
  <c r="BD5" i="17"/>
  <c r="E59" i="13"/>
  <c r="E60" i="13" s="1"/>
  <c r="KP59" i="13"/>
  <c r="KP60" i="13" s="1"/>
  <c r="OG59" i="13"/>
  <c r="OG60" i="13" s="1"/>
  <c r="AJ59" i="13"/>
  <c r="AJ60" i="13" s="1"/>
  <c r="EB59" i="13"/>
  <c r="EB60" i="13" s="1"/>
  <c r="ID59" i="13"/>
  <c r="ID60" i="13" s="1"/>
  <c r="JI59" i="13"/>
  <c r="JI60" i="13" s="1"/>
  <c r="MZ59" i="13"/>
  <c r="MZ60" i="13" s="1"/>
  <c r="QS59" i="13"/>
  <c r="QS60" i="13" s="1"/>
  <c r="FH59" i="13"/>
  <c r="FH60" i="13" s="1"/>
  <c r="MC59" i="13"/>
  <c r="MC60" i="13" s="1"/>
  <c r="RX59" i="13"/>
  <c r="RX60" i="13" s="1"/>
  <c r="BP59" i="13"/>
  <c r="BP60" i="13" s="1"/>
  <c r="CX59" i="13"/>
  <c r="CX60" i="13" s="1"/>
  <c r="GV59" i="13"/>
  <c r="GV60" i="13" s="1"/>
  <c r="PO59" i="13"/>
  <c r="PO60" i="13" s="1"/>
  <c r="QT5" i="13"/>
  <c r="RY5" i="13"/>
  <c r="PP5" i="13"/>
  <c r="OH5" i="13"/>
  <c r="NA5" i="13"/>
  <c r="MD5" i="13"/>
  <c r="KQ5" i="13"/>
  <c r="KR6" i="13"/>
  <c r="JJ6" i="13"/>
  <c r="JJ5" i="13" s="1"/>
  <c r="GX6" i="13"/>
  <c r="GW5" i="13"/>
  <c r="IE5" i="13"/>
  <c r="FJ6" i="13"/>
  <c r="FI5" i="13"/>
  <c r="H44" i="14" l="1"/>
  <c r="G44" i="14"/>
  <c r="H45" i="14"/>
  <c r="G45" i="14"/>
  <c r="DT5" i="13"/>
  <c r="DU6" i="13"/>
  <c r="DT5" i="18"/>
  <c r="DU6" i="18"/>
  <c r="RI6" i="18"/>
  <c r="RH5" i="18"/>
  <c r="FA6" i="18"/>
  <c r="EZ5" i="18"/>
  <c r="MK6" i="18"/>
  <c r="MJ5" i="18"/>
  <c r="JX5" i="20"/>
  <c r="JY6" i="20"/>
  <c r="BJ5" i="20"/>
  <c r="BK6" i="20"/>
  <c r="BK5" i="20" s="1"/>
  <c r="OV5" i="20"/>
  <c r="OW6" i="20"/>
  <c r="AB5" i="21"/>
  <c r="AC6" i="21"/>
  <c r="CN5" i="21"/>
  <c r="CO6" i="21"/>
  <c r="BI6" i="21"/>
  <c r="BH5" i="21"/>
  <c r="FA6" i="21"/>
  <c r="EZ5" i="21"/>
  <c r="FB5" i="13"/>
  <c r="FC6" i="13"/>
  <c r="FC5" i="13" s="1"/>
  <c r="CP5" i="13"/>
  <c r="CQ6" i="13"/>
  <c r="CQ5" i="13" s="1"/>
  <c r="BJ5" i="13"/>
  <c r="BK6" i="13"/>
  <c r="BK5" i="13" s="1"/>
  <c r="SP5" i="18"/>
  <c r="SQ6" i="18"/>
  <c r="SQ5" i="18" s="1"/>
  <c r="QD5" i="18"/>
  <c r="QE6" i="18"/>
  <c r="QE5" i="18" s="1"/>
  <c r="OX5" i="18"/>
  <c r="OY6" i="18"/>
  <c r="OY5" i="18" s="1"/>
  <c r="NR5" i="18"/>
  <c r="NS6" i="18"/>
  <c r="NS5" i="18" s="1"/>
  <c r="LF5" i="18"/>
  <c r="LG6" i="18"/>
  <c r="LG5" i="18" s="1"/>
  <c r="JZ5" i="18"/>
  <c r="KA6" i="18"/>
  <c r="KA5" i="18" s="1"/>
  <c r="IT5" i="18"/>
  <c r="IU6" i="18"/>
  <c r="IU5" i="18" s="1"/>
  <c r="HN5" i="18"/>
  <c r="HO6" i="18"/>
  <c r="HO5" i="18" s="1"/>
  <c r="GH5" i="18"/>
  <c r="GI6" i="18"/>
  <c r="GI5" i="18" s="1"/>
  <c r="BJ5" i="18"/>
  <c r="BK6" i="18"/>
  <c r="BK5" i="18" s="1"/>
  <c r="SP5" i="21"/>
  <c r="SQ6" i="21"/>
  <c r="SQ5" i="21" s="1"/>
  <c r="RJ5" i="21"/>
  <c r="RK6" i="21"/>
  <c r="RK5" i="21" s="1"/>
  <c r="QD5" i="21"/>
  <c r="QE6" i="21"/>
  <c r="QE5" i="21" s="1"/>
  <c r="OX5" i="21"/>
  <c r="OY6" i="21"/>
  <c r="OY5" i="21" s="1"/>
  <c r="NR5" i="21"/>
  <c r="NS6" i="21"/>
  <c r="NS5" i="21" s="1"/>
  <c r="ML5" i="21"/>
  <c r="MM6" i="21"/>
  <c r="MM5" i="21" s="1"/>
  <c r="LF5" i="21"/>
  <c r="LG6" i="21"/>
  <c r="LG5" i="21" s="1"/>
  <c r="JZ5" i="21"/>
  <c r="KA6" i="21"/>
  <c r="KA5" i="21" s="1"/>
  <c r="IT5" i="21"/>
  <c r="IU6" i="21"/>
  <c r="IU5" i="21" s="1"/>
  <c r="HN5" i="21"/>
  <c r="HO6" i="21"/>
  <c r="HO5" i="21" s="1"/>
  <c r="GH5" i="21"/>
  <c r="GI6" i="21"/>
  <c r="GI5" i="21" s="1"/>
  <c r="DV5" i="21"/>
  <c r="DW6" i="21"/>
  <c r="DW5" i="21" s="1"/>
  <c r="SP5" i="20"/>
  <c r="SQ6" i="20"/>
  <c r="SQ5" i="20" s="1"/>
  <c r="RJ5" i="20"/>
  <c r="RK6" i="20"/>
  <c r="RK5" i="20" s="1"/>
  <c r="QD5" i="20"/>
  <c r="QE6" i="20"/>
  <c r="QE5" i="20" s="1"/>
  <c r="NR5" i="20"/>
  <c r="NS6" i="20"/>
  <c r="NS5" i="20" s="1"/>
  <c r="ML5" i="20"/>
  <c r="MM6" i="20"/>
  <c r="MM5" i="20" s="1"/>
  <c r="LF5" i="20"/>
  <c r="LG6" i="20"/>
  <c r="LG5" i="20" s="1"/>
  <c r="IT5" i="20"/>
  <c r="IU6" i="20"/>
  <c r="IU5" i="20" s="1"/>
  <c r="HN5" i="20"/>
  <c r="HO6" i="20"/>
  <c r="HO5" i="20" s="1"/>
  <c r="GH5" i="20"/>
  <c r="GI6" i="20"/>
  <c r="GI5" i="20" s="1"/>
  <c r="FB5" i="20"/>
  <c r="FC6" i="20"/>
  <c r="FC5" i="20" s="1"/>
  <c r="DV5" i="20"/>
  <c r="DW6" i="20"/>
  <c r="DW5" i="20" s="1"/>
  <c r="AC6" i="20"/>
  <c r="AB5" i="20"/>
  <c r="AB5" i="18"/>
  <c r="AC6" i="18"/>
  <c r="SH5" i="16"/>
  <c r="SI6" i="16"/>
  <c r="RC6" i="16"/>
  <c r="RB5" i="16"/>
  <c r="J72" i="20"/>
  <c r="J73" i="20"/>
  <c r="KX5" i="16"/>
  <c r="KY6" i="16"/>
  <c r="JS6" i="16"/>
  <c r="JR5" i="16"/>
  <c r="OP5" i="16"/>
  <c r="OQ6" i="16"/>
  <c r="JV6" i="17"/>
  <c r="JU5" i="17"/>
  <c r="PX6" i="16"/>
  <c r="PW5" i="16"/>
  <c r="NL6" i="16"/>
  <c r="NK5" i="16"/>
  <c r="ME6" i="16"/>
  <c r="MD5" i="16"/>
  <c r="IN6" i="16"/>
  <c r="IM5" i="16"/>
  <c r="OP5" i="17"/>
  <c r="PW5" i="17"/>
  <c r="HH5" i="17"/>
  <c r="X5" i="17"/>
  <c r="DQ5" i="17"/>
  <c r="MF5" i="17"/>
  <c r="BE5" i="17"/>
  <c r="RD5" i="17"/>
  <c r="IO5" i="17"/>
  <c r="NM5" i="17"/>
  <c r="GC5" i="17"/>
  <c r="LA5" i="17"/>
  <c r="EV5" i="17"/>
  <c r="CJ5" i="17"/>
  <c r="F59" i="13"/>
  <c r="F60" i="13" s="1"/>
  <c r="EC59" i="13"/>
  <c r="EC60" i="13" s="1"/>
  <c r="IE59" i="13"/>
  <c r="IE60" i="13" s="1"/>
  <c r="NA59" i="13"/>
  <c r="NA60" i="13" s="1"/>
  <c r="MD59" i="13"/>
  <c r="MD60" i="13" s="1"/>
  <c r="RY59" i="13"/>
  <c r="RY60" i="13" s="1"/>
  <c r="CY59" i="13"/>
  <c r="CY60" i="13" s="1"/>
  <c r="GW59" i="13"/>
  <c r="GW60" i="13" s="1"/>
  <c r="KQ59" i="13"/>
  <c r="KQ60" i="13" s="1"/>
  <c r="PP59" i="13"/>
  <c r="PP60" i="13" s="1"/>
  <c r="BQ59" i="13"/>
  <c r="BQ60" i="13" s="1"/>
  <c r="JJ59" i="13"/>
  <c r="JJ60" i="13" s="1"/>
  <c r="QT59" i="13"/>
  <c r="QT60" i="13" s="1"/>
  <c r="AK59" i="13"/>
  <c r="AK60" i="13" s="1"/>
  <c r="FI59" i="13"/>
  <c r="FI60" i="13" s="1"/>
  <c r="OH59" i="13"/>
  <c r="OH60" i="13" s="1"/>
  <c r="QU5" i="13"/>
  <c r="RZ5" i="13"/>
  <c r="PQ5" i="13"/>
  <c r="OI5" i="13"/>
  <c r="NB5" i="13"/>
  <c r="ME5" i="13"/>
  <c r="KR5" i="13"/>
  <c r="KS6" i="13"/>
  <c r="JK6" i="13"/>
  <c r="JK5" i="13" s="1"/>
  <c r="GY6" i="13"/>
  <c r="GX5" i="13"/>
  <c r="IF5" i="13"/>
  <c r="FK6" i="13"/>
  <c r="FJ5" i="13"/>
  <c r="F44" i="14" l="1"/>
  <c r="F45" i="14"/>
  <c r="DU5" i="13"/>
  <c r="DV6" i="13"/>
  <c r="MK5" i="18"/>
  <c r="ML6" i="18"/>
  <c r="RI5" i="18"/>
  <c r="RJ6" i="18"/>
  <c r="DV6" i="18"/>
  <c r="DU5" i="18"/>
  <c r="FA5" i="18"/>
  <c r="FB6" i="18"/>
  <c r="OW5" i="20"/>
  <c r="OX6" i="20"/>
  <c r="JY5" i="20"/>
  <c r="JZ6" i="20"/>
  <c r="CO5" i="21"/>
  <c r="CP6" i="21"/>
  <c r="FB6" i="21"/>
  <c r="FA5" i="21"/>
  <c r="AC5" i="21"/>
  <c r="AD6" i="21"/>
  <c r="BI5" i="21"/>
  <c r="BJ6" i="21"/>
  <c r="AC5" i="18"/>
  <c r="AD6" i="18"/>
  <c r="SI5" i="16"/>
  <c r="SJ6" i="16"/>
  <c r="RC5" i="16"/>
  <c r="RD6" i="16"/>
  <c r="AD6" i="20"/>
  <c r="AC5" i="20"/>
  <c r="H67" i="20"/>
  <c r="H66" i="20"/>
  <c r="P66" i="20"/>
  <c r="P67" i="20"/>
  <c r="C67" i="20"/>
  <c r="C66" i="20"/>
  <c r="D67" i="20"/>
  <c r="C73" i="20"/>
  <c r="C72" i="20"/>
  <c r="D73" i="20"/>
  <c r="D72" i="20"/>
  <c r="B73" i="20"/>
  <c r="B72" i="20"/>
  <c r="P73" i="20"/>
  <c r="P72" i="20"/>
  <c r="K72" i="20"/>
  <c r="K73" i="20"/>
  <c r="H73" i="20"/>
  <c r="H72" i="20"/>
  <c r="L72" i="20"/>
  <c r="L73" i="20"/>
  <c r="KY5" i="16"/>
  <c r="KZ6" i="16"/>
  <c r="JS5" i="16"/>
  <c r="JT6" i="16"/>
  <c r="OR6" i="16"/>
  <c r="OQ5" i="16"/>
  <c r="JW6" i="17"/>
  <c r="JV5" i="17"/>
  <c r="PY6" i="16"/>
  <c r="PX5" i="16"/>
  <c r="NM6" i="16"/>
  <c r="NL5" i="16"/>
  <c r="MF6" i="16"/>
  <c r="ME5" i="16"/>
  <c r="IO6" i="16"/>
  <c r="IN5" i="16"/>
  <c r="OQ5" i="17"/>
  <c r="SJ5" i="17"/>
  <c r="PX5" i="17"/>
  <c r="GD5" i="17"/>
  <c r="BF5" i="17"/>
  <c r="DR5" i="17"/>
  <c r="HI5" i="17"/>
  <c r="CK5" i="17"/>
  <c r="LB5" i="17"/>
  <c r="EW5" i="17"/>
  <c r="RE5" i="17"/>
  <c r="MG5" i="17"/>
  <c r="Y5" i="17"/>
  <c r="NN5" i="17"/>
  <c r="ED59" i="13"/>
  <c r="ED60" i="13" s="1"/>
  <c r="GX59" i="13"/>
  <c r="GX60" i="13" s="1"/>
  <c r="PQ59" i="13"/>
  <c r="PQ60" i="13" s="1"/>
  <c r="OI59" i="13"/>
  <c r="OI60" i="13" s="1"/>
  <c r="FJ59" i="13"/>
  <c r="FJ60" i="13" s="1"/>
  <c r="BR59" i="13"/>
  <c r="BR60" i="13" s="1"/>
  <c r="IF59" i="13"/>
  <c r="IF60" i="13" s="1"/>
  <c r="JK59" i="13"/>
  <c r="JK60" i="13" s="1"/>
  <c r="NB59" i="13"/>
  <c r="NB60" i="13" s="1"/>
  <c r="QU59" i="13"/>
  <c r="QU60" i="13" s="1"/>
  <c r="KR59" i="13"/>
  <c r="KR60" i="13" s="1"/>
  <c r="AL59" i="13"/>
  <c r="AL60" i="13" s="1"/>
  <c r="CZ59" i="13"/>
  <c r="CZ60" i="13" s="1"/>
  <c r="ME59" i="13"/>
  <c r="ME60" i="13" s="1"/>
  <c r="RZ59" i="13"/>
  <c r="RZ60" i="13" s="1"/>
  <c r="QV5" i="13"/>
  <c r="SA5" i="13"/>
  <c r="PR5" i="13"/>
  <c r="OJ5" i="13"/>
  <c r="NC5" i="13"/>
  <c r="MF5" i="13"/>
  <c r="KS5" i="13"/>
  <c r="KT6" i="13"/>
  <c r="JL6" i="13"/>
  <c r="JL5" i="13" s="1"/>
  <c r="GZ6" i="13"/>
  <c r="GY5" i="13"/>
  <c r="IG5" i="13"/>
  <c r="FL6" i="13"/>
  <c r="FK5" i="13"/>
  <c r="DW6" i="13" l="1"/>
  <c r="DW5" i="13" s="1"/>
  <c r="DV5" i="13"/>
  <c r="FB5" i="18"/>
  <c r="FC6" i="18"/>
  <c r="FC5" i="18" s="1"/>
  <c r="RJ5" i="18"/>
  <c r="RK6" i="18"/>
  <c r="RK5" i="18" s="1"/>
  <c r="ML5" i="18"/>
  <c r="MM6" i="18"/>
  <c r="MM5" i="18" s="1"/>
  <c r="DV5" i="18"/>
  <c r="DW6" i="18"/>
  <c r="DW5" i="18" s="1"/>
  <c r="JZ5" i="20"/>
  <c r="KA6" i="20"/>
  <c r="KA5" i="20" s="1"/>
  <c r="OX5" i="20"/>
  <c r="OY6" i="20"/>
  <c r="OY5" i="20" s="1"/>
  <c r="BJ5" i="21"/>
  <c r="BK6" i="21"/>
  <c r="BK5" i="21" s="1"/>
  <c r="FC6" i="21"/>
  <c r="FC5" i="21" s="1"/>
  <c r="FB5" i="21"/>
  <c r="AD5" i="21"/>
  <c r="AE6" i="21"/>
  <c r="AE5" i="21" s="1"/>
  <c r="CP5" i="21"/>
  <c r="CQ6" i="21"/>
  <c r="CQ5" i="21" s="1"/>
  <c r="RE6" i="16"/>
  <c r="RD5" i="16"/>
  <c r="SJ5" i="16"/>
  <c r="SK6" i="16"/>
  <c r="AD5" i="18"/>
  <c r="AE6" i="18"/>
  <c r="AE5" i="18" s="1"/>
  <c r="AE6" i="20"/>
  <c r="AD5" i="20"/>
  <c r="L66" i="20"/>
  <c r="J66" i="20"/>
  <c r="J67" i="20"/>
  <c r="D66" i="20"/>
  <c r="D63" i="20" s="1"/>
  <c r="N66" i="20"/>
  <c r="N67" i="20"/>
  <c r="G66" i="20"/>
  <c r="G67" i="20"/>
  <c r="G67" i="21"/>
  <c r="F67" i="20"/>
  <c r="F66" i="20"/>
  <c r="I66" i="20"/>
  <c r="I67" i="20"/>
  <c r="Q66" i="20"/>
  <c r="Q67" i="20"/>
  <c r="O66" i="20"/>
  <c r="O67" i="20"/>
  <c r="Q73" i="20"/>
  <c r="Q72" i="20"/>
  <c r="O73" i="20"/>
  <c r="O72" i="20"/>
  <c r="N73" i="20"/>
  <c r="N72" i="20"/>
  <c r="G73" i="20"/>
  <c r="G72" i="20"/>
  <c r="C63" i="20"/>
  <c r="G73" i="21"/>
  <c r="G72" i="21"/>
  <c r="F73" i="20"/>
  <c r="F72" i="20"/>
  <c r="I73" i="20"/>
  <c r="I72" i="20"/>
  <c r="H63" i="20"/>
  <c r="P63" i="20"/>
  <c r="N73" i="18"/>
  <c r="N72" i="18"/>
  <c r="N67" i="18"/>
  <c r="N66" i="18"/>
  <c r="KZ5" i="16"/>
  <c r="LA6" i="16"/>
  <c r="OS6" i="16"/>
  <c r="OR5" i="16"/>
  <c r="JT5" i="16"/>
  <c r="JU6" i="16"/>
  <c r="JX6" i="17"/>
  <c r="JW5" i="17"/>
  <c r="PZ6" i="16"/>
  <c r="PY5" i="16"/>
  <c r="NN6" i="16"/>
  <c r="NM5" i="16"/>
  <c r="MG6" i="16"/>
  <c r="MF5" i="16"/>
  <c r="IP6" i="16"/>
  <c r="IO5" i="16"/>
  <c r="OR5" i="17"/>
  <c r="IP5" i="17"/>
  <c r="PY5" i="17"/>
  <c r="SK5" i="17"/>
  <c r="NO5" i="17"/>
  <c r="EX5" i="17"/>
  <c r="HJ5" i="17"/>
  <c r="DS5" i="17"/>
  <c r="MH5" i="17"/>
  <c r="CL5" i="17"/>
  <c r="RF5" i="17"/>
  <c r="Z5" i="17"/>
  <c r="LC5" i="17"/>
  <c r="GE5" i="17"/>
  <c r="G59" i="13"/>
  <c r="G60" i="13" s="1"/>
  <c r="H59" i="13"/>
  <c r="H60" i="13" s="1"/>
  <c r="AM59" i="13"/>
  <c r="AM60" i="13" s="1"/>
  <c r="GY59" i="13"/>
  <c r="GY60" i="13" s="1"/>
  <c r="PR59" i="13"/>
  <c r="PR60" i="13" s="1"/>
  <c r="EE59" i="13"/>
  <c r="EE60" i="13" s="1"/>
  <c r="OJ59" i="13"/>
  <c r="OJ60" i="13" s="1"/>
  <c r="I59" i="13"/>
  <c r="I60" i="13" s="1"/>
  <c r="FK59" i="13"/>
  <c r="FK60" i="13" s="1"/>
  <c r="IG59" i="13"/>
  <c r="IG60" i="13" s="1"/>
  <c r="JL59" i="13"/>
  <c r="JL60" i="13" s="1"/>
  <c r="NC59" i="13"/>
  <c r="NC60" i="13" s="1"/>
  <c r="QV59" i="13"/>
  <c r="QV60" i="13" s="1"/>
  <c r="KS59" i="13"/>
  <c r="KS60" i="13" s="1"/>
  <c r="BS59" i="13"/>
  <c r="BS60" i="13" s="1"/>
  <c r="DA59" i="13"/>
  <c r="DA60" i="13" s="1"/>
  <c r="MF59" i="13"/>
  <c r="MF60" i="13" s="1"/>
  <c r="SA59" i="13"/>
  <c r="SA60" i="13" s="1"/>
  <c r="SB5" i="13"/>
  <c r="QW5" i="13"/>
  <c r="PS5" i="13"/>
  <c r="OK5" i="13"/>
  <c r="ND5" i="13"/>
  <c r="MG5" i="13"/>
  <c r="KU6" i="13"/>
  <c r="LJ5" i="13" s="1"/>
  <c r="KT5" i="13"/>
  <c r="JM6" i="13"/>
  <c r="JM5" i="13" s="1"/>
  <c r="HA6" i="13"/>
  <c r="GZ5" i="13"/>
  <c r="IH5" i="13"/>
  <c r="FM6" i="13"/>
  <c r="FL5" i="13"/>
  <c r="B70" i="20" l="1"/>
  <c r="R70" i="20" s="1"/>
  <c r="H42" i="14" s="1"/>
  <c r="B69" i="20"/>
  <c r="R69" i="20" s="1"/>
  <c r="G42" i="14" s="1"/>
  <c r="J63" i="20"/>
  <c r="G66" i="21"/>
  <c r="G63" i="21" s="1"/>
  <c r="SL6" i="16"/>
  <c r="SK5" i="16"/>
  <c r="AE5" i="20"/>
  <c r="B66" i="20"/>
  <c r="B67" i="20"/>
  <c r="RF6" i="16"/>
  <c r="RE5" i="16"/>
  <c r="L67" i="20"/>
  <c r="L63" i="20" s="1"/>
  <c r="K66" i="20"/>
  <c r="K67" i="20"/>
  <c r="N63" i="20"/>
  <c r="I66" i="21"/>
  <c r="I67" i="21"/>
  <c r="J67" i="21"/>
  <c r="J66" i="21"/>
  <c r="O63" i="20"/>
  <c r="M66" i="20"/>
  <c r="M67" i="20"/>
  <c r="Q66" i="21"/>
  <c r="Q67" i="21"/>
  <c r="L66" i="21"/>
  <c r="L67" i="21"/>
  <c r="K66" i="21"/>
  <c r="K67" i="21"/>
  <c r="E67" i="20"/>
  <c r="E66" i="20"/>
  <c r="F63" i="20"/>
  <c r="G63" i="20"/>
  <c r="Q72" i="21"/>
  <c r="Q73" i="21"/>
  <c r="L72" i="21"/>
  <c r="L73" i="21"/>
  <c r="K73" i="21"/>
  <c r="K72" i="21"/>
  <c r="E72" i="20"/>
  <c r="E73" i="20"/>
  <c r="I63" i="20"/>
  <c r="Q63" i="20"/>
  <c r="I73" i="21"/>
  <c r="I72" i="21"/>
  <c r="M72" i="20"/>
  <c r="M73" i="20"/>
  <c r="J72" i="21"/>
  <c r="J73" i="21"/>
  <c r="H43" i="14"/>
  <c r="I43" i="14"/>
  <c r="Q73" i="18"/>
  <c r="Q72" i="18"/>
  <c r="P73" i="18"/>
  <c r="P72" i="18"/>
  <c r="M73" i="18"/>
  <c r="M72" i="18"/>
  <c r="L72" i="18"/>
  <c r="L73" i="18"/>
  <c r="H72" i="18"/>
  <c r="H73" i="18"/>
  <c r="I73" i="18"/>
  <c r="I72" i="18"/>
  <c r="E66" i="18"/>
  <c r="L66" i="18"/>
  <c r="L67" i="18"/>
  <c r="H67" i="18"/>
  <c r="H66" i="18"/>
  <c r="I66" i="18"/>
  <c r="I67" i="18"/>
  <c r="Q66" i="18"/>
  <c r="Q67" i="18"/>
  <c r="M67" i="18"/>
  <c r="M66" i="18"/>
  <c r="P67" i="18"/>
  <c r="P66" i="18"/>
  <c r="LA5" i="16"/>
  <c r="LB6" i="16"/>
  <c r="OS5" i="16"/>
  <c r="OT6" i="16"/>
  <c r="JV6" i="16"/>
  <c r="JU5" i="16"/>
  <c r="JY6" i="17"/>
  <c r="JX5" i="17"/>
  <c r="QA6" i="16"/>
  <c r="PZ5" i="16"/>
  <c r="NO6" i="16"/>
  <c r="NN5" i="16"/>
  <c r="MH6" i="16"/>
  <c r="MG5" i="16"/>
  <c r="IQ6" i="16"/>
  <c r="IP5" i="16"/>
  <c r="OS5" i="17"/>
  <c r="IQ5" i="17"/>
  <c r="BG5" i="17"/>
  <c r="PZ5" i="17"/>
  <c r="SL5" i="17"/>
  <c r="RG5" i="17"/>
  <c r="CM5" i="17"/>
  <c r="HK5" i="17"/>
  <c r="NP5" i="17"/>
  <c r="DT5" i="17"/>
  <c r="GF5" i="17"/>
  <c r="BH5" i="17"/>
  <c r="LD5" i="17"/>
  <c r="AA5" i="17"/>
  <c r="MI5" i="17"/>
  <c r="EY5" i="17"/>
  <c r="IH59" i="13"/>
  <c r="IH60" i="13" s="1"/>
  <c r="KT59" i="13"/>
  <c r="KT60" i="13" s="1"/>
  <c r="EF59" i="13"/>
  <c r="EF60" i="13" s="1"/>
  <c r="MG59" i="13"/>
  <c r="MG60" i="13" s="1"/>
  <c r="QW59" i="13"/>
  <c r="QW60" i="13" s="1"/>
  <c r="AN59" i="13"/>
  <c r="AN60" i="13" s="1"/>
  <c r="GZ59" i="13"/>
  <c r="GZ60" i="13" s="1"/>
  <c r="LJ59" i="13"/>
  <c r="LJ60" i="13" s="1"/>
  <c r="PS59" i="13"/>
  <c r="PS60" i="13" s="1"/>
  <c r="BT59" i="13"/>
  <c r="BT60" i="13" s="1"/>
  <c r="OK59" i="13"/>
  <c r="OK60" i="13" s="1"/>
  <c r="FL59" i="13"/>
  <c r="FL60" i="13" s="1"/>
  <c r="DB59" i="13"/>
  <c r="DB60" i="13" s="1"/>
  <c r="JM59" i="13"/>
  <c r="JM60" i="13" s="1"/>
  <c r="ND59" i="13"/>
  <c r="ND60" i="13" s="1"/>
  <c r="SB59" i="13"/>
  <c r="SB60" i="13" s="1"/>
  <c r="SC5" i="13"/>
  <c r="QX5" i="13"/>
  <c r="PT5" i="13"/>
  <c r="OL5" i="13"/>
  <c r="NE5" i="13"/>
  <c r="MH5" i="13"/>
  <c r="KU5" i="13"/>
  <c r="KV6" i="13"/>
  <c r="JN6" i="13"/>
  <c r="JN5" i="13" s="1"/>
  <c r="HB6" i="13"/>
  <c r="HA5" i="13"/>
  <c r="II5" i="13"/>
  <c r="FN6" i="13"/>
  <c r="FM5" i="13"/>
  <c r="J45" i="14" l="1"/>
  <c r="F46" i="14"/>
  <c r="F43" i="14"/>
  <c r="B63" i="20"/>
  <c r="RG6" i="16"/>
  <c r="RF5" i="16"/>
  <c r="SL5" i="16"/>
  <c r="SM6" i="16"/>
  <c r="K63" i="20"/>
  <c r="L63" i="21"/>
  <c r="E67" i="18"/>
  <c r="E43" i="14"/>
  <c r="R67" i="20"/>
  <c r="E45" i="14"/>
  <c r="J66" i="18"/>
  <c r="J67" i="18"/>
  <c r="F66" i="21"/>
  <c r="F67" i="21"/>
  <c r="M67" i="21"/>
  <c r="M66" i="21"/>
  <c r="G50" i="14"/>
  <c r="G35" i="14" s="1"/>
  <c r="C67" i="21"/>
  <c r="C66" i="21"/>
  <c r="E66" i="21"/>
  <c r="E67" i="21"/>
  <c r="N67" i="21"/>
  <c r="N66" i="21"/>
  <c r="P67" i="21"/>
  <c r="P66" i="21"/>
  <c r="J63" i="21"/>
  <c r="E44" i="14"/>
  <c r="B67" i="21"/>
  <c r="B66" i="21"/>
  <c r="F42" i="14"/>
  <c r="R66" i="20"/>
  <c r="E42" i="14" s="1"/>
  <c r="E46" i="14"/>
  <c r="F66" i="18"/>
  <c r="F67" i="18"/>
  <c r="Q63" i="21"/>
  <c r="M63" i="20"/>
  <c r="B72" i="21"/>
  <c r="B73" i="21"/>
  <c r="F73" i="21"/>
  <c r="F72" i="21"/>
  <c r="M72" i="21"/>
  <c r="M73" i="21"/>
  <c r="I63" i="21"/>
  <c r="K63" i="21"/>
  <c r="I45" i="14"/>
  <c r="I46" i="14"/>
  <c r="C73" i="18"/>
  <c r="C72" i="18"/>
  <c r="C72" i="21"/>
  <c r="C73" i="21"/>
  <c r="E63" i="20"/>
  <c r="R72" i="20"/>
  <c r="I42" i="14" s="1"/>
  <c r="G72" i="18"/>
  <c r="G73" i="18"/>
  <c r="E72" i="18"/>
  <c r="E73" i="18"/>
  <c r="F73" i="18"/>
  <c r="F72" i="18"/>
  <c r="E72" i="21"/>
  <c r="E73" i="21"/>
  <c r="N73" i="21"/>
  <c r="N72" i="21"/>
  <c r="P73" i="21"/>
  <c r="P72" i="21"/>
  <c r="G43" i="14"/>
  <c r="I44" i="14"/>
  <c r="R73" i="20"/>
  <c r="J42" i="14" s="1"/>
  <c r="H41" i="14"/>
  <c r="H36" i="14" s="1"/>
  <c r="B72" i="18"/>
  <c r="B73" i="18"/>
  <c r="I63" i="18"/>
  <c r="G49" i="14"/>
  <c r="G38" i="14"/>
  <c r="O73" i="18"/>
  <c r="O72" i="18"/>
  <c r="N63" i="18" s="1"/>
  <c r="K73" i="18"/>
  <c r="K72" i="18"/>
  <c r="G69" i="18"/>
  <c r="G70" i="18"/>
  <c r="J72" i="18"/>
  <c r="J73" i="18"/>
  <c r="F70" i="18"/>
  <c r="F69" i="18"/>
  <c r="E70" i="18"/>
  <c r="E69" i="18"/>
  <c r="B67" i="18"/>
  <c r="B66" i="18"/>
  <c r="K67" i="18"/>
  <c r="K66" i="18"/>
  <c r="G67" i="18"/>
  <c r="G66" i="18"/>
  <c r="C66" i="18"/>
  <c r="C67" i="18"/>
  <c r="M63" i="18"/>
  <c r="Q63" i="18"/>
  <c r="H63" i="18"/>
  <c r="L63" i="18"/>
  <c r="O66" i="18"/>
  <c r="O67" i="18"/>
  <c r="P63" i="18"/>
  <c r="LB5" i="16"/>
  <c r="LC6" i="16"/>
  <c r="OU6" i="16"/>
  <c r="OT5" i="16"/>
  <c r="JV5" i="16"/>
  <c r="JW6" i="16"/>
  <c r="JZ6" i="17"/>
  <c r="JY5" i="17"/>
  <c r="QB6" i="16"/>
  <c r="QA5" i="16"/>
  <c r="NP6" i="16"/>
  <c r="NO5" i="16"/>
  <c r="MI6" i="16"/>
  <c r="MH5" i="16"/>
  <c r="IR6" i="16"/>
  <c r="IQ5" i="16"/>
  <c r="OT5" i="17"/>
  <c r="IR5" i="17"/>
  <c r="SM5" i="17"/>
  <c r="QA5" i="17"/>
  <c r="LE5" i="17"/>
  <c r="GG5" i="17"/>
  <c r="AB5" i="17"/>
  <c r="BI5" i="17"/>
  <c r="DU5" i="17"/>
  <c r="NQ5" i="17"/>
  <c r="EZ5" i="17"/>
  <c r="MJ5" i="17"/>
  <c r="HL5" i="17"/>
  <c r="CN5" i="17"/>
  <c r="RH5" i="17"/>
  <c r="K59" i="13"/>
  <c r="K60" i="13" s="1"/>
  <c r="J59" i="13"/>
  <c r="J60" i="13" s="1"/>
  <c r="JN59" i="13"/>
  <c r="JN60" i="13" s="1"/>
  <c r="MH59" i="13"/>
  <c r="MH60" i="13" s="1"/>
  <c r="QX59" i="13"/>
  <c r="QX60" i="13" s="1"/>
  <c r="FM59" i="13"/>
  <c r="FM60" i="13" s="1"/>
  <c r="HA59" i="13"/>
  <c r="HA60" i="13" s="1"/>
  <c r="KU59" i="13"/>
  <c r="KU60" i="13" s="1"/>
  <c r="PT59" i="13"/>
  <c r="PT60" i="13" s="1"/>
  <c r="EG59" i="13"/>
  <c r="EG60" i="13" s="1"/>
  <c r="DC59" i="13"/>
  <c r="DC60" i="13" s="1"/>
  <c r="NE59" i="13"/>
  <c r="NE60" i="13" s="1"/>
  <c r="SC59" i="13"/>
  <c r="SC60" i="13" s="1"/>
  <c r="BU59" i="13"/>
  <c r="BU60" i="13" s="1"/>
  <c r="AO59" i="13"/>
  <c r="AO60" i="13" s="1"/>
  <c r="II59" i="13"/>
  <c r="II60" i="13" s="1"/>
  <c r="SD5" i="13"/>
  <c r="QY5" i="13"/>
  <c r="PU5" i="13"/>
  <c r="OM5" i="13"/>
  <c r="NF5" i="13"/>
  <c r="MI5" i="13"/>
  <c r="KW6" i="13"/>
  <c r="LL5" i="13" s="1"/>
  <c r="LK5" i="13"/>
  <c r="KV5" i="13"/>
  <c r="JO6" i="13"/>
  <c r="JO5" i="13" s="1"/>
  <c r="HC6" i="13"/>
  <c r="HB5" i="13"/>
  <c r="IJ5" i="13"/>
  <c r="FO6" i="13"/>
  <c r="FP6" i="13" s="1"/>
  <c r="FN5" i="13"/>
  <c r="RG5" i="16" l="1"/>
  <c r="RH6" i="16"/>
  <c r="SN6" i="16"/>
  <c r="SM5" i="16"/>
  <c r="C63" i="21"/>
  <c r="D66" i="21"/>
  <c r="D67" i="21"/>
  <c r="H66" i="21"/>
  <c r="H67" i="21"/>
  <c r="O66" i="21"/>
  <c r="O67" i="21"/>
  <c r="F63" i="21"/>
  <c r="P63" i="21"/>
  <c r="R63" i="20"/>
  <c r="D73" i="18"/>
  <c r="R73" i="18" s="1"/>
  <c r="D72" i="18"/>
  <c r="R72" i="18" s="1"/>
  <c r="D73" i="21"/>
  <c r="D72" i="21"/>
  <c r="H72" i="21"/>
  <c r="H73" i="21"/>
  <c r="O73" i="21"/>
  <c r="O72" i="21"/>
  <c r="N63" i="21" s="1"/>
  <c r="B63" i="21"/>
  <c r="E63" i="21"/>
  <c r="M63" i="21"/>
  <c r="R70" i="18"/>
  <c r="R69" i="18"/>
  <c r="G34" i="14"/>
  <c r="H49" i="14"/>
  <c r="F48" i="14"/>
  <c r="H50" i="14"/>
  <c r="H40" i="14"/>
  <c r="H38" i="14"/>
  <c r="H39" i="14"/>
  <c r="F38" i="14"/>
  <c r="H37" i="14"/>
  <c r="H32" i="14" s="1"/>
  <c r="G37" i="14"/>
  <c r="G32" i="14" s="1"/>
  <c r="B63" i="18"/>
  <c r="H48" i="14"/>
  <c r="J63" i="18"/>
  <c r="F63" i="18"/>
  <c r="F39" i="14"/>
  <c r="D66" i="18"/>
  <c r="D67" i="18"/>
  <c r="R67" i="18" s="1"/>
  <c r="E63" i="18"/>
  <c r="K63" i="18"/>
  <c r="C63" i="18"/>
  <c r="G63" i="18"/>
  <c r="O63" i="18"/>
  <c r="LC5" i="16"/>
  <c r="LD6" i="16"/>
  <c r="OV6" i="16"/>
  <c r="OU5" i="16"/>
  <c r="JW5" i="16"/>
  <c r="JX6" i="16"/>
  <c r="KA6" i="17"/>
  <c r="JZ5" i="17"/>
  <c r="QC6" i="16"/>
  <c r="QB5" i="16"/>
  <c r="NQ6" i="16"/>
  <c r="NP5" i="16"/>
  <c r="MJ6" i="16"/>
  <c r="MI5" i="16"/>
  <c r="IS6" i="16"/>
  <c r="IR5" i="16"/>
  <c r="OU5" i="17"/>
  <c r="IS5" i="17"/>
  <c r="D72" i="16"/>
  <c r="SN5" i="17"/>
  <c r="HM5" i="17"/>
  <c r="NR5" i="17"/>
  <c r="CO5" i="17"/>
  <c r="FA5" i="17"/>
  <c r="DV5" i="17"/>
  <c r="BJ5" i="17"/>
  <c r="LF5" i="17"/>
  <c r="RI5" i="17"/>
  <c r="MK5" i="17"/>
  <c r="AC5" i="17"/>
  <c r="OL59" i="13"/>
  <c r="OL60" i="13" s="1"/>
  <c r="DD59" i="13"/>
  <c r="DD60" i="13" s="1"/>
  <c r="MI59" i="13"/>
  <c r="MI60" i="13" s="1"/>
  <c r="LL59" i="13"/>
  <c r="LL60" i="13" s="1"/>
  <c r="BV59" i="13"/>
  <c r="BV60" i="13" s="1"/>
  <c r="HB59" i="13"/>
  <c r="HB60" i="13" s="1"/>
  <c r="LK59" i="13"/>
  <c r="LK60" i="13" s="1"/>
  <c r="OM59" i="13"/>
  <c r="OM60" i="13" s="1"/>
  <c r="FN59" i="13"/>
  <c r="FN60" i="13" s="1"/>
  <c r="JO59" i="13"/>
  <c r="JO60" i="13" s="1"/>
  <c r="QY59" i="13"/>
  <c r="QY60" i="13" s="1"/>
  <c r="EH59" i="13"/>
  <c r="EH60" i="13" s="1"/>
  <c r="PU59" i="13"/>
  <c r="PU60" i="13" s="1"/>
  <c r="L59" i="13"/>
  <c r="L60" i="13" s="1"/>
  <c r="AP59" i="13"/>
  <c r="AP60" i="13" s="1"/>
  <c r="IJ59" i="13"/>
  <c r="IJ60" i="13" s="1"/>
  <c r="KV59" i="13"/>
  <c r="KV60" i="13" s="1"/>
  <c r="NF59" i="13"/>
  <c r="NF60" i="13" s="1"/>
  <c r="SD59" i="13"/>
  <c r="SD60" i="13" s="1"/>
  <c r="SE5" i="13"/>
  <c r="QZ5" i="13"/>
  <c r="PV5" i="13"/>
  <c r="ON5" i="13"/>
  <c r="NG5" i="13"/>
  <c r="MJ5" i="13"/>
  <c r="KW5" i="13"/>
  <c r="KX6" i="13"/>
  <c r="LM5" i="13" s="1"/>
  <c r="JP6" i="13"/>
  <c r="JP5" i="13" s="1"/>
  <c r="HD6" i="13"/>
  <c r="HC5" i="13"/>
  <c r="FP5" i="13"/>
  <c r="FQ6" i="13"/>
  <c r="IK5" i="13"/>
  <c r="FO5" i="13"/>
  <c r="SN5" i="16" l="1"/>
  <c r="SO6" i="16"/>
  <c r="J70" i="17"/>
  <c r="J69" i="17"/>
  <c r="RH5" i="16"/>
  <c r="RI6" i="16"/>
  <c r="I37" i="14"/>
  <c r="F37" i="14"/>
  <c r="R66" i="21"/>
  <c r="E47" i="14" s="1"/>
  <c r="E51" i="14"/>
  <c r="O63" i="21"/>
  <c r="F47" i="14"/>
  <c r="R67" i="21"/>
  <c r="J67" i="17"/>
  <c r="J66" i="17"/>
  <c r="E48" i="14"/>
  <c r="F33" i="14"/>
  <c r="E49" i="14"/>
  <c r="J37" i="14"/>
  <c r="E41" i="14"/>
  <c r="E38" i="14"/>
  <c r="R73" i="21"/>
  <c r="H33" i="14"/>
  <c r="G48" i="14"/>
  <c r="G33" i="14" s="1"/>
  <c r="D63" i="21"/>
  <c r="H63" i="21"/>
  <c r="J38" i="14"/>
  <c r="KA5" i="17"/>
  <c r="J73" i="17"/>
  <c r="J72" i="17"/>
  <c r="J49" i="14"/>
  <c r="J41" i="14"/>
  <c r="J47" i="14"/>
  <c r="J39" i="14"/>
  <c r="I39" i="14"/>
  <c r="J40" i="14"/>
  <c r="R72" i="21"/>
  <c r="I47" i="14" s="1"/>
  <c r="R66" i="18"/>
  <c r="I41" i="14"/>
  <c r="I36" i="14" s="1"/>
  <c r="I40" i="14"/>
  <c r="I38" i="14"/>
  <c r="E37" i="14"/>
  <c r="H35" i="14"/>
  <c r="H34" i="14"/>
  <c r="F49" i="14"/>
  <c r="F34" i="14" s="1"/>
  <c r="F50" i="14"/>
  <c r="I48" i="14"/>
  <c r="I50" i="14"/>
  <c r="J48" i="14"/>
  <c r="E50" i="14"/>
  <c r="J50" i="14"/>
  <c r="E39" i="14"/>
  <c r="E40" i="14"/>
  <c r="F41" i="14"/>
  <c r="F36" i="14" s="1"/>
  <c r="F40" i="14"/>
  <c r="D63" i="18"/>
  <c r="R63" i="18" s="1"/>
  <c r="LD5" i="16"/>
  <c r="LE6" i="16"/>
  <c r="OW6" i="16"/>
  <c r="OV5" i="16"/>
  <c r="JY6" i="16"/>
  <c r="JX5" i="16"/>
  <c r="QD6" i="16"/>
  <c r="QC5" i="16"/>
  <c r="NR6" i="16"/>
  <c r="NQ5" i="16"/>
  <c r="MK6" i="16"/>
  <c r="MJ5" i="16"/>
  <c r="IT6" i="16"/>
  <c r="IS5" i="16"/>
  <c r="QB5" i="17"/>
  <c r="OV5" i="17"/>
  <c r="IT5" i="17"/>
  <c r="GH5" i="17"/>
  <c r="E73" i="16"/>
  <c r="SO5" i="17"/>
  <c r="QC5" i="17"/>
  <c r="F72" i="16"/>
  <c r="BK5" i="17"/>
  <c r="ML5" i="17"/>
  <c r="GI5" i="17"/>
  <c r="NS5" i="17"/>
  <c r="RJ5" i="17"/>
  <c r="AD5" i="17"/>
  <c r="FB5" i="17"/>
  <c r="CP5" i="17"/>
  <c r="HN5" i="17"/>
  <c r="E72" i="16"/>
  <c r="M59" i="13"/>
  <c r="M60" i="13" s="1"/>
  <c r="FP59" i="13"/>
  <c r="FP60" i="13" s="1"/>
  <c r="ON59" i="13"/>
  <c r="ON60" i="13" s="1"/>
  <c r="BW59" i="13"/>
  <c r="BW60" i="13" s="1"/>
  <c r="IK59" i="13"/>
  <c r="IK60" i="13" s="1"/>
  <c r="MJ59" i="13"/>
  <c r="MJ60" i="13" s="1"/>
  <c r="QZ59" i="13"/>
  <c r="QZ60" i="13" s="1"/>
  <c r="AQ59" i="13"/>
  <c r="AQ60" i="13" s="1"/>
  <c r="FO59" i="13"/>
  <c r="FO60" i="13" s="1"/>
  <c r="DE59" i="13"/>
  <c r="DE60" i="13" s="1"/>
  <c r="HC59" i="13"/>
  <c r="HC60" i="13" s="1"/>
  <c r="KW59" i="13"/>
  <c r="KW60" i="13" s="1"/>
  <c r="PV59" i="13"/>
  <c r="PV60" i="13" s="1"/>
  <c r="LM59" i="13"/>
  <c r="LM60" i="13" s="1"/>
  <c r="EI59" i="13"/>
  <c r="EI60" i="13" s="1"/>
  <c r="JP59" i="13"/>
  <c r="JP60" i="13" s="1"/>
  <c r="NG59" i="13"/>
  <c r="NG60" i="13" s="1"/>
  <c r="SE59" i="13"/>
  <c r="SE60" i="13" s="1"/>
  <c r="SF5" i="13"/>
  <c r="RA5" i="13"/>
  <c r="PW5" i="13"/>
  <c r="OO5" i="13"/>
  <c r="NH5" i="13"/>
  <c r="MK5" i="13"/>
  <c r="KY6" i="13"/>
  <c r="LN5" i="13" s="1"/>
  <c r="KX5" i="13"/>
  <c r="JQ6" i="13"/>
  <c r="JQ5" i="13" s="1"/>
  <c r="HE6" i="13"/>
  <c r="HD5" i="13"/>
  <c r="FR6" i="13"/>
  <c r="FQ5" i="13"/>
  <c r="IL5" i="13"/>
  <c r="E32" i="14" l="1"/>
  <c r="F32" i="14"/>
  <c r="J32" i="14"/>
  <c r="E34" i="14"/>
  <c r="RJ6" i="16"/>
  <c r="RI5" i="16"/>
  <c r="SP6" i="16"/>
  <c r="SO5" i="16"/>
  <c r="I32" i="14"/>
  <c r="R63" i="21"/>
  <c r="E36" i="14"/>
  <c r="E33" i="14"/>
  <c r="I35" i="14"/>
  <c r="J35" i="14"/>
  <c r="J33" i="14"/>
  <c r="J34" i="14"/>
  <c r="J36" i="14"/>
  <c r="I33" i="14"/>
  <c r="F35" i="14"/>
  <c r="E35" i="14"/>
  <c r="Q69" i="16"/>
  <c r="Q70" i="16"/>
  <c r="LE5" i="16"/>
  <c r="LF6" i="16"/>
  <c r="JY5" i="16"/>
  <c r="JZ6" i="16"/>
  <c r="OW5" i="16"/>
  <c r="OX6" i="16"/>
  <c r="QE6" i="16"/>
  <c r="QD5" i="16"/>
  <c r="NS6" i="16"/>
  <c r="NR5" i="16"/>
  <c r="ML6" i="16"/>
  <c r="MK5" i="16"/>
  <c r="IU6" i="16"/>
  <c r="IT5" i="16"/>
  <c r="OW5" i="17"/>
  <c r="LG5" i="17"/>
  <c r="IU5" i="17"/>
  <c r="DW5" i="17"/>
  <c r="F73" i="16"/>
  <c r="Q72" i="16"/>
  <c r="Q73" i="16"/>
  <c r="QD5" i="17"/>
  <c r="FC5" i="17"/>
  <c r="AE5" i="17"/>
  <c r="MM5" i="17"/>
  <c r="N59" i="13"/>
  <c r="N60" i="13" s="1"/>
  <c r="DF59" i="13"/>
  <c r="DF60" i="13" s="1"/>
  <c r="LN59" i="13"/>
  <c r="LN60" i="13" s="1"/>
  <c r="BX59" i="13"/>
  <c r="BX60" i="13" s="1"/>
  <c r="FQ59" i="13"/>
  <c r="FQ60" i="13" s="1"/>
  <c r="JQ59" i="13"/>
  <c r="JQ60" i="13" s="1"/>
  <c r="NH59" i="13"/>
  <c r="NH60" i="13" s="1"/>
  <c r="SF59" i="13"/>
  <c r="SF60" i="13" s="1"/>
  <c r="EJ59" i="13"/>
  <c r="EJ60" i="13" s="1"/>
  <c r="HD59" i="13"/>
  <c r="HD60" i="13" s="1"/>
  <c r="PW59" i="13"/>
  <c r="PW60" i="13" s="1"/>
  <c r="AR59" i="13"/>
  <c r="AR60" i="13" s="1"/>
  <c r="KX59" i="13"/>
  <c r="KX60" i="13" s="1"/>
  <c r="IL59" i="13"/>
  <c r="IL60" i="13" s="1"/>
  <c r="MK59" i="13"/>
  <c r="MK60" i="13" s="1"/>
  <c r="RA59" i="13"/>
  <c r="RA60" i="13" s="1"/>
  <c r="SG5" i="13"/>
  <c r="RB5" i="13"/>
  <c r="PX5" i="13"/>
  <c r="OP5" i="13"/>
  <c r="NI5" i="13"/>
  <c r="ML5" i="13"/>
  <c r="KY5" i="13"/>
  <c r="KZ6" i="13"/>
  <c r="LO5" i="13" s="1"/>
  <c r="JR6" i="13"/>
  <c r="JR5" i="13" s="1"/>
  <c r="HF6" i="13"/>
  <c r="HE5" i="13"/>
  <c r="FS6" i="13"/>
  <c r="FR5" i="13"/>
  <c r="IM5" i="13"/>
  <c r="SQ6" i="16" l="1"/>
  <c r="SP5" i="16"/>
  <c r="RJ5" i="16"/>
  <c r="RK6" i="16"/>
  <c r="RK5" i="16" s="1"/>
  <c r="C72" i="16"/>
  <c r="I72" i="16"/>
  <c r="I66" i="16"/>
  <c r="M72" i="16"/>
  <c r="M66" i="16"/>
  <c r="QE5" i="16"/>
  <c r="O66" i="16"/>
  <c r="D66" i="16"/>
  <c r="M73" i="16"/>
  <c r="I73" i="16"/>
  <c r="B70" i="16"/>
  <c r="I70" i="16"/>
  <c r="I69" i="16"/>
  <c r="NS5" i="16"/>
  <c r="M69" i="16"/>
  <c r="M70" i="16"/>
  <c r="LF5" i="16"/>
  <c r="LG6" i="16"/>
  <c r="JZ5" i="16"/>
  <c r="KA6" i="16"/>
  <c r="OX5" i="16"/>
  <c r="OY6" i="16"/>
  <c r="P66" i="16"/>
  <c r="MM6" i="16"/>
  <c r="L66" i="16" s="1"/>
  <c r="ML5" i="16"/>
  <c r="IU5" i="16"/>
  <c r="I67" i="16"/>
  <c r="SP5" i="17"/>
  <c r="RK5" i="17"/>
  <c r="OX5" i="17"/>
  <c r="HO5" i="17"/>
  <c r="CQ5" i="17"/>
  <c r="K67" i="16"/>
  <c r="E63" i="17"/>
  <c r="I63" i="17"/>
  <c r="QE5" i="17"/>
  <c r="SQ5" i="17"/>
  <c r="Q67" i="16"/>
  <c r="M63" i="17"/>
  <c r="G63" i="17"/>
  <c r="O73" i="16"/>
  <c r="O69" i="16"/>
  <c r="O70" i="16"/>
  <c r="O72" i="16"/>
  <c r="O67" i="16"/>
  <c r="H70" i="16"/>
  <c r="H69" i="16"/>
  <c r="C73" i="16"/>
  <c r="C70" i="16"/>
  <c r="K69" i="16"/>
  <c r="D73" i="16"/>
  <c r="D70" i="16"/>
  <c r="D69" i="16"/>
  <c r="D67" i="16"/>
  <c r="OO59" i="13"/>
  <c r="OO60" i="13" s="1"/>
  <c r="AT59" i="13"/>
  <c r="AT60" i="13" s="1"/>
  <c r="OP59" i="13"/>
  <c r="OP60" i="13" s="1"/>
  <c r="AS59" i="13"/>
  <c r="AS60" i="13" s="1"/>
  <c r="JR59" i="13"/>
  <c r="JR60" i="13" s="1"/>
  <c r="SG59" i="13"/>
  <c r="SG60" i="13" s="1"/>
  <c r="IM59" i="13"/>
  <c r="IM60" i="13" s="1"/>
  <c r="ML59" i="13"/>
  <c r="ML60" i="13" s="1"/>
  <c r="RB59" i="13"/>
  <c r="RB60" i="13" s="1"/>
  <c r="LO59" i="13"/>
  <c r="LO60" i="13" s="1"/>
  <c r="O59" i="13"/>
  <c r="O60" i="13" s="1"/>
  <c r="EK59" i="13"/>
  <c r="EK60" i="13" s="1"/>
  <c r="FR59" i="13"/>
  <c r="FR60" i="13" s="1"/>
  <c r="NI59" i="13"/>
  <c r="NI60" i="13" s="1"/>
  <c r="BY59" i="13"/>
  <c r="BY60" i="13" s="1"/>
  <c r="DG59" i="13"/>
  <c r="DG60" i="13" s="1"/>
  <c r="HE59" i="13"/>
  <c r="HE60" i="13" s="1"/>
  <c r="KY59" i="13"/>
  <c r="KY60" i="13" s="1"/>
  <c r="PX59" i="13"/>
  <c r="PX60" i="13" s="1"/>
  <c r="SH5" i="13"/>
  <c r="RC5" i="13"/>
  <c r="PY5" i="13"/>
  <c r="OQ5" i="13"/>
  <c r="NJ5" i="13"/>
  <c r="MM5" i="13"/>
  <c r="KZ5" i="13"/>
  <c r="LA6" i="13"/>
  <c r="LP5" i="13" s="1"/>
  <c r="JS6" i="13"/>
  <c r="JS5" i="13" s="1"/>
  <c r="HG6" i="13"/>
  <c r="HF5" i="13"/>
  <c r="FT6" i="13"/>
  <c r="FS5" i="13"/>
  <c r="IN5" i="13"/>
  <c r="SQ5" i="16" l="1"/>
  <c r="Q66" i="16"/>
  <c r="Q63" i="16" s="1"/>
  <c r="C67" i="16"/>
  <c r="F66" i="16"/>
  <c r="J73" i="16"/>
  <c r="J66" i="16"/>
  <c r="H66" i="16"/>
  <c r="N73" i="16"/>
  <c r="N66" i="16"/>
  <c r="LG5" i="16"/>
  <c r="K66" i="16"/>
  <c r="E69" i="16"/>
  <c r="E66" i="16"/>
  <c r="G66" i="16"/>
  <c r="B67" i="16"/>
  <c r="B66" i="16"/>
  <c r="B72" i="16"/>
  <c r="K73" i="16"/>
  <c r="K72" i="16"/>
  <c r="B73" i="16"/>
  <c r="F29" i="14"/>
  <c r="F30" i="14"/>
  <c r="F31" i="14"/>
  <c r="G31" i="14"/>
  <c r="H29" i="14"/>
  <c r="H31" i="14"/>
  <c r="G29" i="14"/>
  <c r="H30" i="14"/>
  <c r="G30" i="14"/>
  <c r="N72" i="16"/>
  <c r="J72" i="16"/>
  <c r="F23" i="14"/>
  <c r="C66" i="16"/>
  <c r="H73" i="16"/>
  <c r="L73" i="16"/>
  <c r="L72" i="16"/>
  <c r="P72" i="16"/>
  <c r="P73" i="16"/>
  <c r="H72" i="16"/>
  <c r="I63" i="16"/>
  <c r="J69" i="16"/>
  <c r="J70" i="16"/>
  <c r="L69" i="16"/>
  <c r="L70" i="16"/>
  <c r="P69" i="16"/>
  <c r="P70" i="16"/>
  <c r="K70" i="16"/>
  <c r="C69" i="16"/>
  <c r="B69" i="16"/>
  <c r="OY5" i="16"/>
  <c r="N70" i="16"/>
  <c r="E70" i="16"/>
  <c r="F70" i="16"/>
  <c r="F69" i="16"/>
  <c r="N69" i="16"/>
  <c r="N67" i="16"/>
  <c r="H67" i="16"/>
  <c r="KA5" i="16"/>
  <c r="J67" i="16"/>
  <c r="F67" i="16"/>
  <c r="MM5" i="16"/>
  <c r="L67" i="16"/>
  <c r="OY5" i="17"/>
  <c r="J30" i="14" s="1"/>
  <c r="P67" i="16"/>
  <c r="E67" i="16"/>
  <c r="D63" i="17"/>
  <c r="M67" i="16"/>
  <c r="O63" i="16"/>
  <c r="H63" i="17"/>
  <c r="D63" i="16"/>
  <c r="P63" i="17"/>
  <c r="J63" i="17"/>
  <c r="K63" i="17"/>
  <c r="F63" i="17"/>
  <c r="L63" i="17"/>
  <c r="G70" i="16"/>
  <c r="G69" i="16"/>
  <c r="G67" i="16"/>
  <c r="G72" i="16"/>
  <c r="G73" i="16"/>
  <c r="MM59" i="13"/>
  <c r="MM60" i="13" s="1"/>
  <c r="RC59" i="13"/>
  <c r="RC60" i="13" s="1"/>
  <c r="BZ59" i="13"/>
  <c r="BZ60" i="13" s="1"/>
  <c r="EL59" i="13"/>
  <c r="EL60" i="13" s="1"/>
  <c r="LP59" i="13"/>
  <c r="LP60" i="13" s="1"/>
  <c r="OQ59" i="13"/>
  <c r="OQ60" i="13" s="1"/>
  <c r="FS59" i="13"/>
  <c r="FS60" i="13" s="1"/>
  <c r="JS59" i="13"/>
  <c r="JS60" i="13" s="1"/>
  <c r="NJ59" i="13"/>
  <c r="NJ60" i="13" s="1"/>
  <c r="SH59" i="13"/>
  <c r="SH60" i="13" s="1"/>
  <c r="IN59" i="13"/>
  <c r="IN60" i="13" s="1"/>
  <c r="P59" i="13"/>
  <c r="P60" i="13" s="1"/>
  <c r="DH59" i="13"/>
  <c r="DH60" i="13" s="1"/>
  <c r="HF59" i="13"/>
  <c r="HF60" i="13" s="1"/>
  <c r="KZ59" i="13"/>
  <c r="KZ60" i="13" s="1"/>
  <c r="PY59" i="13"/>
  <c r="PY60" i="13" s="1"/>
  <c r="SI5" i="13"/>
  <c r="RD5" i="13"/>
  <c r="PZ5" i="13"/>
  <c r="OR5" i="13"/>
  <c r="NK5" i="13"/>
  <c r="LA5" i="13"/>
  <c r="LB6" i="13"/>
  <c r="LQ5" i="13" s="1"/>
  <c r="JT6" i="13"/>
  <c r="JT5" i="13" s="1"/>
  <c r="HH6" i="13"/>
  <c r="HG5" i="13"/>
  <c r="FU6" i="13"/>
  <c r="FT5" i="13"/>
  <c r="IO5" i="13"/>
  <c r="C63" i="16" l="1"/>
  <c r="F22" i="14"/>
  <c r="E29" i="14"/>
  <c r="E30" i="14"/>
  <c r="E31" i="14"/>
  <c r="B63" i="16"/>
  <c r="J26" i="14"/>
  <c r="I30" i="14"/>
  <c r="I49" i="14"/>
  <c r="I34" i="14" s="1"/>
  <c r="J31" i="14"/>
  <c r="J29" i="14"/>
  <c r="I31" i="14"/>
  <c r="I29" i="14"/>
  <c r="H25" i="14"/>
  <c r="H26" i="14"/>
  <c r="G23" i="14"/>
  <c r="H23" i="14"/>
  <c r="E25" i="14"/>
  <c r="I23" i="14"/>
  <c r="F25" i="14"/>
  <c r="J23" i="14"/>
  <c r="G25" i="14"/>
  <c r="I24" i="14"/>
  <c r="E23" i="14"/>
  <c r="I26" i="14"/>
  <c r="J24" i="14"/>
  <c r="E24" i="14"/>
  <c r="E26" i="14"/>
  <c r="F24" i="14"/>
  <c r="R66" i="16"/>
  <c r="E22" i="14"/>
  <c r="G24" i="14"/>
  <c r="H24" i="14"/>
  <c r="J25" i="14"/>
  <c r="I25" i="14"/>
  <c r="F26" i="14"/>
  <c r="G26" i="14"/>
  <c r="J22" i="14"/>
  <c r="I22" i="14"/>
  <c r="G22" i="14"/>
  <c r="H22" i="14"/>
  <c r="N63" i="16"/>
  <c r="K63" i="16"/>
  <c r="R73" i="16"/>
  <c r="C44" i="14"/>
  <c r="J63" i="16"/>
  <c r="H63" i="16"/>
  <c r="R70" i="16"/>
  <c r="F63" i="16"/>
  <c r="L63" i="16"/>
  <c r="O63" i="17"/>
  <c r="N63" i="17"/>
  <c r="M63" i="16"/>
  <c r="E63" i="16"/>
  <c r="P63" i="16"/>
  <c r="R67" i="16"/>
  <c r="Q63" i="17"/>
  <c r="R69" i="16"/>
  <c r="R72" i="16"/>
  <c r="G63" i="16"/>
  <c r="AU59" i="13"/>
  <c r="AU60" i="13" s="1"/>
  <c r="FT59" i="13"/>
  <c r="FT60" i="13" s="1"/>
  <c r="OR59" i="13"/>
  <c r="OR60" i="13" s="1"/>
  <c r="DI59" i="13"/>
  <c r="DI60" i="13" s="1"/>
  <c r="HG59" i="13"/>
  <c r="HG60" i="13" s="1"/>
  <c r="LA59" i="13"/>
  <c r="LA60" i="13" s="1"/>
  <c r="RD59" i="13"/>
  <c r="RD60" i="13" s="1"/>
  <c r="Q59" i="13"/>
  <c r="Q60" i="13" s="1"/>
  <c r="CA59" i="13"/>
  <c r="CA60" i="13" s="1"/>
  <c r="LQ59" i="13"/>
  <c r="LQ60" i="13" s="1"/>
  <c r="PZ59" i="13"/>
  <c r="PZ60" i="13" s="1"/>
  <c r="EM59" i="13"/>
  <c r="EM60" i="13" s="1"/>
  <c r="JT59" i="13"/>
  <c r="JT60" i="13" s="1"/>
  <c r="IO59" i="13"/>
  <c r="IO60" i="13" s="1"/>
  <c r="NK59" i="13"/>
  <c r="NK60" i="13" s="1"/>
  <c r="SI59" i="13"/>
  <c r="SI60" i="13" s="1"/>
  <c r="SJ5" i="13"/>
  <c r="RE5" i="13"/>
  <c r="QA5" i="13"/>
  <c r="OS5" i="13"/>
  <c r="NL5" i="13"/>
  <c r="LC6" i="13"/>
  <c r="LR5" i="13" s="1"/>
  <c r="LB5" i="13"/>
  <c r="JU6" i="13"/>
  <c r="JU5" i="13" s="1"/>
  <c r="HI6" i="13"/>
  <c r="HH5" i="13"/>
  <c r="FV6" i="13"/>
  <c r="FU5" i="13"/>
  <c r="IX5" i="13"/>
  <c r="C49" i="14" l="1"/>
  <c r="D49" i="14" s="1"/>
  <c r="K25" i="14"/>
  <c r="K49" i="14"/>
  <c r="C25" i="14"/>
  <c r="D25" i="14" s="1"/>
  <c r="K44" i="14"/>
  <c r="K36" i="14"/>
  <c r="K31" i="14"/>
  <c r="C31" i="14"/>
  <c r="D31" i="14" s="1"/>
  <c r="C24" i="14"/>
  <c r="D24" i="14" s="1"/>
  <c r="K24" i="14"/>
  <c r="K26" i="14"/>
  <c r="C26" i="14"/>
  <c r="D26" i="14" s="1"/>
  <c r="K34" i="14"/>
  <c r="K30" i="14"/>
  <c r="C30" i="14"/>
  <c r="D30" i="14" s="1"/>
  <c r="C29" i="14"/>
  <c r="D29" i="14" s="1"/>
  <c r="K29" i="14"/>
  <c r="K35" i="14"/>
  <c r="D44" i="14"/>
  <c r="K51" i="14"/>
  <c r="C51" i="14"/>
  <c r="D51" i="14" s="1"/>
  <c r="K50" i="14"/>
  <c r="C50" i="14"/>
  <c r="D50" i="14" s="1"/>
  <c r="K45" i="14"/>
  <c r="C46" i="14"/>
  <c r="C45" i="14"/>
  <c r="K46" i="14"/>
  <c r="R63" i="16"/>
  <c r="LB59" i="13"/>
  <c r="LB60" i="13" s="1"/>
  <c r="FU59" i="13"/>
  <c r="FU60" i="13" s="1"/>
  <c r="JU59" i="13"/>
  <c r="JU60" i="13" s="1"/>
  <c r="OS59" i="13"/>
  <c r="OS60" i="13" s="1"/>
  <c r="AV59" i="13"/>
  <c r="AV60" i="13" s="1"/>
  <c r="CB59" i="13"/>
  <c r="CB60" i="13" s="1"/>
  <c r="IX59" i="13"/>
  <c r="IX60" i="13" s="1"/>
  <c r="NL59" i="13"/>
  <c r="NL60" i="13" s="1"/>
  <c r="SJ59" i="13"/>
  <c r="SJ60" i="13" s="1"/>
  <c r="QA59" i="13"/>
  <c r="QA60" i="13" s="1"/>
  <c r="R59" i="13"/>
  <c r="R60" i="13" s="1"/>
  <c r="EN59" i="13"/>
  <c r="EN60" i="13" s="1"/>
  <c r="DJ59" i="13"/>
  <c r="DJ60" i="13" s="1"/>
  <c r="HH59" i="13"/>
  <c r="HH60" i="13" s="1"/>
  <c r="LR59" i="13"/>
  <c r="LR60" i="13" s="1"/>
  <c r="RE59" i="13"/>
  <c r="RE60" i="13" s="1"/>
  <c r="SK5" i="13"/>
  <c r="RG5" i="13"/>
  <c r="RF5" i="13"/>
  <c r="QB5" i="13"/>
  <c r="OT5" i="13"/>
  <c r="NM5" i="13"/>
  <c r="LC5" i="13"/>
  <c r="LD6" i="13"/>
  <c r="JV6" i="13"/>
  <c r="JV5" i="13" s="1"/>
  <c r="HJ6" i="13"/>
  <c r="HI5" i="13"/>
  <c r="IP5" i="13"/>
  <c r="FW6" i="13"/>
  <c r="FV5" i="13"/>
  <c r="D45" i="14" l="1"/>
  <c r="D46" i="14"/>
  <c r="L73" i="13"/>
  <c r="L66" i="13"/>
  <c r="L70" i="13"/>
  <c r="L72" i="13"/>
  <c r="L69" i="13"/>
  <c r="L67" i="13"/>
  <c r="IP59" i="13"/>
  <c r="IP60" i="13" s="1"/>
  <c r="QB59" i="13"/>
  <c r="QB60" i="13" s="1"/>
  <c r="CC59" i="13"/>
  <c r="CC60" i="13" s="1"/>
  <c r="OT59" i="13"/>
  <c r="OT60" i="13" s="1"/>
  <c r="FV59" i="13"/>
  <c r="FV60" i="13" s="1"/>
  <c r="NM59" i="13"/>
  <c r="NM60" i="13" s="1"/>
  <c r="RG59" i="13"/>
  <c r="RG60" i="13" s="1"/>
  <c r="AW59" i="13"/>
  <c r="AW60" i="13" s="1"/>
  <c r="S59" i="13"/>
  <c r="S60" i="13" s="1"/>
  <c r="EO59" i="13"/>
  <c r="EO60" i="13" s="1"/>
  <c r="JV59" i="13"/>
  <c r="JV60" i="13" s="1"/>
  <c r="SK59" i="13"/>
  <c r="SK60" i="13" s="1"/>
  <c r="DK59" i="13"/>
  <c r="DK60" i="13" s="1"/>
  <c r="HI59" i="13"/>
  <c r="HI60" i="13" s="1"/>
  <c r="LC59" i="13"/>
  <c r="LC60" i="13" s="1"/>
  <c r="RF59" i="13"/>
  <c r="RF60" i="13" s="1"/>
  <c r="SL5" i="13"/>
  <c r="RH5" i="13"/>
  <c r="QC5" i="13"/>
  <c r="OU5" i="13"/>
  <c r="NN5" i="13"/>
  <c r="LD5" i="13"/>
  <c r="LE6" i="13"/>
  <c r="JW6" i="13"/>
  <c r="JW5" i="13" s="1"/>
  <c r="IQ5" i="13"/>
  <c r="HK6" i="13"/>
  <c r="HJ5" i="13"/>
  <c r="FX6" i="13"/>
  <c r="FW5" i="13"/>
  <c r="L63" i="13" l="1"/>
  <c r="CD59" i="13"/>
  <c r="CD60" i="13" s="1"/>
  <c r="RH59" i="13"/>
  <c r="RH60" i="13" s="1"/>
  <c r="T59" i="13"/>
  <c r="T60" i="13" s="1"/>
  <c r="AX59" i="13"/>
  <c r="AX60" i="13" s="1"/>
  <c r="HJ59" i="13"/>
  <c r="HJ60" i="13" s="1"/>
  <c r="QC59" i="13"/>
  <c r="QC60" i="13" s="1"/>
  <c r="DL59" i="13"/>
  <c r="DL60" i="13" s="1"/>
  <c r="LD59" i="13"/>
  <c r="LD60" i="13" s="1"/>
  <c r="EP59" i="13"/>
  <c r="EP60" i="13" s="1"/>
  <c r="JW59" i="13"/>
  <c r="JW60" i="13" s="1"/>
  <c r="OU59" i="13"/>
  <c r="OU60" i="13" s="1"/>
  <c r="FW59" i="13"/>
  <c r="FW60" i="13" s="1"/>
  <c r="IQ59" i="13"/>
  <c r="IQ60" i="13" s="1"/>
  <c r="NN59" i="13"/>
  <c r="NN60" i="13" s="1"/>
  <c r="SL59" i="13"/>
  <c r="SL60" i="13" s="1"/>
  <c r="SM5" i="13"/>
  <c r="QD5" i="13"/>
  <c r="OV5" i="13"/>
  <c r="NO5" i="13"/>
  <c r="LE5" i="13"/>
  <c r="LF6" i="13"/>
  <c r="JX6" i="13"/>
  <c r="JX5" i="13" s="1"/>
  <c r="IR5" i="13"/>
  <c r="HL6" i="13"/>
  <c r="HK5" i="13"/>
  <c r="FY6" i="13"/>
  <c r="FX5" i="13"/>
  <c r="P73" i="13" l="1"/>
  <c r="P70" i="13"/>
  <c r="P67" i="13"/>
  <c r="P69" i="13"/>
  <c r="P66" i="13"/>
  <c r="P72" i="13"/>
  <c r="AY59" i="13"/>
  <c r="AY60" i="13" s="1"/>
  <c r="FX59" i="13"/>
  <c r="FX60" i="13" s="1"/>
  <c r="NO59" i="13"/>
  <c r="NO60" i="13" s="1"/>
  <c r="LE59" i="13"/>
  <c r="LE60" i="13" s="1"/>
  <c r="EQ59" i="13"/>
  <c r="EQ60" i="13" s="1"/>
  <c r="IR59" i="13"/>
  <c r="IR60" i="13" s="1"/>
  <c r="DM59" i="13"/>
  <c r="DM60" i="13" s="1"/>
  <c r="SM59" i="13"/>
  <c r="SM60" i="13" s="1"/>
  <c r="U59" i="13"/>
  <c r="U60" i="13" s="1"/>
  <c r="CE59" i="13"/>
  <c r="CE60" i="13" s="1"/>
  <c r="HK59" i="13"/>
  <c r="HK60" i="13" s="1"/>
  <c r="QD59" i="13"/>
  <c r="QD60" i="13" s="1"/>
  <c r="JX59" i="13"/>
  <c r="JX60" i="13" s="1"/>
  <c r="OV59" i="13"/>
  <c r="OV60" i="13" s="1"/>
  <c r="SN5" i="13"/>
  <c r="QE5" i="13"/>
  <c r="OW5" i="13"/>
  <c r="NP5" i="13"/>
  <c r="LG6" i="13"/>
  <c r="LF5" i="13"/>
  <c r="JY6" i="13"/>
  <c r="IS5" i="13"/>
  <c r="HM6" i="13"/>
  <c r="HL5" i="13"/>
  <c r="FZ6" i="13"/>
  <c r="FY5" i="13"/>
  <c r="IU5" i="13"/>
  <c r="P63" i="13" l="1"/>
  <c r="JY5" i="13"/>
  <c r="AZ59" i="13"/>
  <c r="AZ60" i="13" s="1"/>
  <c r="CF59" i="13"/>
  <c r="CF60" i="13" s="1"/>
  <c r="FY59" i="13"/>
  <c r="FY60" i="13" s="1"/>
  <c r="IS59" i="13"/>
  <c r="IS60" i="13" s="1"/>
  <c r="NP59" i="13"/>
  <c r="NP60" i="13" s="1"/>
  <c r="ER59" i="13"/>
  <c r="ER60" i="13" s="1"/>
  <c r="IU59" i="13"/>
  <c r="IU60" i="13" s="1"/>
  <c r="SN59" i="13"/>
  <c r="SN60" i="13" s="1"/>
  <c r="V59" i="13"/>
  <c r="V60" i="13" s="1"/>
  <c r="JY59" i="13"/>
  <c r="JY60" i="13" s="1"/>
  <c r="OW59" i="13"/>
  <c r="OW60" i="13" s="1"/>
  <c r="DN59" i="13"/>
  <c r="DN60" i="13" s="1"/>
  <c r="HL59" i="13"/>
  <c r="HL60" i="13" s="1"/>
  <c r="LF59" i="13"/>
  <c r="LF60" i="13" s="1"/>
  <c r="QE59" i="13"/>
  <c r="QE60" i="13" s="1"/>
  <c r="SO5" i="13"/>
  <c r="OX5" i="13"/>
  <c r="NQ5" i="13"/>
  <c r="LG5" i="13"/>
  <c r="JZ6" i="13"/>
  <c r="JZ5" i="13" s="1"/>
  <c r="IT5" i="13"/>
  <c r="HN6" i="13"/>
  <c r="HM5" i="13"/>
  <c r="FZ5" i="13"/>
  <c r="GA6" i="13"/>
  <c r="W59" i="13" l="1"/>
  <c r="W60" i="13" s="1"/>
  <c r="O66" i="13"/>
  <c r="O72" i="13"/>
  <c r="O69" i="13"/>
  <c r="O67" i="13"/>
  <c r="O70" i="13"/>
  <c r="O73" i="13"/>
  <c r="LG59" i="13"/>
  <c r="LG60" i="13" s="1"/>
  <c r="FZ59" i="13"/>
  <c r="FZ60" i="13" s="1"/>
  <c r="SO59" i="13"/>
  <c r="SO60" i="13" s="1"/>
  <c r="ES59" i="13"/>
  <c r="ES60" i="13" s="1"/>
  <c r="IT59" i="13"/>
  <c r="IT60" i="13" s="1"/>
  <c r="I73" i="13" s="1"/>
  <c r="OX59" i="13"/>
  <c r="OX60" i="13" s="1"/>
  <c r="HM59" i="13"/>
  <c r="HM60" i="13" s="1"/>
  <c r="BA59" i="13"/>
  <c r="BA60" i="13" s="1"/>
  <c r="JZ59" i="13"/>
  <c r="JZ60" i="13" s="1"/>
  <c r="CG59" i="13"/>
  <c r="CG60" i="13" s="1"/>
  <c r="DO59" i="13"/>
  <c r="DO60" i="13" s="1"/>
  <c r="NQ59" i="13"/>
  <c r="NQ60" i="13" s="1"/>
  <c r="SP5" i="13"/>
  <c r="OY5" i="13"/>
  <c r="NR5" i="13"/>
  <c r="KA6" i="13"/>
  <c r="HO6" i="13"/>
  <c r="HO5" i="13" s="1"/>
  <c r="HN5" i="13"/>
  <c r="GA5" i="13"/>
  <c r="GB6" i="13"/>
  <c r="O63" i="13" l="1"/>
  <c r="I70" i="13"/>
  <c r="I72" i="13"/>
  <c r="I69" i="13"/>
  <c r="I66" i="13"/>
  <c r="I67" i="13"/>
  <c r="K67" i="13"/>
  <c r="K69" i="13"/>
  <c r="K73" i="13"/>
  <c r="K70" i="13"/>
  <c r="K72" i="13"/>
  <c r="K66" i="13"/>
  <c r="CH59" i="13"/>
  <c r="CH60" i="13" s="1"/>
  <c r="BB59" i="13"/>
  <c r="BB60" i="13" s="1"/>
  <c r="X59" i="13"/>
  <c r="X60" i="13" s="1"/>
  <c r="HN59" i="13"/>
  <c r="HN60" i="13" s="1"/>
  <c r="OY59" i="13"/>
  <c r="OY60" i="13" s="1"/>
  <c r="GA59" i="13"/>
  <c r="GA60" i="13" s="1"/>
  <c r="NR59" i="13"/>
  <c r="NR60" i="13" s="1"/>
  <c r="ET59" i="13"/>
  <c r="ET60" i="13" s="1"/>
  <c r="DP59" i="13"/>
  <c r="DP60" i="13" s="1"/>
  <c r="HO59" i="13"/>
  <c r="HO60" i="13" s="1"/>
  <c r="SP59" i="13"/>
  <c r="SP60" i="13" s="1"/>
  <c r="SQ5" i="13"/>
  <c r="NS5" i="13"/>
  <c r="KA5" i="13"/>
  <c r="GB5" i="13"/>
  <c r="GC6" i="13"/>
  <c r="I63" i="13" l="1"/>
  <c r="K63" i="13"/>
  <c r="H70" i="13"/>
  <c r="H73" i="13"/>
  <c r="H67" i="13"/>
  <c r="N73" i="13"/>
  <c r="N69" i="13"/>
  <c r="N66" i="13"/>
  <c r="N70" i="13"/>
  <c r="N72" i="13"/>
  <c r="N67" i="13"/>
  <c r="CI59" i="13"/>
  <c r="CI60" i="13" s="1"/>
  <c r="DQ59" i="13"/>
  <c r="DQ60" i="13" s="1"/>
  <c r="NS59" i="13"/>
  <c r="NS60" i="13" s="1"/>
  <c r="H72" i="13"/>
  <c r="H69" i="13"/>
  <c r="H66" i="13"/>
  <c r="Y59" i="13"/>
  <c r="Y60" i="13" s="1"/>
  <c r="EU59" i="13"/>
  <c r="EU60" i="13" s="1"/>
  <c r="KA59" i="13"/>
  <c r="KA60" i="13" s="1"/>
  <c r="BC59" i="13"/>
  <c r="BC60" i="13" s="1"/>
  <c r="GB59" i="13"/>
  <c r="GB60" i="13" s="1"/>
  <c r="GC5" i="13"/>
  <c r="GD6" i="13"/>
  <c r="H63" i="13" l="1"/>
  <c r="N63" i="13"/>
  <c r="J66" i="13"/>
  <c r="J72" i="13"/>
  <c r="SQ59" i="13"/>
  <c r="SQ60" i="13" s="1"/>
  <c r="Q70" i="13" s="1"/>
  <c r="M72" i="13"/>
  <c r="M66" i="13"/>
  <c r="M70" i="13"/>
  <c r="M67" i="13"/>
  <c r="M73" i="13"/>
  <c r="M69" i="13"/>
  <c r="J73" i="13"/>
  <c r="J70" i="13"/>
  <c r="J67" i="13"/>
  <c r="EV59" i="13"/>
  <c r="EV60" i="13" s="1"/>
  <c r="CJ59" i="13"/>
  <c r="CJ60" i="13" s="1"/>
  <c r="J69" i="13"/>
  <c r="BD59" i="13"/>
  <c r="BD60" i="13" s="1"/>
  <c r="DR59" i="13"/>
  <c r="DR60" i="13" s="1"/>
  <c r="GC59" i="13"/>
  <c r="GC60" i="13" s="1"/>
  <c r="GD5" i="13"/>
  <c r="GE6" i="13"/>
  <c r="M63" i="13" l="1"/>
  <c r="J63" i="13"/>
  <c r="Q69" i="13"/>
  <c r="Q66" i="13"/>
  <c r="Q73" i="13"/>
  <c r="Z59" i="13"/>
  <c r="Z60" i="13" s="1"/>
  <c r="Q67" i="13"/>
  <c r="Q72" i="13"/>
  <c r="AA59" i="13"/>
  <c r="AA60" i="13" s="1"/>
  <c r="CK59" i="13"/>
  <c r="CK60" i="13" s="1"/>
  <c r="DS59" i="13"/>
  <c r="DS60" i="13" s="1"/>
  <c r="EW59" i="13"/>
  <c r="EW60" i="13" s="1"/>
  <c r="GD59" i="13"/>
  <c r="GD60" i="13" s="1"/>
  <c r="BE59" i="13"/>
  <c r="BE60" i="13" s="1"/>
  <c r="GE5" i="13"/>
  <c r="GF6" i="13"/>
  <c r="Q63" i="13" l="1"/>
  <c r="AB59" i="13"/>
  <c r="AB60" i="13" s="1"/>
  <c r="EX59" i="13"/>
  <c r="EX60" i="13" s="1"/>
  <c r="DT59" i="13"/>
  <c r="DT60" i="13" s="1"/>
  <c r="BF59" i="13"/>
  <c r="BF60" i="13" s="1"/>
  <c r="CL59" i="13"/>
  <c r="CL60" i="13" s="1"/>
  <c r="GE59" i="13"/>
  <c r="GE60" i="13" s="1"/>
  <c r="GF5" i="13"/>
  <c r="GG6" i="13"/>
  <c r="AC59" i="13" l="1"/>
  <c r="AC60" i="13" s="1"/>
  <c r="EY59" i="13"/>
  <c r="EY60" i="13" s="1"/>
  <c r="GF59" i="13"/>
  <c r="GF60" i="13" s="1"/>
  <c r="CM59" i="13"/>
  <c r="CM60" i="13" s="1"/>
  <c r="BG59" i="13"/>
  <c r="BG60" i="13" s="1"/>
  <c r="DU59" i="13"/>
  <c r="DU60" i="13" s="1"/>
  <c r="GG5" i="13"/>
  <c r="GH6" i="13"/>
  <c r="CN59" i="13" l="1"/>
  <c r="CN60" i="13" s="1"/>
  <c r="AD59" i="13"/>
  <c r="AD60" i="13" s="1"/>
  <c r="EZ59" i="13"/>
  <c r="EZ60" i="13" s="1"/>
  <c r="DV59" i="13"/>
  <c r="DV60" i="13" s="1"/>
  <c r="GG59" i="13"/>
  <c r="GG60" i="13" s="1"/>
  <c r="BH59" i="13"/>
  <c r="BH60" i="13" s="1"/>
  <c r="GH5" i="13"/>
  <c r="GI6" i="13"/>
  <c r="GI5" i="13" s="1"/>
  <c r="AE59" i="13" l="1"/>
  <c r="AE60" i="13" s="1"/>
  <c r="B66" i="13" s="1"/>
  <c r="GI59" i="13"/>
  <c r="GI60" i="13" s="1"/>
  <c r="FA59" i="13"/>
  <c r="FA60" i="13" s="1"/>
  <c r="BI59" i="13"/>
  <c r="BI60" i="13" s="1"/>
  <c r="CO59" i="13"/>
  <c r="CO60" i="13" s="1"/>
  <c r="GH59" i="13"/>
  <c r="GH60" i="13" s="1"/>
  <c r="DW59" i="13"/>
  <c r="DW60" i="13" s="1"/>
  <c r="H19" i="14" l="1"/>
  <c r="H14" i="14" s="1"/>
  <c r="E20" i="14"/>
  <c r="E15" i="14" s="1"/>
  <c r="E70" i="13"/>
  <c r="E67" i="13"/>
  <c r="E73" i="13"/>
  <c r="G73" i="13"/>
  <c r="G67" i="13"/>
  <c r="G70" i="13"/>
  <c r="B70" i="13"/>
  <c r="B67" i="13"/>
  <c r="CP59" i="13"/>
  <c r="CP60" i="13" s="1"/>
  <c r="BJ59" i="13"/>
  <c r="BJ60" i="13" s="1"/>
  <c r="G66" i="13"/>
  <c r="G72" i="13"/>
  <c r="G69" i="13"/>
  <c r="B72" i="13"/>
  <c r="B69" i="13"/>
  <c r="B73" i="13"/>
  <c r="FB59" i="13"/>
  <c r="FB60" i="13" s="1"/>
  <c r="E69" i="13"/>
  <c r="E66" i="13"/>
  <c r="E72" i="13"/>
  <c r="F19" i="14"/>
  <c r="F14" i="14" s="1"/>
  <c r="J18" i="14"/>
  <c r="G19" i="14" l="1"/>
  <c r="G14" i="14" s="1"/>
  <c r="H20" i="14"/>
  <c r="H15" i="14" s="1"/>
  <c r="G18" i="14"/>
  <c r="E21" i="14"/>
  <c r="E16" i="14" s="1"/>
  <c r="H18" i="14"/>
  <c r="E18" i="14"/>
  <c r="F18" i="14"/>
  <c r="F20" i="14"/>
  <c r="F15" i="14" s="1"/>
  <c r="G20" i="14"/>
  <c r="G15" i="14" s="1"/>
  <c r="E19" i="14"/>
  <c r="E14" i="14" s="1"/>
  <c r="H21" i="14"/>
  <c r="H16" i="14" s="1"/>
  <c r="F21" i="14"/>
  <c r="F16" i="14" s="1"/>
  <c r="G21" i="14"/>
  <c r="G16" i="14" s="1"/>
  <c r="I18" i="14"/>
  <c r="I21" i="14"/>
  <c r="I16" i="14" s="1"/>
  <c r="J20" i="14"/>
  <c r="J15" i="14" s="1"/>
  <c r="I20" i="14"/>
  <c r="I15" i="14" s="1"/>
  <c r="J21" i="14"/>
  <c r="J16" i="14" s="1"/>
  <c r="J19" i="14"/>
  <c r="J14" i="14" s="1"/>
  <c r="I19" i="14"/>
  <c r="I14" i="14" s="1"/>
  <c r="E63" i="13"/>
  <c r="B63" i="13"/>
  <c r="G63" i="13"/>
  <c r="CQ59" i="13"/>
  <c r="CQ60" i="13" s="1"/>
  <c r="C15" i="14" l="1"/>
  <c r="C16" i="14"/>
  <c r="C14" i="14"/>
  <c r="C19" i="14"/>
  <c r="D19" i="14" s="1"/>
  <c r="C18" i="14"/>
  <c r="D18" i="14" s="1"/>
  <c r="K19" i="14"/>
  <c r="K18" i="14"/>
  <c r="K21" i="14"/>
  <c r="C21" i="14"/>
  <c r="D21" i="14" s="1"/>
  <c r="K20" i="14"/>
  <c r="C20" i="14"/>
  <c r="D20" i="14" s="1"/>
  <c r="K40" i="14"/>
  <c r="K39" i="14"/>
  <c r="K41" i="14"/>
  <c r="K38" i="14"/>
  <c r="FC59" i="13"/>
  <c r="FC60" i="13" s="1"/>
  <c r="F69" i="13" s="1"/>
  <c r="BK59" i="13"/>
  <c r="BK60" i="13" s="1"/>
  <c r="C69" i="13" s="1"/>
  <c r="C39" i="14"/>
  <c r="C34" i="14" s="1"/>
  <c r="D34" i="14" s="1"/>
  <c r="C40" i="14"/>
  <c r="C35" i="14" s="1"/>
  <c r="D35" i="14" s="1"/>
  <c r="C38" i="14"/>
  <c r="D73" i="13"/>
  <c r="D67" i="13"/>
  <c r="D70" i="13"/>
  <c r="D69" i="13"/>
  <c r="D72" i="13"/>
  <c r="D66" i="13"/>
  <c r="D38" i="14" l="1"/>
  <c r="D63" i="13"/>
  <c r="G17" i="14"/>
  <c r="K16" i="14"/>
  <c r="K15" i="14"/>
  <c r="K14" i="14"/>
  <c r="D40" i="14"/>
  <c r="D15" i="14"/>
  <c r="D39" i="14"/>
  <c r="D14" i="14"/>
  <c r="F70" i="13"/>
  <c r="F72" i="13"/>
  <c r="F73" i="13"/>
  <c r="F67" i="13"/>
  <c r="F66" i="13"/>
  <c r="C67" i="13"/>
  <c r="C66" i="13"/>
  <c r="C73" i="13"/>
  <c r="C72" i="13"/>
  <c r="C70" i="13"/>
  <c r="C41" i="14"/>
  <c r="C36" i="14" s="1"/>
  <c r="D36" i="14" s="1"/>
  <c r="R69" i="13"/>
  <c r="H17" i="14" l="1"/>
  <c r="H57" i="14"/>
  <c r="E17" i="14"/>
  <c r="F17" i="14"/>
  <c r="C63" i="13"/>
  <c r="F63" i="13"/>
  <c r="J17" i="14"/>
  <c r="I17" i="14"/>
  <c r="D41" i="14"/>
  <c r="D16" i="14"/>
  <c r="R70" i="13"/>
  <c r="R67" i="13"/>
  <c r="R72" i="13"/>
  <c r="R73" i="13"/>
  <c r="R66" i="13"/>
  <c r="K17" i="14" l="1"/>
  <c r="R63" i="13"/>
  <c r="K37" i="14"/>
  <c r="L17" i="14" l="1"/>
  <c r="L37" i="14"/>
  <c r="B52" i="12" l="1"/>
  <c r="I7" i="14" s="1"/>
  <c r="I9" i="14"/>
  <c r="H9" i="14"/>
  <c r="G9" i="14"/>
  <c r="E9" i="14"/>
  <c r="J9" i="14"/>
  <c r="F11" i="14"/>
  <c r="F9" i="14"/>
  <c r="K11" i="14" l="1"/>
  <c r="B50" i="12"/>
  <c r="H7" i="14" s="1"/>
  <c r="B49" i="12"/>
  <c r="G7" i="14" s="1"/>
  <c r="B47" i="12"/>
  <c r="E7" i="14"/>
  <c r="K9" i="14"/>
  <c r="C9" i="14"/>
  <c r="D9" i="14" s="1"/>
  <c r="I57" i="14" l="1"/>
  <c r="G57" i="14"/>
  <c r="B43" i="12"/>
  <c r="J7" i="14"/>
  <c r="F7" i="14"/>
  <c r="D59" i="17"/>
  <c r="D60" i="17" s="1"/>
  <c r="K7" i="14" l="1"/>
  <c r="L7" i="14" l="1"/>
  <c r="F59" i="17"/>
  <c r="F60" i="17" s="1"/>
  <c r="G59" i="17" l="1"/>
  <c r="G60" i="17" s="1"/>
  <c r="I59" i="17"/>
  <c r="I60" i="17" s="1"/>
  <c r="B59" i="17" l="1"/>
  <c r="B60" i="17" s="1"/>
  <c r="J59" i="17"/>
  <c r="J60" i="17" s="1"/>
  <c r="B66" i="17" l="1"/>
  <c r="B67" i="17"/>
  <c r="B69" i="17"/>
  <c r="B70" i="17"/>
  <c r="B72" i="17"/>
  <c r="B73" i="17"/>
  <c r="B63" i="17" l="1"/>
  <c r="AJ59" i="17"/>
  <c r="AJ60" i="17" s="1"/>
  <c r="AH59" i="17"/>
  <c r="AH60" i="17" s="1"/>
  <c r="AK59" i="17" l="1"/>
  <c r="AK60" i="17" s="1"/>
  <c r="AN59" i="17"/>
  <c r="AN60" i="17" s="1"/>
  <c r="AO59" i="17" l="1"/>
  <c r="AO60" i="17" s="1"/>
  <c r="C69" i="17" l="1"/>
  <c r="R69" i="17" s="1"/>
  <c r="AQ59" i="17"/>
  <c r="AQ60" i="17" s="1"/>
  <c r="AV59" i="17"/>
  <c r="AV60" i="17" s="1"/>
  <c r="C70" i="17" s="1"/>
  <c r="R70" i="17" s="1"/>
  <c r="C73" i="17" l="1"/>
  <c r="R73" i="17" s="1"/>
  <c r="C72" i="17"/>
  <c r="R72" i="17" s="1"/>
  <c r="C67" i="17"/>
  <c r="R67" i="17" s="1"/>
  <c r="C66" i="17"/>
  <c r="R66" i="17" s="1"/>
  <c r="G27" i="14"/>
  <c r="G12" i="14" s="1"/>
  <c r="H27" i="14"/>
  <c r="H12" i="14" s="1"/>
  <c r="C57" i="14" s="1"/>
  <c r="F28" i="14"/>
  <c r="F13" i="14" s="1"/>
  <c r="H28" i="14"/>
  <c r="H13" i="14" s="1"/>
  <c r="G28" i="14"/>
  <c r="G13" i="14" s="1"/>
  <c r="J28" i="14"/>
  <c r="J13" i="14" s="1"/>
  <c r="I28" i="14"/>
  <c r="I13" i="14" s="1"/>
  <c r="E28" i="14"/>
  <c r="E13" i="14" s="1"/>
  <c r="E27" i="14"/>
  <c r="E12" i="14" s="1"/>
  <c r="F27" i="14" l="1"/>
  <c r="F12" i="14" s="1"/>
  <c r="B57" i="14" s="1"/>
  <c r="I27" i="14"/>
  <c r="I12" i="14" s="1"/>
  <c r="C63" i="17"/>
  <c r="R63" i="17" s="1"/>
  <c r="J27" i="14"/>
  <c r="J12" i="14" s="1"/>
  <c r="D57" i="14" s="1"/>
  <c r="C13" i="14"/>
  <c r="D13" i="14" s="1"/>
  <c r="K22" i="14"/>
  <c r="K23" i="14"/>
  <c r="C23" i="14"/>
  <c r="D23" i="14" s="1"/>
  <c r="K48" i="14"/>
  <c r="C48" i="14"/>
  <c r="D48" i="14" s="1"/>
  <c r="C28" i="14"/>
  <c r="D28" i="14" s="1"/>
  <c r="K28" i="14"/>
  <c r="K47" i="14"/>
  <c r="L47" i="14" s="1"/>
  <c r="K43" i="14"/>
  <c r="C43" i="14"/>
  <c r="K42" i="14"/>
  <c r="K32" i="14" l="1"/>
  <c r="L32" i="14" s="1"/>
  <c r="L22" i="14"/>
  <c r="K27" i="14"/>
  <c r="L27" i="14" s="1"/>
  <c r="D43" i="14"/>
  <c r="C33" i="14"/>
  <c r="D33" i="14" s="1"/>
  <c r="K33" i="14"/>
  <c r="K13" i="14"/>
  <c r="L42" i="14"/>
  <c r="F57" i="14" l="1"/>
  <c r="K12" i="14"/>
  <c r="L12" i="14" s="1"/>
  <c r="M6" i="14" l="1"/>
  <c r="E57" i="14"/>
  <c r="J57" i="14"/>
</calcChain>
</file>

<file path=xl/sharedStrings.xml><?xml version="1.0" encoding="utf-8"?>
<sst xmlns="http://schemas.openxmlformats.org/spreadsheetml/2006/main" count="680" uniqueCount="156">
  <si>
    <t>Количество вопросов в анкете</t>
  </si>
  <si>
    <t>Класс</t>
  </si>
  <si>
    <t>№ респондента</t>
  </si>
  <si>
    <t>№ класа с буквой</t>
  </si>
  <si>
    <t>количество заполненных анкет, всего</t>
  </si>
  <si>
    <t>Открываем сохраненный файл</t>
  </si>
  <si>
    <t>количество учащихся, всего</t>
  </si>
  <si>
    <t xml:space="preserve">После внесения базовых значений, в листах внесения данных по анкетам, образуются макеты таблиц, в которые вносятся результаты анкетирования. Вносится ответ респондента от 1 до 10. </t>
  </si>
  <si>
    <t>Я удовлетворен (а) своей учебной нагрузкой.</t>
  </si>
  <si>
    <t>Меня устраивает составленное расписание уроков (занятий).</t>
  </si>
  <si>
    <t>Мое рабочее время, благодаря собственным усилиям, действиям администрации, тратится рационально.</t>
  </si>
  <si>
    <t>Меня устраивает работа методического объединения и мое участие в нём.</t>
  </si>
  <si>
    <t>У меня существует реальная возможность повышать свое профессиональное мастерство, проявлять творчество и способности.</t>
  </si>
  <si>
    <t>Я испытываю потребность в профессиональном и личностном росте и стараюсь ее реализовать.</t>
  </si>
  <si>
    <t>Мои достижения и успехи замечаются администрацией и педагогами образовательной организации.</t>
  </si>
  <si>
    <t>У меня сложились с коллегами неконфликтные отношения.</t>
  </si>
  <si>
    <t>Я ощущаю в работе поддержку своих коллег.</t>
  </si>
  <si>
    <t>Мне кажется, что администрация справедливо оценивает результаты моей работы.</t>
  </si>
  <si>
    <t>Я ощущаю доброжелательное отношение к себе со стороны администрации.</t>
  </si>
  <si>
    <t>Я комфортно чувствую себя в среде учащихся.</t>
  </si>
  <si>
    <t>Я удовлетворен(а) отношением учащихся ко мне и моим занятиям.</t>
  </si>
  <si>
    <t>В большинстве случаев я испытываю чувство взаимопонимания в контактах с родителями (законными представителями) учащихся.</t>
  </si>
  <si>
    <t>Мне кажется, что родители разделяют и поддерживают мои педагогические требования.</t>
  </si>
  <si>
    <t>Мне нравится мой кабинет, оборудование и условия работы в нем.</t>
  </si>
  <si>
    <t>Меня устраивает сложившийся нравственно-психологический климат в образовательной организации.</t>
  </si>
  <si>
    <t>На мой взгляд, созданная в образовательной организации система научно-методического обеспечения способствует повышению моего профессионального мастерства.</t>
  </si>
  <si>
    <t>Я доволен (на) размером заработной платы и своевременностью ее выплаты.</t>
  </si>
  <si>
    <t>количество родителей, всего</t>
  </si>
  <si>
    <t>Итоговые показатели</t>
  </si>
  <si>
    <t>Категория</t>
  </si>
  <si>
    <t>Общее количество, чел</t>
  </si>
  <si>
    <t>Число респондентов, чел</t>
  </si>
  <si>
    <t>% выборки</t>
  </si>
  <si>
    <t>Показатели удовлетворенности</t>
  </si>
  <si>
    <t>низкий</t>
  </si>
  <si>
    <t>средний</t>
  </si>
  <si>
    <t>высокий</t>
  </si>
  <si>
    <t>Средний, %</t>
  </si>
  <si>
    <t>чел</t>
  </si>
  <si>
    <t>%</t>
  </si>
  <si>
    <t>по категориям</t>
  </si>
  <si>
    <t>общий</t>
  </si>
  <si>
    <t>Блок I</t>
  </si>
  <si>
    <t>Блок II</t>
  </si>
  <si>
    <t>Блок III</t>
  </si>
  <si>
    <t>Блок IV</t>
  </si>
  <si>
    <t>ИТОГО</t>
  </si>
  <si>
    <t>БЛОК I</t>
  </si>
  <si>
    <t>Удовлетворенность, балл</t>
  </si>
  <si>
    <t>Удовлетворенность, %</t>
  </si>
  <si>
    <t>БЛОК II</t>
  </si>
  <si>
    <t>БЛОК III</t>
  </si>
  <si>
    <t>БЛОК IV</t>
  </si>
  <si>
    <t>Общий итог, балл</t>
  </si>
  <si>
    <t>Общий итог уровня удовлетворенности респондента, %</t>
  </si>
  <si>
    <t>Средний показатель удовлетворенности, %</t>
  </si>
  <si>
    <t>в том числе по уровням:</t>
  </si>
  <si>
    <t>Низкий уровень:</t>
  </si>
  <si>
    <t>чел.</t>
  </si>
  <si>
    <t>Средний уровень:</t>
  </si>
  <si>
    <t>Высокий уровень</t>
  </si>
  <si>
    <t>Педагоги, чел</t>
  </si>
  <si>
    <t>СРЗНАЧ</t>
  </si>
  <si>
    <t>Oбщий %</t>
  </si>
  <si>
    <t xml:space="preserve">Открываем лист "Базовые значения" и в соответствии с инструкциями вносим в ячейки первоначальные данные. </t>
  </si>
  <si>
    <t>I</t>
  </si>
  <si>
    <t>Общие показатели по категориям респондентов</t>
  </si>
  <si>
    <t>Низкий</t>
  </si>
  <si>
    <t>Средний</t>
  </si>
  <si>
    <t>Высокий</t>
  </si>
  <si>
    <t>Общий</t>
  </si>
  <si>
    <t>Блок 1 - Деятельностная сторона образовательного процесса</t>
  </si>
  <si>
    <t>Блок 2 - Организационная сторона образовательного процесса</t>
  </si>
  <si>
    <t>Блок 3 - Социально-психологическая сторона образовательного процесса</t>
  </si>
  <si>
    <t>Блок 4 - Административная сторона образовательного процесса</t>
  </si>
  <si>
    <t>Общее</t>
  </si>
  <si>
    <t>Скачиваем файл "электр. таблица МБДОУ Детский сад №_" на компьютер.</t>
  </si>
  <si>
    <t>С помощью функции "Сохранить как…" сохраняем файл под аналогичным именем, как в п.1, с указанием номера вашего образовательного учреждения. Например: "электр. таблица МБДОУ Детский сад №_6"</t>
  </si>
  <si>
    <r>
      <t xml:space="preserve">После внесения всех результатов анкетирования, файл сохраняется и высылается на почту по адресу: </t>
    </r>
    <r>
      <rPr>
        <sz val="11"/>
        <color rgb="FF0070C0"/>
        <rFont val="Calibri"/>
        <family val="2"/>
        <charset val="204"/>
        <scheme val="minor"/>
      </rPr>
      <t>monitoring29@mail.ru</t>
    </r>
    <r>
      <rPr>
        <sz val="11"/>
        <color rgb="FF000000"/>
        <rFont val="Calibri"/>
        <family val="2"/>
        <charset val="204"/>
        <scheme val="minor"/>
      </rPr>
      <t xml:space="preserve">. </t>
    </r>
    <r>
      <rPr>
        <b/>
        <u/>
        <sz val="11"/>
        <color rgb="FFC00000"/>
        <rFont val="Calibri"/>
        <family val="2"/>
        <charset val="204"/>
        <scheme val="minor"/>
      </rPr>
      <t xml:space="preserve">ВНИМАНИЕ! </t>
    </r>
    <r>
      <rPr>
        <sz val="11"/>
        <color rgb="FF000000"/>
        <rFont val="Calibri"/>
        <family val="2"/>
        <charset val="204"/>
        <scheme val="minor"/>
      </rPr>
      <t xml:space="preserve">В теме письма указывается наименование вашего образовательного учреждения. Например: "Тема: "МБДОУ Детский сад № 6" </t>
    </r>
  </si>
  <si>
    <t>ОБЩЕЕ</t>
  </si>
  <si>
    <t>Учащиеся 9-11 кл.</t>
  </si>
  <si>
    <t>Родители 9 кл., чел</t>
  </si>
  <si>
    <t>Родители 10 кл., чел</t>
  </si>
  <si>
    <t>Родители 11 кл., чел</t>
  </si>
  <si>
    <t>Учащиеся 9 кл., чел</t>
  </si>
  <si>
    <t>Учащиеся 10 кл., чел</t>
  </si>
  <si>
    <t>Учащиеся 11 кл., чел</t>
  </si>
  <si>
    <r>
      <t xml:space="preserve">введите группы в которых  </t>
    </r>
    <r>
      <rPr>
        <b/>
        <sz val="11"/>
        <color rgb="FFFF0000"/>
        <rFont val="Calibri"/>
        <family val="2"/>
        <charset val="204"/>
        <scheme val="minor"/>
      </rPr>
      <t>родители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 xml:space="preserve">11 кл. </t>
    </r>
    <r>
      <rPr>
        <b/>
        <sz val="11"/>
        <color theme="1"/>
        <rFont val="Calibri"/>
        <family val="2"/>
        <charset val="204"/>
        <scheme val="minor"/>
      </rPr>
      <t>принимали участие в анкетировании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</si>
  <si>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t xml:space="preserve">введите группы в которых  </t>
    </r>
    <r>
      <rPr>
        <b/>
        <sz val="11"/>
        <color rgb="FFFF0000"/>
        <rFont val="Calibri"/>
        <family val="2"/>
        <charset val="204"/>
        <scheme val="minor"/>
      </rPr>
      <t>родители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 xml:space="preserve">10 кл. </t>
    </r>
    <r>
      <rPr>
        <b/>
        <sz val="11"/>
        <color theme="1"/>
        <rFont val="Calibri"/>
        <family val="2"/>
        <charset val="204"/>
        <scheme val="minor"/>
      </rPr>
      <t>принимали участие в анкетировании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</si>
  <si>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t xml:space="preserve">введите группы в которых </t>
    </r>
    <r>
      <rPr>
        <b/>
        <sz val="11"/>
        <color theme="6" tint="-0.249977111117893"/>
        <rFont val="Calibri"/>
        <family val="2"/>
        <charset val="204"/>
        <scheme val="minor"/>
      </rPr>
      <t xml:space="preserve"> учащиеся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6" tint="-0.249977111117893"/>
        <rFont val="Calibri"/>
        <family val="2"/>
        <charset val="204"/>
        <scheme val="minor"/>
      </rPr>
      <t xml:space="preserve">10 кл. </t>
    </r>
    <r>
      <rPr>
        <b/>
        <sz val="11"/>
        <color theme="1"/>
        <rFont val="Calibri"/>
        <family val="2"/>
        <charset val="204"/>
        <scheme val="minor"/>
      </rPr>
      <t>принимали участие в анкетировании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</si>
  <si>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t xml:space="preserve">введите группы в которых  </t>
    </r>
    <r>
      <rPr>
        <b/>
        <sz val="11"/>
        <color theme="6" tint="-0.249977111117893"/>
        <rFont val="Calibri"/>
        <family val="2"/>
        <charset val="204"/>
        <scheme val="minor"/>
      </rPr>
      <t xml:space="preserve">учащиеся 11 кл. </t>
    </r>
    <r>
      <rPr>
        <b/>
        <sz val="11"/>
        <color theme="1"/>
        <rFont val="Calibri"/>
        <family val="2"/>
        <charset val="204"/>
        <scheme val="minor"/>
      </rPr>
      <t>принимали участие в анкетировании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</si>
  <si>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t xml:space="preserve">количество </t>
    </r>
    <r>
      <rPr>
        <b/>
        <sz val="11"/>
        <color rgb="FF0070C0"/>
        <rFont val="Calibri"/>
        <family val="2"/>
        <charset val="204"/>
        <scheme val="minor"/>
      </rPr>
      <t>педагогов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всего</t>
    </r>
  </si>
  <si>
    <t>9 кл.</t>
  </si>
  <si>
    <t>10 кл.</t>
  </si>
  <si>
    <t>11 кл.</t>
  </si>
  <si>
    <t>Родители 9-11 кл.</t>
  </si>
  <si>
    <r>
      <t>ФАЙЛ --&gt; СОХРАНИТЬ КАК --&gt; "</t>
    </r>
    <r>
      <rPr>
        <b/>
        <sz val="11"/>
        <color theme="4" tint="-0.249977111117893"/>
        <rFont val="Calibri"/>
        <family val="2"/>
        <charset val="204"/>
        <scheme val="minor"/>
      </rPr>
      <t>электр.таблица_МБОУ СШ (ОШ) №_</t>
    </r>
    <r>
      <rPr>
        <b/>
        <sz val="11"/>
        <color theme="1"/>
        <rFont val="Calibri"/>
        <family val="2"/>
        <charset val="204"/>
        <scheme val="minor"/>
      </rPr>
      <t xml:space="preserve">
1. В ячейку "Количество педагогических работников всего" вносится общее количество педагогов в одну ячейку общим числом (например, в учреждении 50 педагогов, соответственно в ячейку вносится значение 50). 
2. Категории родителей/учащихся вносятся в ячейки по номеру класса по 30 чел. не более.
3. После внесения базовых значений, переходите последовательно в листы "Педагоги.", "Родители 9 кл.." и т.д. ,внесите результаты анкетирования. 
Вносится тот бал, который отметил респондент в анкете: от 1 до 10. Других числовых данных быть не должно.</t>
    </r>
  </si>
  <si>
    <t>Коллектив, в котором учится наш ребенок, можно назвать дружным.</t>
  </si>
  <si>
    <t>В среде своих одноклассников наш ребенок чувствует себя комфортно.</t>
  </si>
  <si>
    <t>Педагоги проявляют доброжелательное отношение к нашему ребенку.</t>
  </si>
  <si>
    <t>Мы испытываем чувство взаимопонимания в контактах с администрацией и педагогами нашего ребенка.</t>
  </si>
  <si>
    <t>В классе, где учится наш ребенок, хороший классный руководитель.</t>
  </si>
  <si>
    <t>Педагоги справедливо оценивают достижения в учебе нашего ребенка.</t>
  </si>
  <si>
    <t>Наш ребенок не перегружен учебными занятиями и домашними заданиями.</t>
  </si>
  <si>
    <t>Учителя учитывают индивидуальные особенности нашего ребенка.</t>
  </si>
  <si>
    <t>В образовательной организации проводятся мероприятия, которые полезны и интересны нашему ребенку.</t>
  </si>
  <si>
    <t>В образовательной организации  работают различные кружки, клубы, секции, где может заниматься наш ребенок.</t>
  </si>
  <si>
    <t>Педагоги дают нашему ребенку глубокие и прочные знания.</t>
  </si>
  <si>
    <t>В образовательной организации  заботятся о физическом развитии и здоровье нашего ребенка.</t>
  </si>
  <si>
    <t>Образовательная организация способствует формированию достойного поведения нашего ребенка.</t>
  </si>
  <si>
    <t>Администрация и педагоги создают условия для проявления и развития способностей нашего ребенка.</t>
  </si>
  <si>
    <t>Образовательная организация по-настоящему готовит нашего ребенка к самостоятельной жизни.</t>
  </si>
  <si>
    <t>Я готов (а) рекомендовать школу, в которой учится мой ребенок своим родственникам и знакомым.</t>
  </si>
  <si>
    <t>Я имею право выбора учебных предметов (факультативов, спецкурсов, профильных классов и др.) по своему усмотрению.</t>
  </si>
  <si>
    <t>В школе нас учат самостоятельно добывать новые знания, быть активными и внимательными.</t>
  </si>
  <si>
    <t>За результаты своего обучения ответственен я.</t>
  </si>
  <si>
    <t>Результаты моей учебной деятельности оцениваются учителями объективно, справедливо.</t>
  </si>
  <si>
    <t>В процессе обучения педагоги учитывают мои способности и возможности.</t>
  </si>
  <si>
    <t>На занятиях я редко ощущаю физическое недомогание.</t>
  </si>
  <si>
    <t>Объем домашних заданий соответствует моим способностям.</t>
  </si>
  <si>
    <t>Мне редко на занятиях бывает скучно и утомительно.</t>
  </si>
  <si>
    <t>Новый учебный материал учителя излагают интересно и эмоционально.</t>
  </si>
  <si>
    <t>В школе мы не только получаем знания, но и учимся умению взаимодействовать с другими людьми, жить в обществе.</t>
  </si>
  <si>
    <t>Меня устраивает организация материально-технического и информационного обеспечения учебных занятий в школе.</t>
  </si>
  <si>
    <t>Расписание уроков удобно для меня.</t>
  </si>
  <si>
    <t>Учебная нагрузка в моей школе распределяется равномерно в течение недели.</t>
  </si>
  <si>
    <t>В моей школе уютно, красиво и чисто.</t>
  </si>
  <si>
    <t>Меня устраивает организация питания в моей школе.</t>
  </si>
  <si>
    <t>Школьная жизнь кажется мне насыщенной и интересной.</t>
  </si>
  <si>
    <t>Моя школа успешно сотрудничает с образовательными орга­низациями, предприятиями, школами, центрами творчества и т.д.</t>
  </si>
  <si>
    <t>В нашей школе проводится много интересных мероприятий.</t>
  </si>
  <si>
    <t>Я готов рекомендовать школу, в которой я учусь, своим друзьям и знакомым.</t>
  </si>
  <si>
    <t>Когда у меня возникают трудности, педагоги мне помогают.</t>
  </si>
  <si>
    <t>В школе я могу высказывать свое мнение.</t>
  </si>
  <si>
    <t>Большинство учителей относится ко мне с пониманием и уважением.</t>
  </si>
  <si>
    <t>Я не испытываю боязни и страха, когда учитель вызывает меня к доске.</t>
  </si>
  <si>
    <t>Я уверенно себя чувствую в школе среди сверстников.</t>
  </si>
  <si>
    <t>У меня хорошие отношения с одноклассниками.</t>
  </si>
  <si>
    <t>В нашем классе доброжелательная атмосфера.</t>
  </si>
  <si>
    <t>В школе у меня много друзей, с которыми мне приятно и радостно общаться.</t>
  </si>
  <si>
    <t>Я не конфликтую с родителями из-за школы.</t>
  </si>
  <si>
    <t>Большинство учителей нашей школы вызывают симпатию и доверие.</t>
  </si>
  <si>
    <t>Мне предоставлено право принимать участие в выработке и</t>
  </si>
  <si>
    <t>принятии решений, касающихся образовательного процесса.</t>
  </si>
  <si>
    <t>В нашей школе созданы условия для творческой деятельно­сти учащихся.</t>
  </si>
  <si>
    <t>Со своими проблемами я всегда могу обратиться за помощью к администрации.</t>
  </si>
  <si>
    <t>За время моего обучения в школе произошли изменения в лучшую сторону.</t>
  </si>
  <si>
    <r>
      <t xml:space="preserve">введите классы, в которых  </t>
    </r>
    <r>
      <rPr>
        <b/>
        <sz val="11"/>
        <color theme="6" tint="-0.249977111117893"/>
        <rFont val="Calibri"/>
        <family val="2"/>
        <charset val="204"/>
        <scheme val="minor"/>
      </rPr>
      <t xml:space="preserve">учащиеся 9 кл. </t>
    </r>
    <r>
      <rPr>
        <b/>
        <sz val="11"/>
        <color theme="1"/>
        <rFont val="Calibri"/>
        <family val="2"/>
        <charset val="204"/>
        <scheme val="minor"/>
      </rPr>
      <t>принимали участие в анкетировании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</si>
  <si>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t xml:space="preserve">введите классы, в которых  </t>
    </r>
    <r>
      <rPr>
        <b/>
        <sz val="11"/>
        <color rgb="FFFF0000"/>
        <rFont val="Calibri"/>
        <family val="2"/>
        <charset val="204"/>
        <scheme val="minor"/>
      </rPr>
      <t>родители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 xml:space="preserve">9 кл. </t>
    </r>
    <r>
      <rPr>
        <b/>
        <sz val="11"/>
        <color theme="1"/>
        <rFont val="Calibri"/>
        <family val="2"/>
        <charset val="204"/>
        <scheme val="minor"/>
      </rPr>
      <t>принимали участие в анкетировании</t>
    </r>
    <r>
      <rPr>
        <b/>
        <sz val="11"/>
        <color rgb="FFFF0000"/>
        <rFont val="Calibri"/>
        <family val="2"/>
        <charset val="204"/>
        <scheme val="minor"/>
      </rPr>
      <t/>
    </r>
  </si>
  <si>
    <t>10а кл.</t>
  </si>
  <si>
    <t>9а кл.</t>
  </si>
  <si>
    <t>9в кл.</t>
  </si>
  <si>
    <t>9б кл.</t>
  </si>
  <si>
    <t>11а кл.</t>
  </si>
  <si>
    <t>10 акл.</t>
  </si>
  <si>
    <t>9 бкл.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</si>
</sst>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u/>
      <sz val="11"/>
      <color rgb="FFC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theme="6" tint="-0.24997711111789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1" fillId="0" borderId="0" xfId="1"/>
    <xf numFmtId="0" fontId="1" fillId="0" borderId="0" xfId="1" applyBorder="1"/>
    <xf numFmtId="0" fontId="1" fillId="0" borderId="3" xfId="1" applyBorder="1" applyProtection="1">
      <protection locked="0"/>
    </xf>
    <xf numFmtId="0" fontId="1" fillId="0" borderId="0" xfId="1" applyProtection="1">
      <protection locked="0"/>
    </xf>
    <xf numFmtId="0" fontId="2" fillId="0" borderId="0" xfId="1" applyFont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1" fillId="0" borderId="0" xfId="1" applyBorder="1" applyProtection="1">
      <protection locked="0"/>
    </xf>
    <xf numFmtId="0" fontId="1" fillId="3" borderId="0" xfId="1" applyFill="1" applyBorder="1" applyProtection="1"/>
    <xf numFmtId="164" fontId="4" fillId="4" borderId="17" xfId="1" applyNumberFormat="1" applyFont="1" applyFill="1" applyBorder="1" applyAlignment="1" applyProtection="1">
      <alignment horizontal="center" wrapText="1"/>
    </xf>
    <xf numFmtId="0" fontId="3" fillId="2" borderId="14" xfId="1" applyFont="1" applyFill="1" applyBorder="1" applyAlignment="1" applyProtection="1">
      <alignment horizontal="center"/>
    </xf>
    <xf numFmtId="164" fontId="1" fillId="0" borderId="0" xfId="1" applyNumberFormat="1" applyProtection="1"/>
    <xf numFmtId="164" fontId="1" fillId="0" borderId="0" xfId="1" applyNumberFormat="1" applyBorder="1" applyProtection="1"/>
    <xf numFmtId="0" fontId="1" fillId="0" borderId="0" xfId="1" applyBorder="1" applyProtection="1"/>
    <xf numFmtId="0" fontId="1" fillId="3" borderId="15" xfId="1" applyFill="1" applyBorder="1" applyAlignment="1" applyProtection="1">
      <alignment horizontal="right"/>
    </xf>
    <xf numFmtId="0" fontId="1" fillId="3" borderId="0" xfId="1" applyFill="1" applyBorder="1" applyAlignment="1" applyProtection="1">
      <alignment horizontal="center"/>
    </xf>
    <xf numFmtId="0" fontId="1" fillId="3" borderId="0" xfId="1" applyFill="1" applyProtection="1"/>
    <xf numFmtId="0" fontId="1" fillId="0" borderId="0" xfId="1" applyProtection="1"/>
    <xf numFmtId="164" fontId="1" fillId="4" borderId="16" xfId="1" applyNumberFormat="1" applyFill="1" applyBorder="1" applyAlignment="1" applyProtection="1">
      <alignment horizontal="center"/>
    </xf>
    <xf numFmtId="0" fontId="5" fillId="0" borderId="3" xfId="0" applyFont="1" applyBorder="1"/>
    <xf numFmtId="0" fontId="5" fillId="0" borderId="18" xfId="0" applyFont="1" applyBorder="1"/>
    <xf numFmtId="0" fontId="5" fillId="0" borderId="0" xfId="0" applyFont="1"/>
    <xf numFmtId="0" fontId="4" fillId="4" borderId="27" xfId="1" applyFont="1" applyFill="1" applyBorder="1" applyAlignment="1" applyProtection="1">
      <alignment horizontal="center" wrapText="1"/>
    </xf>
    <xf numFmtId="164" fontId="4" fillId="4" borderId="27" xfId="1" applyNumberFormat="1" applyFont="1" applyFill="1" applyBorder="1" applyAlignment="1" applyProtection="1">
      <alignment horizontal="center" wrapText="1"/>
    </xf>
    <xf numFmtId="0" fontId="1" fillId="4" borderId="3" xfId="1" applyFill="1" applyBorder="1" applyAlignment="1" applyProtection="1">
      <alignment horizontal="center"/>
    </xf>
    <xf numFmtId="164" fontId="1" fillId="4" borderId="3" xfId="1" applyNumberFormat="1" applyFill="1" applyBorder="1" applyAlignment="1" applyProtection="1">
      <alignment horizontal="center"/>
    </xf>
    <xf numFmtId="0" fontId="7" fillId="0" borderId="3" xfId="0" applyFont="1" applyBorder="1" applyAlignment="1">
      <alignment wrapText="1"/>
    </xf>
    <xf numFmtId="0" fontId="1" fillId="4" borderId="0" xfId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" fillId="4" borderId="0" xfId="1" applyFill="1" applyAlignment="1" applyProtection="1">
      <alignment horizontal="center"/>
    </xf>
    <xf numFmtId="0" fontId="4" fillId="4" borderId="28" xfId="1" applyFont="1" applyFill="1" applyBorder="1" applyAlignment="1" applyProtection="1">
      <alignment horizontal="right"/>
    </xf>
    <xf numFmtId="0" fontId="4" fillId="3" borderId="15" xfId="1" applyFont="1" applyFill="1" applyBorder="1" applyAlignment="1" applyProtection="1">
      <alignment horizontal="right"/>
    </xf>
    <xf numFmtId="0" fontId="4" fillId="3" borderId="0" xfId="1" applyFont="1" applyFill="1" applyBorder="1" applyAlignment="1" applyProtection="1">
      <alignment horizontal="center"/>
    </xf>
    <xf numFmtId="0" fontId="4" fillId="3" borderId="0" xfId="1" applyFont="1" applyFill="1" applyProtection="1"/>
    <xf numFmtId="164" fontId="10" fillId="0" borderId="0" xfId="1" applyNumberFormat="1" applyFont="1"/>
    <xf numFmtId="0" fontId="1" fillId="0" borderId="12" xfId="1" applyBorder="1" applyProtection="1">
      <protection locked="0"/>
    </xf>
    <xf numFmtId="0" fontId="1" fillId="0" borderId="3" xfId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4" fillId="0" borderId="8" xfId="1" applyFont="1" applyFill="1" applyBorder="1" applyAlignment="1">
      <alignment horizontal="right"/>
    </xf>
    <xf numFmtId="0" fontId="1" fillId="0" borderId="0" xfId="1" applyFill="1"/>
    <xf numFmtId="0" fontId="4" fillId="0" borderId="9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1" fillId="0" borderId="0" xfId="1" applyFill="1" applyBorder="1" applyProtection="1">
      <protection locked="0"/>
    </xf>
    <xf numFmtId="0" fontId="4" fillId="0" borderId="8" xfId="1" applyFont="1" applyFill="1" applyBorder="1" applyAlignment="1">
      <alignment horizontal="right" vertical="center" wrapText="1"/>
    </xf>
    <xf numFmtId="0" fontId="1" fillId="4" borderId="5" xfId="1" applyFill="1" applyBorder="1"/>
    <xf numFmtId="0" fontId="4" fillId="4" borderId="6" xfId="1" applyFont="1" applyFill="1" applyBorder="1" applyAlignment="1">
      <alignment wrapText="1"/>
    </xf>
    <xf numFmtId="0" fontId="4" fillId="4" borderId="7" xfId="1" applyFont="1" applyFill="1" applyBorder="1" applyAlignment="1">
      <alignment wrapText="1"/>
    </xf>
    <xf numFmtId="0" fontId="1" fillId="4" borderId="0" xfId="1" applyFill="1"/>
    <xf numFmtId="0" fontId="1" fillId="4" borderId="18" xfId="1" applyFill="1" applyBorder="1" applyProtection="1">
      <protection locked="0"/>
    </xf>
    <xf numFmtId="0" fontId="1" fillId="4" borderId="3" xfId="1" applyFill="1" applyBorder="1" applyProtection="1">
      <protection locked="0"/>
    </xf>
    <xf numFmtId="0" fontId="10" fillId="0" borderId="0" xfId="1" applyFont="1" applyProtection="1">
      <protection locked="0"/>
    </xf>
    <xf numFmtId="0" fontId="10" fillId="0" borderId="0" xfId="1" applyFont="1" applyProtection="1"/>
    <xf numFmtId="164" fontId="10" fillId="0" borderId="0" xfId="1" applyNumberFormat="1" applyFont="1" applyProtection="1"/>
    <xf numFmtId="0" fontId="8" fillId="0" borderId="3" xfId="0" applyFont="1" applyBorder="1" applyAlignment="1">
      <alignment wrapText="1"/>
    </xf>
    <xf numFmtId="0" fontId="8" fillId="4" borderId="3" xfId="0" applyFont="1" applyFill="1" applyBorder="1" applyAlignment="1">
      <alignment horizontal="center" wrapText="1"/>
    </xf>
    <xf numFmtId="0" fontId="1" fillId="4" borderId="12" xfId="1" applyFill="1" applyBorder="1" applyProtection="1">
      <protection locked="0"/>
    </xf>
    <xf numFmtId="0" fontId="1" fillId="4" borderId="0" xfId="1" applyFill="1" applyProtection="1">
      <protection locked="0"/>
    </xf>
    <xf numFmtId="164" fontId="15" fillId="0" borderId="0" xfId="1" applyNumberFormat="1" applyFont="1"/>
    <xf numFmtId="164" fontId="14" fillId="9" borderId="3" xfId="1" applyNumberFormat="1" applyFont="1" applyFill="1" applyBorder="1"/>
    <xf numFmtId="164" fontId="15" fillId="9" borderId="3" xfId="1" applyNumberFormat="1" applyFont="1" applyFill="1" applyBorder="1"/>
    <xf numFmtId="164" fontId="15" fillId="3" borderId="3" xfId="1" applyNumberFormat="1" applyFont="1" applyFill="1" applyBorder="1"/>
    <xf numFmtId="164" fontId="14" fillId="7" borderId="3" xfId="1" applyNumberFormat="1" applyFont="1" applyFill="1" applyBorder="1" applyAlignment="1">
      <alignment horizontal="center"/>
    </xf>
    <xf numFmtId="164" fontId="15" fillId="0" borderId="3" xfId="1" applyNumberFormat="1" applyFont="1" applyFill="1" applyBorder="1" applyAlignment="1">
      <alignment horizontal="center"/>
    </xf>
    <xf numFmtId="164" fontId="14" fillId="9" borderId="3" xfId="1" applyNumberFormat="1" applyFont="1" applyFill="1" applyBorder="1" applyAlignment="1">
      <alignment horizontal="right"/>
    </xf>
    <xf numFmtId="164" fontId="15" fillId="3" borderId="3" xfId="1" applyNumberFormat="1" applyFont="1" applyFill="1" applyBorder="1" applyAlignment="1">
      <alignment horizontal="center"/>
    </xf>
    <xf numFmtId="164" fontId="17" fillId="0" borderId="0" xfId="1" applyNumberFormat="1" applyFont="1" applyProtection="1">
      <protection locked="0"/>
    </xf>
    <xf numFmtId="0" fontId="15" fillId="0" borderId="0" xfId="0" applyFont="1" applyFill="1" applyBorder="1" applyAlignment="1">
      <alignment vertical="center"/>
    </xf>
    <xf numFmtId="0" fontId="15" fillId="10" borderId="12" xfId="0" applyFont="1" applyFill="1" applyBorder="1"/>
    <xf numFmtId="0" fontId="15" fillId="10" borderId="3" xfId="0" applyFont="1" applyFill="1" applyBorder="1"/>
    <xf numFmtId="0" fontId="18" fillId="10" borderId="12" xfId="0" applyFont="1" applyFill="1" applyBorder="1" applyAlignment="1">
      <alignment wrapText="1"/>
    </xf>
    <xf numFmtId="0" fontId="18" fillId="10" borderId="3" xfId="0" applyFont="1" applyFill="1" applyBorder="1" applyAlignment="1">
      <alignment wrapText="1"/>
    </xf>
    <xf numFmtId="164" fontId="17" fillId="0" borderId="3" xfId="1" applyNumberFormat="1" applyFont="1" applyBorder="1" applyAlignment="1" applyProtection="1">
      <alignment horizontal="center" vertical="center"/>
    </xf>
    <xf numFmtId="164" fontId="17" fillId="0" borderId="0" xfId="1" applyNumberFormat="1" applyFont="1"/>
    <xf numFmtId="164" fontId="10" fillId="0" borderId="3" xfId="1" applyNumberFormat="1" applyFont="1" applyBorder="1"/>
    <xf numFmtId="164" fontId="10" fillId="0" borderId="3" xfId="1" applyNumberFormat="1" applyFont="1" applyBorder="1" applyAlignment="1">
      <alignment horizontal="center"/>
    </xf>
    <xf numFmtId="164" fontId="14" fillId="0" borderId="3" xfId="1" applyNumberFormat="1" applyFont="1" applyBorder="1" applyAlignment="1">
      <alignment horizontal="center"/>
    </xf>
    <xf numFmtId="164" fontId="15" fillId="0" borderId="0" xfId="1" applyNumberFormat="1" applyFont="1" applyFill="1"/>
    <xf numFmtId="164" fontId="10" fillId="4" borderId="16" xfId="1" applyNumberFormat="1" applyFont="1" applyFill="1" applyBorder="1" applyAlignment="1" applyProtection="1">
      <alignment horizontal="center"/>
    </xf>
    <xf numFmtId="0" fontId="20" fillId="4" borderId="15" xfId="1" applyFont="1" applyFill="1" applyBorder="1" applyAlignment="1" applyProtection="1">
      <alignment horizontal="left" vertical="center" wrapText="1"/>
    </xf>
    <xf numFmtId="0" fontId="10" fillId="3" borderId="0" xfId="1" applyFont="1" applyFill="1" applyBorder="1" applyProtection="1"/>
    <xf numFmtId="0" fontId="20" fillId="4" borderId="16" xfId="1" applyFont="1" applyFill="1" applyBorder="1" applyAlignment="1" applyProtection="1">
      <alignment horizontal="left" vertical="center" wrapText="1"/>
    </xf>
    <xf numFmtId="0" fontId="21" fillId="0" borderId="16" xfId="1" applyFont="1" applyBorder="1" applyAlignment="1" applyProtection="1">
      <alignment horizontal="left" wrapText="1"/>
    </xf>
    <xf numFmtId="1" fontId="10" fillId="3" borderId="17" xfId="1" applyNumberFormat="1" applyFont="1" applyFill="1" applyBorder="1" applyProtection="1"/>
    <xf numFmtId="164" fontId="21" fillId="0" borderId="16" xfId="1" applyNumberFormat="1" applyFont="1" applyBorder="1" applyAlignment="1" applyProtection="1">
      <alignment horizontal="left" wrapText="1"/>
    </xf>
    <xf numFmtId="164" fontId="10" fillId="3" borderId="17" xfId="1" applyNumberFormat="1" applyFont="1" applyFill="1" applyBorder="1" applyProtection="1"/>
    <xf numFmtId="0" fontId="10" fillId="3" borderId="17" xfId="1" applyFont="1" applyFill="1" applyBorder="1" applyProtection="1"/>
    <xf numFmtId="0" fontId="10" fillId="0" borderId="0" xfId="1" applyFont="1" applyAlignment="1" applyProtection="1">
      <alignment horizontal="left" wrapText="1"/>
    </xf>
    <xf numFmtId="0" fontId="20" fillId="0" borderId="0" xfId="1" applyFont="1" applyBorder="1" applyAlignment="1" applyProtection="1">
      <alignment horizontal="left" wrapText="1"/>
    </xf>
    <xf numFmtId="1" fontId="10" fillId="0" borderId="0" xfId="1" applyNumberFormat="1" applyFont="1" applyBorder="1" applyProtection="1"/>
    <xf numFmtId="164" fontId="10" fillId="0" borderId="0" xfId="1" applyNumberFormat="1" applyFont="1" applyBorder="1" applyProtection="1"/>
    <xf numFmtId="0" fontId="14" fillId="8" borderId="0" xfId="1" applyFont="1" applyFill="1" applyAlignment="1" applyProtection="1">
      <alignment horizontal="right"/>
    </xf>
    <xf numFmtId="0" fontId="10" fillId="8" borderId="0" xfId="1" applyFont="1" applyFill="1" applyAlignment="1" applyProtection="1">
      <alignment horizontal="center"/>
    </xf>
    <xf numFmtId="0" fontId="10" fillId="8" borderId="0" xfId="1" applyFont="1" applyFill="1" applyProtection="1"/>
    <xf numFmtId="0" fontId="10" fillId="8" borderId="0" xfId="1" applyFont="1" applyFill="1" applyAlignment="1" applyProtection="1">
      <alignment shrinkToFit="1"/>
    </xf>
    <xf numFmtId="0" fontId="14" fillId="0" borderId="3" xfId="1" applyFont="1" applyBorder="1" applyAlignment="1" applyProtection="1">
      <alignment horizontal="left" wrapText="1"/>
    </xf>
    <xf numFmtId="164" fontId="14" fillId="0" borderId="3" xfId="1" applyNumberFormat="1" applyFont="1" applyBorder="1" applyProtection="1"/>
    <xf numFmtId="164" fontId="14" fillId="5" borderId="3" xfId="1" applyNumberFormat="1" applyFont="1" applyFill="1" applyBorder="1" applyProtection="1"/>
    <xf numFmtId="164" fontId="14" fillId="0" borderId="0" xfId="1" applyNumberFormat="1" applyFont="1" applyBorder="1" applyProtection="1"/>
    <xf numFmtId="0" fontId="10" fillId="0" borderId="0" xfId="1" applyFont="1" applyAlignment="1" applyProtection="1">
      <alignment shrinkToFit="1"/>
    </xf>
    <xf numFmtId="0" fontId="22" fillId="0" borderId="3" xfId="1" applyFont="1" applyBorder="1" applyAlignment="1" applyProtection="1">
      <alignment horizontal="left" wrapText="1"/>
    </xf>
    <xf numFmtId="0" fontId="14" fillId="0" borderId="3" xfId="1" applyFont="1" applyBorder="1" applyProtection="1"/>
    <xf numFmtId="0" fontId="14" fillId="0" borderId="2" xfId="1" applyFont="1" applyBorder="1" applyProtection="1"/>
    <xf numFmtId="0" fontId="14" fillId="3" borderId="0" xfId="1" applyFont="1" applyFill="1" applyBorder="1" applyProtection="1"/>
    <xf numFmtId="0" fontId="10" fillId="3" borderId="0" xfId="1" applyFont="1" applyFill="1" applyBorder="1" applyAlignment="1" applyProtection="1">
      <alignment shrinkToFit="1"/>
    </xf>
    <xf numFmtId="0" fontId="10" fillId="0" borderId="0" xfId="1" applyFont="1" applyBorder="1" applyAlignment="1" applyProtection="1">
      <alignment shrinkToFit="1"/>
    </xf>
    <xf numFmtId="0" fontId="10" fillId="0" borderId="0" xfId="1" applyFont="1" applyBorder="1" applyProtection="1"/>
    <xf numFmtId="0" fontId="14" fillId="8" borderId="3" xfId="1" applyFont="1" applyFill="1" applyBorder="1" applyAlignment="1" applyProtection="1">
      <alignment horizontal="left" wrapText="1"/>
    </xf>
    <xf numFmtId="0" fontId="14" fillId="8" borderId="3" xfId="1" applyFont="1" applyFill="1" applyBorder="1" applyProtection="1"/>
    <xf numFmtId="0" fontId="14" fillId="8" borderId="2" xfId="1" applyFont="1" applyFill="1" applyBorder="1" applyProtection="1"/>
    <xf numFmtId="164" fontId="14" fillId="3" borderId="0" xfId="1" applyNumberFormat="1" applyFont="1" applyFill="1" applyBorder="1" applyProtection="1"/>
    <xf numFmtId="164" fontId="14" fillId="3" borderId="0" xfId="1" applyNumberFormat="1" applyFont="1" applyFill="1" applyBorder="1" applyAlignment="1" applyProtection="1">
      <alignment shrinkToFit="1"/>
    </xf>
    <xf numFmtId="164" fontId="14" fillId="0" borderId="0" xfId="1" applyNumberFormat="1" applyFont="1" applyBorder="1" applyAlignment="1" applyProtection="1">
      <alignment shrinkToFit="1"/>
    </xf>
    <xf numFmtId="0" fontId="19" fillId="0" borderId="3" xfId="0" applyFont="1" applyBorder="1" applyAlignment="1">
      <alignment wrapText="1"/>
    </xf>
    <xf numFmtId="0" fontId="10" fillId="4" borderId="3" xfId="1" applyFont="1" applyFill="1" applyBorder="1" applyAlignment="1" applyProtection="1">
      <alignment horizontal="center"/>
    </xf>
    <xf numFmtId="164" fontId="10" fillId="4" borderId="3" xfId="1" applyNumberFormat="1" applyFont="1" applyFill="1" applyBorder="1" applyAlignment="1" applyProtection="1">
      <alignment horizontal="center"/>
    </xf>
    <xf numFmtId="164" fontId="10" fillId="8" borderId="3" xfId="1" applyNumberFormat="1" applyFont="1" applyFill="1" applyBorder="1" applyAlignment="1" applyProtection="1">
      <alignment horizontal="center"/>
    </xf>
    <xf numFmtId="0" fontId="10" fillId="8" borderId="3" xfId="1" applyFont="1" applyFill="1" applyBorder="1" applyAlignment="1" applyProtection="1">
      <alignment horizontal="center"/>
    </xf>
    <xf numFmtId="0" fontId="14" fillId="5" borderId="3" xfId="1" applyFont="1" applyFill="1" applyBorder="1" applyAlignment="1" applyProtection="1">
      <alignment horizontal="center"/>
    </xf>
    <xf numFmtId="164" fontId="14" fillId="0" borderId="2" xfId="1" applyNumberFormat="1" applyFont="1" applyBorder="1" applyProtection="1"/>
    <xf numFmtId="164" fontId="14" fillId="5" borderId="3" xfId="1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164" fontId="14" fillId="0" borderId="3" xfId="1" applyNumberFormat="1" applyFont="1" applyBorder="1" applyAlignment="1" applyProtection="1">
      <alignment horizontal="left" wrapText="1"/>
    </xf>
    <xf numFmtId="164" fontId="10" fillId="3" borderId="0" xfId="1" applyNumberFormat="1" applyFont="1" applyFill="1" applyBorder="1" applyAlignment="1" applyProtection="1">
      <alignment shrinkToFit="1"/>
    </xf>
    <xf numFmtId="164" fontId="10" fillId="0" borderId="0" xfId="1" applyNumberFormat="1" applyFont="1" applyBorder="1" applyAlignment="1" applyProtection="1">
      <alignment shrinkToFit="1"/>
    </xf>
    <xf numFmtId="164" fontId="10" fillId="0" borderId="0" xfId="1" applyNumberFormat="1" applyFont="1" applyAlignment="1" applyProtection="1">
      <alignment shrinkToFit="1"/>
    </xf>
    <xf numFmtId="164" fontId="14" fillId="9" borderId="3" xfId="1" applyNumberFormat="1" applyFont="1" applyFill="1" applyBorder="1" applyAlignment="1">
      <alignment horizontal="center"/>
    </xf>
    <xf numFmtId="164" fontId="23" fillId="3" borderId="3" xfId="1" applyNumberFormat="1" applyFont="1" applyFill="1" applyBorder="1" applyAlignment="1">
      <alignment horizontal="center"/>
    </xf>
    <xf numFmtId="164" fontId="24" fillId="3" borderId="3" xfId="1" applyNumberFormat="1" applyFont="1" applyFill="1" applyBorder="1"/>
    <xf numFmtId="164" fontId="23" fillId="9" borderId="3" xfId="1" applyNumberFormat="1" applyFont="1" applyFill="1" applyBorder="1"/>
    <xf numFmtId="0" fontId="8" fillId="4" borderId="4" xfId="0" applyFont="1" applyFill="1" applyBorder="1" applyAlignment="1">
      <alignment horizontal="center" wrapText="1"/>
    </xf>
    <xf numFmtId="0" fontId="8" fillId="0" borderId="18" xfId="0" applyFont="1" applyBorder="1" applyAlignment="1">
      <alignment wrapText="1"/>
    </xf>
    <xf numFmtId="164" fontId="14" fillId="5" borderId="3" xfId="1" applyNumberFormat="1" applyFont="1" applyFill="1" applyBorder="1" applyAlignment="1" applyProtection="1">
      <alignment horizontal="right"/>
    </xf>
    <xf numFmtId="0" fontId="14" fillId="8" borderId="2" xfId="1" applyFont="1" applyFill="1" applyBorder="1" applyAlignment="1" applyProtection="1">
      <alignment horizontal="right"/>
    </xf>
    <xf numFmtId="0" fontId="1" fillId="0" borderId="12" xfId="1" applyBorder="1" applyAlignment="1" applyProtection="1">
      <alignment horizontal="center"/>
      <protection locked="0"/>
    </xf>
    <xf numFmtId="0" fontId="1" fillId="4" borderId="12" xfId="1" applyFill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0" fontId="1" fillId="4" borderId="0" xfId="1" applyFill="1" applyAlignment="1" applyProtection="1">
      <alignment horizontal="center"/>
      <protection locked="0"/>
    </xf>
    <xf numFmtId="0" fontId="7" fillId="0" borderId="3" xfId="0" applyFont="1" applyBorder="1" applyAlignment="1">
      <alignment horizontal="left" vertical="center" wrapText="1"/>
    </xf>
    <xf numFmtId="0" fontId="1" fillId="0" borderId="12" xfId="1" applyBorder="1" applyAlignment="1" applyProtection="1">
      <alignment horizontal="center" vertical="center"/>
      <protection locked="0"/>
    </xf>
    <xf numFmtId="0" fontId="1" fillId="4" borderId="2" xfId="1" applyFill="1" applyBorder="1" applyProtection="1">
      <protection locked="0"/>
    </xf>
    <xf numFmtId="0" fontId="4" fillId="4" borderId="3" xfId="1" applyFont="1" applyFill="1" applyBorder="1" applyAlignment="1" applyProtection="1">
      <alignment horizontal="center" wrapText="1"/>
    </xf>
    <xf numFmtId="164" fontId="4" fillId="4" borderId="3" xfId="1" applyNumberFormat="1" applyFont="1" applyFill="1" applyBorder="1" applyAlignment="1" applyProtection="1">
      <alignment horizontal="center" wrapText="1"/>
    </xf>
    <xf numFmtId="0" fontId="1" fillId="0" borderId="5" xfId="1" applyFill="1" applyBorder="1"/>
    <xf numFmtId="0" fontId="4" fillId="0" borderId="6" xfId="1" applyFont="1" applyFill="1" applyBorder="1" applyAlignment="1">
      <alignment wrapText="1"/>
    </xf>
    <xf numFmtId="0" fontId="4" fillId="0" borderId="7" xfId="1" applyFont="1" applyFill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6" borderId="3" xfId="1" applyFont="1" applyFill="1" applyBorder="1" applyAlignment="1">
      <alignment horizontal="left" vertical="center" wrapText="1"/>
    </xf>
    <xf numFmtId="164" fontId="13" fillId="0" borderId="0" xfId="1" applyNumberFormat="1" applyFont="1" applyBorder="1" applyAlignment="1">
      <alignment horizontal="center"/>
    </xf>
    <xf numFmtId="164" fontId="10" fillId="0" borderId="3" xfId="1" applyNumberFormat="1" applyFont="1" applyBorder="1" applyAlignment="1">
      <alignment horizontal="center" vertical="center"/>
    </xf>
    <xf numFmtId="164" fontId="10" fillId="0" borderId="3" xfId="1" applyNumberFormat="1" applyFont="1" applyBorder="1" applyAlignment="1">
      <alignment horizontal="center" vertical="center" wrapText="1"/>
    </xf>
    <xf numFmtId="164" fontId="14" fillId="0" borderId="3" xfId="1" applyNumberFormat="1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164" fontId="14" fillId="9" borderId="19" xfId="1" applyNumberFormat="1" applyFont="1" applyFill="1" applyBorder="1" applyAlignment="1">
      <alignment horizontal="center" vertical="center"/>
    </xf>
    <xf numFmtId="164" fontId="14" fillId="9" borderId="22" xfId="1" applyNumberFormat="1" applyFont="1" applyFill="1" applyBorder="1" applyAlignment="1">
      <alignment horizontal="center" vertical="center"/>
    </xf>
    <xf numFmtId="164" fontId="16" fillId="0" borderId="0" xfId="1" applyNumberFormat="1" applyFont="1" applyAlignment="1" applyProtection="1">
      <alignment horizontal="center"/>
      <protection locked="0"/>
    </xf>
    <xf numFmtId="0" fontId="14" fillId="5" borderId="1" xfId="0" applyFont="1" applyFill="1" applyBorder="1" applyAlignment="1">
      <alignment horizontal="center" vertical="center"/>
    </xf>
    <xf numFmtId="164" fontId="14" fillId="8" borderId="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41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S54"/>
  <sheetViews>
    <sheetView workbookViewId="0">
      <selection activeCell="B2" sqref="B2:S2"/>
    </sheetView>
  </sheetViews>
  <sheetFormatPr defaultRowHeight="15" x14ac:dyDescent="0.25"/>
  <cols>
    <col min="1" max="1" width="2.5703125" bestFit="1" customWidth="1"/>
  </cols>
  <sheetData>
    <row r="2" spans="1:19" x14ac:dyDescent="0.25">
      <c r="A2" s="19">
        <v>1</v>
      </c>
      <c r="B2" s="154" t="s">
        <v>76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6"/>
    </row>
    <row r="3" spans="1:19" ht="42" customHeight="1" x14ac:dyDescent="0.25">
      <c r="A3" s="20">
        <v>2</v>
      </c>
      <c r="B3" s="150" t="s">
        <v>77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3"/>
    </row>
    <row r="4" spans="1:19" ht="27" customHeight="1" x14ac:dyDescent="0.25">
      <c r="A4" s="20">
        <v>3</v>
      </c>
      <c r="B4" s="154" t="s">
        <v>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</row>
    <row r="5" spans="1:19" ht="7.5" customHeight="1" x14ac:dyDescent="0.25">
      <c r="A5" s="147">
        <v>4</v>
      </c>
      <c r="B5" s="157" t="s">
        <v>64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9"/>
    </row>
    <row r="6" spans="1:19" ht="6.75" customHeight="1" x14ac:dyDescent="0.25">
      <c r="A6" s="148"/>
      <c r="B6" s="160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2"/>
    </row>
    <row r="7" spans="1:19" ht="7.5" customHeight="1" x14ac:dyDescent="0.25">
      <c r="A7" s="148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2"/>
    </row>
    <row r="8" spans="1:19" ht="11.25" customHeight="1" x14ac:dyDescent="0.25">
      <c r="A8" s="149"/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5"/>
    </row>
    <row r="9" spans="1:19" ht="42.75" customHeight="1" x14ac:dyDescent="0.25">
      <c r="A9" s="20">
        <v>5</v>
      </c>
      <c r="B9" s="150" t="s">
        <v>7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2"/>
    </row>
    <row r="10" spans="1:19" ht="36" customHeight="1" x14ac:dyDescent="0.25">
      <c r="A10" s="20">
        <v>6</v>
      </c>
      <c r="B10" s="150" t="s">
        <v>78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2"/>
    </row>
    <row r="11" spans="1:19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6" spans="1:19" ht="15.75" thickBot="1" x14ac:dyDescent="0.3"/>
    <row r="17" ht="15.75" thickBot="1" x14ac:dyDescent="0.3"/>
    <row r="18" ht="15.75" thickBot="1" x14ac:dyDescent="0.3"/>
    <row r="19" ht="15.75" thickBot="1" x14ac:dyDescent="0.3"/>
    <row r="20" ht="15.75" thickBot="1" x14ac:dyDescent="0.3"/>
    <row r="21" ht="15.75" thickBot="1" x14ac:dyDescent="0.3"/>
    <row r="22" ht="15.75" thickBot="1" x14ac:dyDescent="0.3"/>
    <row r="23" ht="15.75" thickBot="1" x14ac:dyDescent="0.3"/>
    <row r="24" ht="15.75" thickBot="1" x14ac:dyDescent="0.3"/>
    <row r="25" ht="15.75" thickBot="1" x14ac:dyDescent="0.3"/>
    <row r="26" ht="15.75" thickBot="1" x14ac:dyDescent="0.3"/>
    <row r="27" ht="15.75" thickBot="1" x14ac:dyDescent="0.3"/>
    <row r="28" ht="15.75" thickBot="1" x14ac:dyDescent="0.3"/>
    <row r="29" ht="15.75" thickBot="1" x14ac:dyDescent="0.3"/>
    <row r="30" ht="15.75" thickBot="1" x14ac:dyDescent="0.3"/>
    <row r="31" ht="15.75" thickBot="1" x14ac:dyDescent="0.3"/>
    <row r="32" ht="15.75" thickBot="1" x14ac:dyDescent="0.3"/>
    <row r="33" ht="15.75" thickBot="1" x14ac:dyDescent="0.3"/>
    <row r="34" ht="15.75" thickBot="1" x14ac:dyDescent="0.3"/>
    <row r="35" ht="15.75" thickBot="1" x14ac:dyDescent="0.3"/>
    <row r="36" ht="15.75" thickBot="1" x14ac:dyDescent="0.3"/>
    <row r="37" ht="15.75" thickBot="1" x14ac:dyDescent="0.3"/>
    <row r="38" ht="15.75" thickBot="1" x14ac:dyDescent="0.3"/>
    <row r="39" ht="15.75" thickBot="1" x14ac:dyDescent="0.3"/>
    <row r="40" ht="15.75" thickBot="1" x14ac:dyDescent="0.3"/>
    <row r="41" ht="15.75" thickBot="1" x14ac:dyDescent="0.3"/>
    <row r="42" ht="15.75" thickBot="1" x14ac:dyDescent="0.3"/>
    <row r="45" ht="15.75" thickBot="1" x14ac:dyDescent="0.3"/>
    <row r="46" ht="15.75" thickBot="1" x14ac:dyDescent="0.3"/>
    <row r="47" ht="15.75" thickBot="1" x14ac:dyDescent="0.3"/>
    <row r="48" ht="15.75" thickBot="1" x14ac:dyDescent="0.3"/>
    <row r="49" ht="15.75" thickBot="1" x14ac:dyDescent="0.3"/>
    <row r="51" ht="15.75" thickBot="1" x14ac:dyDescent="0.3"/>
    <row r="52" ht="15.75" thickBot="1" x14ac:dyDescent="0.3"/>
    <row r="53" ht="15.75" thickBot="1" x14ac:dyDescent="0.3"/>
    <row r="54" ht="15.75" thickBot="1" x14ac:dyDescent="0.3"/>
  </sheetData>
  <sheetProtection password="CA49" sheet="1" objects="1" scenarios="1" selectLockedCells="1"/>
  <mergeCells count="7">
    <mergeCell ref="A5:A8"/>
    <mergeCell ref="B10:S10"/>
    <mergeCell ref="B3:S3"/>
    <mergeCell ref="B2:S2"/>
    <mergeCell ref="B4:S4"/>
    <mergeCell ref="B5:S8"/>
    <mergeCell ref="B9:S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S76"/>
  <sheetViews>
    <sheetView tabSelected="1" zoomScale="80" zoomScaleNormal="80" workbookViewId="0">
      <pane xSplit="1" ySplit="6" topLeftCell="F7" activePane="bottomRight" state="frozen"/>
      <selection activeCell="B8" sqref="B8:SQ44"/>
      <selection pane="topRight" activeCell="B8" sqref="B8:SQ44"/>
      <selection pane="bottomLeft" activeCell="B8" sqref="B8:SQ44"/>
      <selection pane="bottomRight" activeCell="U74" sqref="U74"/>
    </sheetView>
  </sheetViews>
  <sheetFormatPr defaultColWidth="9.7109375" defaultRowHeight="15" x14ac:dyDescent="0.25"/>
  <cols>
    <col min="1" max="1" width="63.140625" style="17" customWidth="1"/>
    <col min="2" max="2" width="9.7109375" style="4" customWidth="1"/>
    <col min="3" max="3" width="11.7109375" style="4" customWidth="1"/>
    <col min="4" max="31" width="9.7109375" style="4" customWidth="1"/>
    <col min="32" max="32" width="9.140625" style="17" customWidth="1"/>
    <col min="33" max="33" width="10.28515625" style="11" customWidth="1"/>
    <col min="34" max="49" width="9.7109375" style="4" customWidth="1"/>
    <col min="50" max="51" width="11.140625" style="4" customWidth="1"/>
    <col min="52" max="52" width="10.85546875" style="4" customWidth="1"/>
    <col min="53" max="53" width="10.28515625" style="4" customWidth="1"/>
    <col min="54" max="63" width="9.140625" style="4" customWidth="1"/>
    <col min="64" max="65" width="9.140625" style="17" customWidth="1"/>
    <col min="66" max="95" width="9.140625" style="4" customWidth="1"/>
    <col min="96" max="97" width="9.140625" style="17" customWidth="1"/>
    <col min="98" max="127" width="9.140625" style="4" customWidth="1"/>
    <col min="128" max="129" width="9.140625" style="17" customWidth="1"/>
    <col min="130" max="159" width="9.140625" style="4" customWidth="1"/>
    <col min="160" max="160" width="7.28515625" style="17" customWidth="1"/>
    <col min="161" max="161" width="7.5703125" style="17" customWidth="1"/>
    <col min="162" max="191" width="9.140625" style="4" customWidth="1"/>
    <col min="192" max="193" width="9.140625" style="17" customWidth="1"/>
    <col min="194" max="223" width="9.140625" style="4" customWidth="1"/>
    <col min="224" max="224" width="9.140625" style="17" customWidth="1"/>
    <col min="225" max="225" width="9.42578125" style="17" customWidth="1"/>
    <col min="226" max="255" width="9.140625" style="4" customWidth="1"/>
    <col min="256" max="257" width="8.42578125" style="17" customWidth="1"/>
    <col min="258" max="258" width="9" style="4" customWidth="1"/>
    <col min="259" max="16384" width="9.7109375" style="4"/>
  </cols>
  <sheetData>
    <row r="1" spans="1:513" ht="15.75" thickBot="1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513" s="17" customFormat="1" ht="16.5" thickBot="1" x14ac:dyDescent="0.3">
      <c r="A2" s="5" t="s">
        <v>0</v>
      </c>
      <c r="B2" s="10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1"/>
    </row>
    <row r="3" spans="1:513" s="17" customForma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11"/>
    </row>
    <row r="4" spans="1:513" s="17" customFormat="1" x14ac:dyDescent="0.2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3"/>
      <c r="AG4" s="12"/>
    </row>
    <row r="5" spans="1:513" s="33" customFormat="1" x14ac:dyDescent="0.25">
      <c r="A5" s="31" t="s">
        <v>1</v>
      </c>
      <c r="B5" s="32" t="str">
        <f>IF((B6&lt;='Базовые значения'!$B$34)*AND(B6&lt;&gt;0),'Базовые значения'!$B$32," ")</f>
        <v>11а кл.</v>
      </c>
      <c r="C5" s="32" t="str">
        <f>IF((C6&lt;='Базовые значения'!$B$34)*AND(C6&lt;&gt;0),'Базовые значения'!$B$32," ")</f>
        <v>11а кл.</v>
      </c>
      <c r="D5" s="32" t="str">
        <f>IF((D6&lt;='Базовые значения'!$B$34)*AND(D6&lt;&gt;0),'Базовые значения'!$B$32," ")</f>
        <v>11а кл.</v>
      </c>
      <c r="E5" s="32" t="str">
        <f>IF((E6&lt;='Базовые значения'!$B$34)*AND(E6&lt;&gt;0),'Базовые значения'!$B$32," ")</f>
        <v>11а кл.</v>
      </c>
      <c r="F5" s="32" t="str">
        <f>IF((F6&lt;='Базовые значения'!$B$34)*AND(F6&lt;&gt;0),'Базовые значения'!$B$32," ")</f>
        <v>11а кл.</v>
      </c>
      <c r="G5" s="32" t="str">
        <f>IF((G6&lt;='Базовые значения'!$B$34)*AND(G6&lt;&gt;0),'Базовые значения'!$B$32," ")</f>
        <v>11а кл.</v>
      </c>
      <c r="H5" s="32" t="str">
        <f>IF((H6&lt;='Базовые значения'!$B$34)*AND(H6&lt;&gt;0),'Базовые значения'!$B$32," ")</f>
        <v>11а кл.</v>
      </c>
      <c r="I5" s="32" t="str">
        <f>IF((I6&lt;='Базовые значения'!$B$34)*AND(I6&lt;&gt;0),'Базовые значения'!$B$32," ")</f>
        <v>11а кл.</v>
      </c>
      <c r="J5" s="32" t="str">
        <f>IF((J6&lt;='Базовые значения'!$B$34)*AND(J6&lt;&gt;0),'Базовые значения'!$B$32," ")</f>
        <v>11а кл.</v>
      </c>
      <c r="K5" s="32" t="str">
        <f>IF((K6&lt;='Базовые значения'!$B$34)*AND(K6&lt;&gt;0),'Базовые значения'!$B$32," ")</f>
        <v>11а кл.</v>
      </c>
      <c r="L5" s="32" t="str">
        <f>IF((L6&lt;='Базовые значения'!$B$34)*AND(L6&lt;&gt;0),'Базовые значения'!$B$32," ")</f>
        <v>11а кл.</v>
      </c>
      <c r="M5" s="32" t="str">
        <f>IF((M6&lt;='Базовые значения'!$B$34)*AND(M6&lt;&gt;0),'Базовые значения'!$B$32," ")</f>
        <v>11а кл.</v>
      </c>
      <c r="N5" s="32" t="str">
        <f>IF((N6&lt;='Базовые значения'!$B$34)*AND(N6&lt;&gt;0),'Базовые значения'!$B$32," ")</f>
        <v>11а кл.</v>
      </c>
      <c r="O5" s="32" t="str">
        <f>IF((O6&lt;='Базовые значения'!$B$34)*AND(O6&lt;&gt;0),'Базовые значения'!$B$32," ")</f>
        <v>11а кл.</v>
      </c>
      <c r="P5" s="32" t="str">
        <f>IF((P6&lt;='Базовые значения'!$B$34)*AND(P6&lt;&gt;0),'Базовые значения'!$B$32," ")</f>
        <v>11а кл.</v>
      </c>
      <c r="Q5" s="32" t="str">
        <f>IF((Q6&lt;='Базовые значения'!$B$34)*AND(Q6&lt;&gt;0),'Базовые значения'!$B$32," ")</f>
        <v>11а кл.</v>
      </c>
      <c r="R5" s="32" t="str">
        <f>IF((R6&lt;='Базовые значения'!$B$34)*AND(R6&lt;&gt;0),'Базовые значения'!$B$32," ")</f>
        <v>11а кл.</v>
      </c>
      <c r="S5" s="32" t="str">
        <f>IF((S6&lt;='Базовые значения'!$B$34)*AND(S6&lt;&gt;0),'Базовые значения'!$B$32," ")</f>
        <v>11а кл.</v>
      </c>
      <c r="T5" s="32" t="str">
        <f>IF((T6&lt;='Базовые значения'!$B$34)*AND(T6&lt;&gt;0),'Базовые значения'!$B$32," ")</f>
        <v>11а кл.</v>
      </c>
      <c r="U5" s="32" t="str">
        <f>IF((U6&lt;='Базовые значения'!$B$34)*AND(U6&lt;&gt;0),'Базовые значения'!$B$32," ")</f>
        <v xml:space="preserve"> </v>
      </c>
      <c r="V5" s="32" t="str">
        <f>IF((V6&lt;='Базовые значения'!$B$34)*AND(V6&lt;&gt;0),'Базовые значения'!$B$32," ")</f>
        <v xml:space="preserve"> </v>
      </c>
      <c r="W5" s="32" t="str">
        <f>IF((W6&lt;='Базовые значения'!$B$34)*AND(W6&lt;&gt;0),'Базовые значения'!$B$32," ")</f>
        <v xml:space="preserve"> </v>
      </c>
      <c r="X5" s="32" t="str">
        <f>IF((X6&lt;='Базовые значения'!$B$34)*AND(X6&lt;&gt;0),'Базовые значения'!$B$32," ")</f>
        <v xml:space="preserve"> </v>
      </c>
      <c r="Y5" s="32" t="str">
        <f>IF((Y6&lt;='Базовые значения'!$B$34)*AND(Y6&lt;&gt;0),'Базовые значения'!$B$32," ")</f>
        <v xml:space="preserve"> </v>
      </c>
      <c r="Z5" s="32" t="str">
        <f>IF((Z6&lt;='Базовые значения'!$B$34)*AND(Z6&lt;&gt;0),'Базовые значения'!$B$32," ")</f>
        <v xml:space="preserve"> </v>
      </c>
      <c r="AA5" s="32" t="str">
        <f>IF((AA6&lt;='Базовые значения'!$B$34)*AND(AA6&lt;&gt;0),'Базовые значения'!$B$32," ")</f>
        <v xml:space="preserve"> </v>
      </c>
      <c r="AB5" s="32" t="str">
        <f>IF((AB6&lt;='Базовые значения'!$B$34)*AND(AB6&lt;&gt;0),'Базовые значения'!$B$32," ")</f>
        <v xml:space="preserve"> </v>
      </c>
      <c r="AC5" s="32" t="str">
        <f>IF((AC6&lt;='Базовые значения'!$B$34)*AND(AC6&lt;&gt;0),'Базовые значения'!$B$32," ")</f>
        <v xml:space="preserve"> </v>
      </c>
      <c r="AD5" s="32" t="str">
        <f>IF((AD6&lt;='Базовые значения'!$B$34)*AND(AD6&lt;&gt;0),'Базовые значения'!$B$32," ")</f>
        <v xml:space="preserve"> </v>
      </c>
      <c r="AE5" s="32" t="str">
        <f>IF((AE6&lt;='Базовые значения'!$B$34)*AND(AE6&lt;&gt;0),'Базовые значения'!$B$32," ")</f>
        <v xml:space="preserve"> </v>
      </c>
      <c r="AF5" s="32" t="str">
        <f>IF((AF6&lt;='Базовые значения'!$B$9)*AND(AF6&lt;&gt;0),'Базовые значения'!$B$22," ")</f>
        <v xml:space="preserve"> </v>
      </c>
      <c r="AG5" s="32" t="str">
        <f>IF((AG6&lt;='Базовые значения'!$B$9)*AND(AG6&lt;&gt;0),'Базовые значения'!$B$22," ")</f>
        <v xml:space="preserve"> </v>
      </c>
      <c r="AH5" s="32" t="e">
        <f>IF((AH6&lt;='Базовые значения'!$C$34)*AND(AH6&lt;&gt;0),'Базовые значения'!$C$32," ")</f>
        <v>#DIV/0!</v>
      </c>
      <c r="AI5" s="32" t="e">
        <f>IF((AI6&lt;='Базовые значения'!$B$34)*AND(AI6&lt;&gt;0),'Базовые значения'!$B$32," ")</f>
        <v>#DIV/0!</v>
      </c>
      <c r="AJ5" s="32" t="e">
        <f>IF((AJ6&lt;='Базовые значения'!$B$34)*AND(AJ6&lt;&gt;0),'Базовые значения'!$B$32," ")</f>
        <v>#DIV/0!</v>
      </c>
      <c r="AK5" s="32" t="e">
        <f>IF((AK6&lt;='Базовые значения'!$B$34)*AND(AK6&lt;&gt;0),'Базовые значения'!$B$32," ")</f>
        <v>#DIV/0!</v>
      </c>
      <c r="AL5" s="32" t="e">
        <f>IF((AL6&lt;='Базовые значения'!$B$34)*AND(AL6&lt;&gt;0),'Базовые значения'!$B$32," ")</f>
        <v>#DIV/0!</v>
      </c>
      <c r="AM5" s="32" t="e">
        <f>IF((AM6&lt;='Базовые значения'!$B$34)*AND(AM6&lt;&gt;0),'Базовые значения'!$B$32," ")</f>
        <v>#DIV/0!</v>
      </c>
      <c r="AN5" s="32" t="e">
        <f>IF((AN6&lt;='Базовые значения'!$B$34)*AND(AN6&lt;&gt;0),'Базовые значения'!$B$32," ")</f>
        <v>#DIV/0!</v>
      </c>
      <c r="AO5" s="32" t="e">
        <f>IF((AO6&lt;='Базовые значения'!$B$34)*AND(AO6&lt;&gt;0),'Базовые значения'!$B$32," ")</f>
        <v>#DIV/0!</v>
      </c>
      <c r="AP5" s="32" t="e">
        <f>IF((AP6&lt;='Базовые значения'!$B$34)*AND(AP6&lt;&gt;0),'Базовые значения'!$B$32," ")</f>
        <v>#DIV/0!</v>
      </c>
      <c r="AQ5" s="32" t="e">
        <f>IF((AQ6&lt;='Базовые значения'!$B$34)*AND(AQ6&lt;&gt;0),'Базовые значения'!$B$32," ")</f>
        <v>#DIV/0!</v>
      </c>
      <c r="AR5" s="32" t="e">
        <f>IF((AR6&lt;='Базовые значения'!$B$34)*AND(AR6&lt;&gt;0),'Базовые значения'!$B$32," ")</f>
        <v>#DIV/0!</v>
      </c>
      <c r="AS5" s="32" t="e">
        <f>IF((AS6&lt;='Базовые значения'!$B$34)*AND(AS6&lt;&gt;0),'Базовые значения'!$B$32," ")</f>
        <v>#DIV/0!</v>
      </c>
      <c r="AT5" s="32" t="e">
        <f>IF((AT6&lt;='Базовые значения'!$B$34)*AND(AT6&lt;&gt;0),'Базовые значения'!$B$32," ")</f>
        <v>#DIV/0!</v>
      </c>
      <c r="AU5" s="32" t="e">
        <f>IF((AU6&lt;='Базовые значения'!$B$34)*AND(AU6&lt;&gt;0),'Базовые значения'!$B$32," ")</f>
        <v>#DIV/0!</v>
      </c>
      <c r="AV5" s="32" t="e">
        <f>IF((AV6&lt;='Базовые значения'!$B$34)*AND(AV6&lt;&gt;0),'Базовые значения'!$B$32," ")</f>
        <v>#DIV/0!</v>
      </c>
      <c r="AW5" s="32" t="e">
        <f>IF((AW6&lt;='Базовые значения'!$B$34)*AND(AW6&lt;&gt;0),'Базовые значения'!$B$32," ")</f>
        <v>#DIV/0!</v>
      </c>
      <c r="AX5" s="32" t="e">
        <f>IF((AX6&lt;='Базовые значения'!$B$34)*AND(AX6&lt;&gt;0),'Базовые значения'!$B$32," ")</f>
        <v>#DIV/0!</v>
      </c>
      <c r="AY5" s="32" t="e">
        <f>IF((AY6&lt;='Базовые значения'!$B$34)*AND(AY6&lt;&gt;0),'Базовые значения'!$B$32," ")</f>
        <v>#DIV/0!</v>
      </c>
      <c r="AZ5" s="32" t="e">
        <f>IF((AZ6&lt;='Базовые значения'!$B$34)*AND(AZ6&lt;&gt;0),'Базовые значения'!$B$32," ")</f>
        <v>#DIV/0!</v>
      </c>
      <c r="BA5" s="32" t="e">
        <f>IF((BA6&lt;='Базовые значения'!$B$34)*AND(BA6&lt;&gt;0),'Базовые значения'!$B$32," ")</f>
        <v>#DIV/0!</v>
      </c>
      <c r="BB5" s="32" t="e">
        <f>IF((BB6&lt;='Базовые значения'!$B$34)*AND(BB6&lt;&gt;0),'Базовые значения'!$B$32," ")</f>
        <v>#DIV/0!</v>
      </c>
      <c r="BC5" s="32" t="e">
        <f>IF((BC6&lt;='Базовые значения'!$B$34)*AND(BC6&lt;&gt;0),'Базовые значения'!$B$32," ")</f>
        <v>#DIV/0!</v>
      </c>
      <c r="BD5" s="32" t="e">
        <f>IF((BD6&lt;='Базовые значения'!$B$34)*AND(BD6&lt;&gt;0),'Базовые значения'!$B$32," ")</f>
        <v>#DIV/0!</v>
      </c>
      <c r="BE5" s="32" t="e">
        <f>IF((BE6&lt;='Базовые значения'!$B$34)*AND(BE6&lt;&gt;0),'Базовые значения'!$B$32," ")</f>
        <v>#DIV/0!</v>
      </c>
      <c r="BF5" s="32" t="e">
        <f>IF((BF6&lt;='Базовые значения'!$B$34)*AND(BF6&lt;&gt;0),'Базовые значения'!$B$32," ")</f>
        <v>#DIV/0!</v>
      </c>
      <c r="BG5" s="32" t="e">
        <f>IF((BG6&lt;='Базовые значения'!$B$34)*AND(BG6&lt;&gt;0),'Базовые значения'!$B$32," ")</f>
        <v>#DIV/0!</v>
      </c>
      <c r="BH5" s="32" t="e">
        <f>IF((BH6&lt;='Базовые значения'!$B$34)*AND(BH6&lt;&gt;0),'Базовые значения'!$B$32," ")</f>
        <v>#DIV/0!</v>
      </c>
      <c r="BI5" s="32" t="e">
        <f>IF((BI6&lt;='Базовые значения'!$B$34)*AND(BI6&lt;&gt;0),'Базовые значения'!$B$32," ")</f>
        <v>#DIV/0!</v>
      </c>
      <c r="BJ5" s="32" t="e">
        <f>IF((BJ6&lt;='Базовые значения'!$B$34)*AND(BJ6&lt;&gt;0),'Базовые значения'!$B$32," ")</f>
        <v>#DIV/0!</v>
      </c>
      <c r="BK5" s="32" t="e">
        <f>IF((BK6&lt;='Базовые значения'!$B$34)*AND(BK6&lt;&gt;0),'Базовые значения'!$B$32," ")</f>
        <v>#DIV/0!</v>
      </c>
      <c r="BL5" s="32" t="str">
        <f>IF((BL6&lt;='Базовые значения'!$B$9)*AND(BL6&lt;&gt;0),'Базовые значения'!$B$22," ")</f>
        <v xml:space="preserve"> </v>
      </c>
      <c r="BM5" s="32" t="str">
        <f>IF((BM6&lt;='Базовые значения'!$B$9)*AND(BM6&lt;&gt;0),'Базовые значения'!$B$22," ")</f>
        <v xml:space="preserve"> </v>
      </c>
      <c r="BN5" s="32" t="e">
        <f>IF((BN6&lt;='Базовые значения'!$D$34)*AND(BN6&lt;&gt;0),'Базовые значения'!$D$32," ")</f>
        <v>#DIV/0!</v>
      </c>
      <c r="BO5" s="32" t="e">
        <f>IF((BO6&lt;='Базовые значения'!$D$34)*AND(BO6&lt;&gt;0),'Базовые значения'!$D$32," ")</f>
        <v>#DIV/0!</v>
      </c>
      <c r="BP5" s="32" t="e">
        <f>IF((BP6&lt;='Базовые значения'!$D$34)*AND(BP6&lt;&gt;0),'Базовые значения'!$D$32," ")</f>
        <v>#DIV/0!</v>
      </c>
      <c r="BQ5" s="32" t="e">
        <f>IF((BQ6&lt;='Базовые значения'!$D$34)*AND(BQ6&lt;&gt;0),'Базовые значения'!$D$32," ")</f>
        <v>#DIV/0!</v>
      </c>
      <c r="BR5" s="32" t="e">
        <f>IF((BR6&lt;='Базовые значения'!$D$34)*AND(BR6&lt;&gt;0),'Базовые значения'!$D$32," ")</f>
        <v>#DIV/0!</v>
      </c>
      <c r="BS5" s="32" t="e">
        <f>IF((BS6&lt;='Базовые значения'!$D$34)*AND(BS6&lt;&gt;0),'Базовые значения'!$D$32," ")</f>
        <v>#DIV/0!</v>
      </c>
      <c r="BT5" s="32" t="e">
        <f>IF((BT6&lt;='Базовые значения'!$D$34)*AND(BT6&lt;&gt;0),'Базовые значения'!$D$32," ")</f>
        <v>#DIV/0!</v>
      </c>
      <c r="BU5" s="32" t="e">
        <f>IF((BU6&lt;='Базовые значения'!$D$34)*AND(BU6&lt;&gt;0),'Базовые значения'!$D$32," ")</f>
        <v>#DIV/0!</v>
      </c>
      <c r="BV5" s="32" t="e">
        <f>IF((BV6&lt;='Базовые значения'!$D$34)*AND(BV6&lt;&gt;0),'Базовые значения'!$D$32," ")</f>
        <v>#DIV/0!</v>
      </c>
      <c r="BW5" s="32" t="e">
        <f>IF((BW6&lt;='Базовые значения'!$D$34)*AND(BW6&lt;&gt;0),'Базовые значения'!$D$32," ")</f>
        <v>#DIV/0!</v>
      </c>
      <c r="BX5" s="32" t="e">
        <f>IF((BX6&lt;='Базовые значения'!$D$34)*AND(BX6&lt;&gt;0),'Базовые значения'!$D$32," ")</f>
        <v>#DIV/0!</v>
      </c>
      <c r="BY5" s="32" t="e">
        <f>IF((BY6&lt;='Базовые значения'!$D$34)*AND(BY6&lt;&gt;0),'Базовые значения'!$D$32," ")</f>
        <v>#DIV/0!</v>
      </c>
      <c r="BZ5" s="32" t="e">
        <f>IF((BZ6&lt;='Базовые значения'!$D$34)*AND(BZ6&lt;&gt;0),'Базовые значения'!$D$32," ")</f>
        <v>#DIV/0!</v>
      </c>
      <c r="CA5" s="32" t="e">
        <f>IF((CA6&lt;='Базовые значения'!$D$34)*AND(CA6&lt;&gt;0),'Базовые значения'!$D$32," ")</f>
        <v>#DIV/0!</v>
      </c>
      <c r="CB5" s="32" t="e">
        <f>IF((CB6&lt;='Базовые значения'!$D$34)*AND(CB6&lt;&gt;0),'Базовые значения'!$D$32," ")</f>
        <v>#DIV/0!</v>
      </c>
      <c r="CC5" s="32" t="e">
        <f>IF((CC6&lt;='Базовые значения'!$D$34)*AND(CC6&lt;&gt;0),'Базовые значения'!$D$32," ")</f>
        <v>#DIV/0!</v>
      </c>
      <c r="CD5" s="32" t="e">
        <f>IF((CD6&lt;='Базовые значения'!$D$34)*AND(CD6&lt;&gt;0),'Базовые значения'!$D$32," ")</f>
        <v>#DIV/0!</v>
      </c>
      <c r="CE5" s="32" t="e">
        <f>IF((CE6&lt;='Базовые значения'!$D$34)*AND(CE6&lt;&gt;0),'Базовые значения'!$D$32," ")</f>
        <v>#DIV/0!</v>
      </c>
      <c r="CF5" s="32" t="e">
        <f>IF((CF6&lt;='Базовые значения'!$D$34)*AND(CF6&lt;&gt;0),'Базовые значения'!$D$32," ")</f>
        <v>#DIV/0!</v>
      </c>
      <c r="CG5" s="32" t="e">
        <f>IF((CG6&lt;='Базовые значения'!$D$34)*AND(CG6&lt;&gt;0),'Базовые значения'!$D$32," ")</f>
        <v>#DIV/0!</v>
      </c>
      <c r="CH5" s="32" t="e">
        <f>IF((CH6&lt;='Базовые значения'!$D$34)*AND(CH6&lt;&gt;0),'Базовые значения'!$D$32," ")</f>
        <v>#DIV/0!</v>
      </c>
      <c r="CI5" s="32" t="e">
        <f>IF((CI6&lt;='Базовые значения'!$D$34)*AND(CI6&lt;&gt;0),'Базовые значения'!$D$32," ")</f>
        <v>#DIV/0!</v>
      </c>
      <c r="CJ5" s="32" t="e">
        <f>IF((CJ6&lt;='Базовые значения'!$D$34)*AND(CJ6&lt;&gt;0),'Базовые значения'!$D$32," ")</f>
        <v>#DIV/0!</v>
      </c>
      <c r="CK5" s="32" t="e">
        <f>IF((CK6&lt;='Базовые значения'!$D$34)*AND(CK6&lt;&gt;0),'Базовые значения'!$D$32," ")</f>
        <v>#DIV/0!</v>
      </c>
      <c r="CL5" s="32" t="e">
        <f>IF((CL6&lt;='Базовые значения'!$D$34)*AND(CL6&lt;&gt;0),'Базовые значения'!$D$32," ")</f>
        <v>#DIV/0!</v>
      </c>
      <c r="CM5" s="32" t="e">
        <f>IF((CM6&lt;='Базовые значения'!$D$34)*AND(CM6&lt;&gt;0),'Базовые значения'!$D$32," ")</f>
        <v>#DIV/0!</v>
      </c>
      <c r="CN5" s="32" t="e">
        <f>IF((CN6&lt;='Базовые значения'!$D$34)*AND(CN6&lt;&gt;0),'Базовые значения'!$D$32," ")</f>
        <v>#DIV/0!</v>
      </c>
      <c r="CO5" s="32" t="e">
        <f>IF((CO6&lt;='Базовые значения'!$D$34)*AND(CO6&lt;&gt;0),'Базовые значения'!$D$32," ")</f>
        <v>#DIV/0!</v>
      </c>
      <c r="CP5" s="32" t="e">
        <f>IF((CP6&lt;='Базовые значения'!$D$34)*AND(CP6&lt;&gt;0),'Базовые значения'!$D$32," ")</f>
        <v>#DIV/0!</v>
      </c>
      <c r="CQ5" s="32" t="e">
        <f>IF((CQ6&lt;='Базовые значения'!$D$34)*AND(CQ6&lt;&gt;0),'Базовые значения'!$D$32," ")</f>
        <v>#DIV/0!</v>
      </c>
      <c r="CR5" s="32" t="str">
        <f>IF((CR6&lt;='Базовые значения'!$B$9)*AND(CR6&lt;&gt;0),'Базовые значения'!$B$22," ")</f>
        <v xml:space="preserve"> </v>
      </c>
      <c r="CS5" s="32" t="str">
        <f>IF((CS6&lt;='Базовые значения'!$B$9)*AND(CS6&lt;&gt;0),'Базовые значения'!$B$22," ")</f>
        <v xml:space="preserve"> </v>
      </c>
      <c r="CT5" s="32" t="e">
        <f>IF((CT6&lt;='Базовые значения'!$E$34)*AND(CT6&lt;&gt;0),'Базовые значения'!$E$32," ")</f>
        <v>#DIV/0!</v>
      </c>
      <c r="CU5" s="32" t="e">
        <f>IF((CU6&lt;='Базовые значения'!$E$34)*AND(CU6&lt;&gt;0),'Базовые значения'!$E$32," ")</f>
        <v>#DIV/0!</v>
      </c>
      <c r="CV5" s="32" t="e">
        <f>IF((CV6&lt;='Базовые значения'!$E$34)*AND(CV6&lt;&gt;0),'Базовые значения'!$E$32," ")</f>
        <v>#DIV/0!</v>
      </c>
      <c r="CW5" s="32" t="e">
        <f>IF((CW6&lt;='Базовые значения'!$E$34)*AND(CW6&lt;&gt;0),'Базовые значения'!$E$32," ")</f>
        <v>#DIV/0!</v>
      </c>
      <c r="CX5" s="32" t="e">
        <f>IF((CX6&lt;='Базовые значения'!$E$34)*AND(CX6&lt;&gt;0),'Базовые значения'!$E$32," ")</f>
        <v>#DIV/0!</v>
      </c>
      <c r="CY5" s="32" t="e">
        <f>IF((CY6&lt;='Базовые значения'!$E$34)*AND(CY6&lt;&gt;0),'Базовые значения'!$E$32," ")</f>
        <v>#DIV/0!</v>
      </c>
      <c r="CZ5" s="32" t="e">
        <f>IF((CZ6&lt;='Базовые значения'!$E$34)*AND(CZ6&lt;&gt;0),'Базовые значения'!$E$32," ")</f>
        <v>#DIV/0!</v>
      </c>
      <c r="DA5" s="32" t="e">
        <f>IF((DA6&lt;='Базовые значения'!$E$34)*AND(DA6&lt;&gt;0),'Базовые значения'!$E$32," ")</f>
        <v>#DIV/0!</v>
      </c>
      <c r="DB5" s="32" t="e">
        <f>IF((DB6&lt;='Базовые значения'!$E$34)*AND(DB6&lt;&gt;0),'Базовые значения'!$E$32," ")</f>
        <v>#DIV/0!</v>
      </c>
      <c r="DC5" s="32" t="e">
        <f>IF((DC6&lt;='Базовые значения'!$E$34)*AND(DC6&lt;&gt;0),'Базовые значения'!$E$32," ")</f>
        <v>#DIV/0!</v>
      </c>
      <c r="DD5" s="32" t="e">
        <f>IF((DD6&lt;='Базовые значения'!$E$34)*AND(DD6&lt;&gt;0),'Базовые значения'!$E$32," ")</f>
        <v>#DIV/0!</v>
      </c>
      <c r="DE5" s="32" t="e">
        <f>IF((DE6&lt;='Базовые значения'!$E$34)*AND(DE6&lt;&gt;0),'Базовые значения'!$E$32," ")</f>
        <v>#DIV/0!</v>
      </c>
      <c r="DF5" s="32" t="e">
        <f>IF((DF6&lt;='Базовые значения'!$E$34)*AND(DF6&lt;&gt;0),'Базовые значения'!$E$32," ")</f>
        <v>#DIV/0!</v>
      </c>
      <c r="DG5" s="32" t="e">
        <f>IF((DG6&lt;='Базовые значения'!$E$34)*AND(DG6&lt;&gt;0),'Базовые значения'!$E$32," ")</f>
        <v>#DIV/0!</v>
      </c>
      <c r="DH5" s="32" t="e">
        <f>IF((DH6&lt;='Базовые значения'!$E$34)*AND(DH6&lt;&gt;0),'Базовые значения'!$E$32," ")</f>
        <v>#DIV/0!</v>
      </c>
      <c r="DI5" s="32" t="e">
        <f>IF((DI6&lt;='Базовые значения'!$E$34)*AND(DI6&lt;&gt;0),'Базовые значения'!$E$32," ")</f>
        <v>#DIV/0!</v>
      </c>
      <c r="DJ5" s="32" t="e">
        <f>IF((DJ6&lt;='Базовые значения'!$E$34)*AND(DJ6&lt;&gt;0),'Базовые значения'!$E$32," ")</f>
        <v>#DIV/0!</v>
      </c>
      <c r="DK5" s="32" t="e">
        <f>IF((DK6&lt;='Базовые значения'!$E$34)*AND(DK6&lt;&gt;0),'Базовые значения'!$E$32," ")</f>
        <v>#DIV/0!</v>
      </c>
      <c r="DL5" s="32" t="e">
        <f>IF((DL6&lt;='Базовые значения'!$E$34)*AND(DL6&lt;&gt;0),'Базовые значения'!$E$32," ")</f>
        <v>#DIV/0!</v>
      </c>
      <c r="DM5" s="32" t="e">
        <f>IF((DM6&lt;='Базовые значения'!$E$34)*AND(DM6&lt;&gt;0),'Базовые значения'!$E$32," ")</f>
        <v>#DIV/0!</v>
      </c>
      <c r="DN5" s="32" t="e">
        <f>IF((DN6&lt;='Базовые значения'!$E$34)*AND(DN6&lt;&gt;0),'Базовые значения'!$E$32," ")</f>
        <v>#DIV/0!</v>
      </c>
      <c r="DO5" s="32" t="e">
        <f>IF((DO6&lt;='Базовые значения'!$E$34)*AND(DO6&lt;&gt;0),'Базовые значения'!$E$32," ")</f>
        <v>#DIV/0!</v>
      </c>
      <c r="DP5" s="32" t="e">
        <f>IF((DP6&lt;='Базовые значения'!$E$34)*AND(DP6&lt;&gt;0),'Базовые значения'!$E$32," ")</f>
        <v>#DIV/0!</v>
      </c>
      <c r="DQ5" s="32" t="e">
        <f>IF((DQ6&lt;='Базовые значения'!$E$34)*AND(DQ6&lt;&gt;0),'Базовые значения'!$E$32," ")</f>
        <v>#DIV/0!</v>
      </c>
      <c r="DR5" s="32" t="e">
        <f>IF((DR6&lt;='Базовые значения'!$E$34)*AND(DR6&lt;&gt;0),'Базовые значения'!$E$32," ")</f>
        <v>#DIV/0!</v>
      </c>
      <c r="DS5" s="32" t="e">
        <f>IF((DS6&lt;='Базовые значения'!$E$34)*AND(DS6&lt;&gt;0),'Базовые значения'!$E$32," ")</f>
        <v>#DIV/0!</v>
      </c>
      <c r="DT5" s="32" t="e">
        <f>IF((DT6&lt;='Базовые значения'!$E$34)*AND(DT6&lt;&gt;0),'Базовые значения'!$E$32," ")</f>
        <v>#DIV/0!</v>
      </c>
      <c r="DU5" s="32" t="e">
        <f>IF((DU6&lt;='Базовые значения'!$E$34)*AND(DU6&lt;&gt;0),'Базовые значения'!$E$32," ")</f>
        <v>#DIV/0!</v>
      </c>
      <c r="DV5" s="32" t="e">
        <f>IF((DV6&lt;='Базовые значения'!$E$34)*AND(DV6&lt;&gt;0),'Базовые значения'!$E$32," ")</f>
        <v>#DIV/0!</v>
      </c>
      <c r="DW5" s="32" t="e">
        <f>IF((DW6&lt;='Базовые значения'!$E$34)*AND(DW6&lt;&gt;0),'Базовые значения'!$E$32," ")</f>
        <v>#DIV/0!</v>
      </c>
      <c r="DX5" s="32" t="str">
        <f>IF((DX6&lt;='Базовые значения'!$B$9)*AND(DX6&lt;&gt;0),'Базовые значения'!$B$22," ")</f>
        <v xml:space="preserve"> </v>
      </c>
      <c r="DY5" s="32" t="str">
        <f>IF((DY6&lt;='Базовые значения'!$B$9)*AND(DY6&lt;&gt;0),'Базовые значения'!$B$22," ")</f>
        <v xml:space="preserve"> </v>
      </c>
      <c r="DZ5" s="32" t="e">
        <f>IF((DZ6&lt;='Базовые значения'!$F$34)*AND(DZ6&lt;&gt;0),'Базовые значения'!$F$32," ")</f>
        <v>#DIV/0!</v>
      </c>
      <c r="EA5" s="32" t="e">
        <f>IF((EA6&lt;='Базовые значения'!$F$34)*AND(EA6&lt;&gt;0),'Базовые значения'!$F$32," ")</f>
        <v>#DIV/0!</v>
      </c>
      <c r="EB5" s="32" t="e">
        <f>IF((EB6&lt;='Базовые значения'!$F$34)*AND(EB6&lt;&gt;0),'Базовые значения'!$F$32," ")</f>
        <v>#DIV/0!</v>
      </c>
      <c r="EC5" s="32" t="e">
        <f>IF((EC6&lt;='Базовые значения'!$F$34)*AND(EC6&lt;&gt;0),'Базовые значения'!$F$32," ")</f>
        <v>#DIV/0!</v>
      </c>
      <c r="ED5" s="32" t="e">
        <f>IF((ED6&lt;='Базовые значения'!$F$34)*AND(ED6&lt;&gt;0),'Базовые значения'!$F$32," ")</f>
        <v>#DIV/0!</v>
      </c>
      <c r="EE5" s="32" t="e">
        <f>IF((EE6&lt;='Базовые значения'!$F$34)*AND(EE6&lt;&gt;0),'Базовые значения'!$F$32," ")</f>
        <v>#DIV/0!</v>
      </c>
      <c r="EF5" s="32" t="e">
        <f>IF((EF6&lt;='Базовые значения'!$F$34)*AND(EF6&lt;&gt;0),'Базовые значения'!$F$32," ")</f>
        <v>#DIV/0!</v>
      </c>
      <c r="EG5" s="32" t="e">
        <f>IF((EG6&lt;='Базовые значения'!$F$34)*AND(EG6&lt;&gt;0),'Базовые значения'!$F$32," ")</f>
        <v>#DIV/0!</v>
      </c>
      <c r="EH5" s="32" t="e">
        <f>IF((EH6&lt;='Базовые значения'!$F$34)*AND(EH6&lt;&gt;0),'Базовые значения'!$F$32," ")</f>
        <v>#DIV/0!</v>
      </c>
      <c r="EI5" s="32" t="e">
        <f>IF((EI6&lt;='Базовые значения'!$F$34)*AND(EI6&lt;&gt;0),'Базовые значения'!$F$32," ")</f>
        <v>#DIV/0!</v>
      </c>
      <c r="EJ5" s="32" t="e">
        <f>IF((EJ6&lt;='Базовые значения'!$F$34)*AND(EJ6&lt;&gt;0),'Базовые значения'!$F$32," ")</f>
        <v>#DIV/0!</v>
      </c>
      <c r="EK5" s="32" t="e">
        <f>IF((EK6&lt;='Базовые значения'!$F$34)*AND(EK6&lt;&gt;0),'Базовые значения'!$F$32," ")</f>
        <v>#DIV/0!</v>
      </c>
      <c r="EL5" s="32" t="e">
        <f>IF((EL6&lt;='Базовые значения'!$F$34)*AND(EL6&lt;&gt;0),'Базовые значения'!$F$32," ")</f>
        <v>#DIV/0!</v>
      </c>
      <c r="EM5" s="32" t="e">
        <f>IF((EM6&lt;='Базовые значения'!$F$34)*AND(EM6&lt;&gt;0),'Базовые значения'!$F$32," ")</f>
        <v>#DIV/0!</v>
      </c>
      <c r="EN5" s="32" t="e">
        <f>IF((EN6&lt;='Базовые значения'!$F$34)*AND(EN6&lt;&gt;0),'Базовые значения'!$F$32," ")</f>
        <v>#DIV/0!</v>
      </c>
      <c r="EO5" s="32" t="e">
        <f>IF((EO6&lt;='Базовые значения'!$F$34)*AND(EO6&lt;&gt;0),'Базовые значения'!$F$32," ")</f>
        <v>#DIV/0!</v>
      </c>
      <c r="EP5" s="32" t="e">
        <f>IF((EP6&lt;='Базовые значения'!$F$34)*AND(EP6&lt;&gt;0),'Базовые значения'!$F$32," ")</f>
        <v>#DIV/0!</v>
      </c>
      <c r="EQ5" s="32" t="e">
        <f>IF((EQ6&lt;='Базовые значения'!$F$34)*AND(EQ6&lt;&gt;0),'Базовые значения'!$F$32," ")</f>
        <v>#DIV/0!</v>
      </c>
      <c r="ER5" s="32" t="e">
        <f>IF((ER6&lt;='Базовые значения'!$F$34)*AND(ER6&lt;&gt;0),'Базовые значения'!$F$32," ")</f>
        <v>#DIV/0!</v>
      </c>
      <c r="ES5" s="32" t="e">
        <f>IF((ES6&lt;='Базовые значения'!$F$34)*AND(ES6&lt;&gt;0),'Базовые значения'!$F$32," ")</f>
        <v>#DIV/0!</v>
      </c>
      <c r="ET5" s="32" t="e">
        <f>IF((ET6&lt;='Базовые значения'!$F$34)*AND(ET6&lt;&gt;0),'Базовые значения'!$F$32," ")</f>
        <v>#DIV/0!</v>
      </c>
      <c r="EU5" s="32" t="e">
        <f>IF((EU6&lt;='Базовые значения'!$F$34)*AND(EU6&lt;&gt;0),'Базовые значения'!$F$32," ")</f>
        <v>#DIV/0!</v>
      </c>
      <c r="EV5" s="32" t="e">
        <f>IF((EV6&lt;='Базовые значения'!$F$34)*AND(EV6&lt;&gt;0),'Базовые значения'!$F$32," ")</f>
        <v>#DIV/0!</v>
      </c>
      <c r="EW5" s="32" t="e">
        <f>IF((EW6&lt;='Базовые значения'!$F$34)*AND(EW6&lt;&gt;0),'Базовые значения'!$F$32," ")</f>
        <v>#DIV/0!</v>
      </c>
      <c r="EX5" s="32" t="e">
        <f>IF((EX6&lt;='Базовые значения'!$F$34)*AND(EX6&lt;&gt;0),'Базовые значения'!$F$32," ")</f>
        <v>#DIV/0!</v>
      </c>
      <c r="EY5" s="32" t="e">
        <f>IF((EY6&lt;='Базовые значения'!$F$34)*AND(EY6&lt;&gt;0),'Базовые значения'!$F$32," ")</f>
        <v>#DIV/0!</v>
      </c>
      <c r="EZ5" s="32" t="e">
        <f>IF((EZ6&lt;='Базовые значения'!$F$34)*AND(EZ6&lt;&gt;0),'Базовые значения'!$F$32," ")</f>
        <v>#DIV/0!</v>
      </c>
      <c r="FA5" s="32" t="e">
        <f>IF((FA6&lt;='Базовые значения'!$F$34)*AND(FA6&lt;&gt;0),'Базовые значения'!$F$32," ")</f>
        <v>#DIV/0!</v>
      </c>
      <c r="FB5" s="32" t="e">
        <f>IF((FB6&lt;='Базовые значения'!$F$34)*AND(FB6&lt;&gt;0),'Базовые значения'!$F$32," ")</f>
        <v>#DIV/0!</v>
      </c>
      <c r="FC5" s="32" t="e">
        <f>IF((FC6&lt;='Базовые значения'!$F$34)*AND(FC6&lt;&gt;0),'Базовые значения'!$F$32," ")</f>
        <v>#DIV/0!</v>
      </c>
      <c r="FD5" s="32" t="str">
        <f>IF((FD6&lt;='Базовые значения'!$B$9)*AND(FD6&lt;&gt;0),'Базовые значения'!$B$22," ")</f>
        <v xml:space="preserve"> </v>
      </c>
      <c r="FE5" s="32" t="str">
        <f>IF((FE6&lt;='Базовые значения'!$B$9)*AND(FE6&lt;&gt;0),'Базовые значения'!$B$22," ")</f>
        <v xml:space="preserve"> </v>
      </c>
      <c r="FF5" s="32" t="e">
        <f>IF((FF6&lt;='Базовые значения'!$G$34)*AND(FF6&lt;&gt;0),'Базовые значения'!$G$32," ")</f>
        <v>#DIV/0!</v>
      </c>
      <c r="FG5" s="32" t="e">
        <f>IF((FG6&lt;='Базовые значения'!$G$34)*AND(FG6&lt;&gt;0),'Базовые значения'!$G$32," ")</f>
        <v>#DIV/0!</v>
      </c>
      <c r="FH5" s="32" t="e">
        <f>IF((FH6&lt;='Базовые значения'!$G$34)*AND(FH6&lt;&gt;0),'Базовые значения'!$G$32," ")</f>
        <v>#DIV/0!</v>
      </c>
      <c r="FI5" s="32" t="e">
        <f>IF((FI6&lt;='Базовые значения'!$G$34)*AND(FI6&lt;&gt;0),'Базовые значения'!$G$32," ")</f>
        <v>#DIV/0!</v>
      </c>
      <c r="FJ5" s="32" t="e">
        <f>IF((FJ6&lt;='Базовые значения'!$G$34)*AND(FJ6&lt;&gt;0),'Базовые значения'!$G$32," ")</f>
        <v>#DIV/0!</v>
      </c>
      <c r="FK5" s="32" t="e">
        <f>IF((FK6&lt;='Базовые значения'!$G$34)*AND(FK6&lt;&gt;0),'Базовые значения'!$G$32," ")</f>
        <v>#DIV/0!</v>
      </c>
      <c r="FL5" s="32" t="e">
        <f>IF((FL6&lt;='Базовые значения'!$G$34)*AND(FL6&lt;&gt;0),'Базовые значения'!$G$32," ")</f>
        <v>#DIV/0!</v>
      </c>
      <c r="FM5" s="32" t="e">
        <f>IF((FM6&lt;='Базовые значения'!$G$34)*AND(FM6&lt;&gt;0),'Базовые значения'!$G$32," ")</f>
        <v>#DIV/0!</v>
      </c>
      <c r="FN5" s="32" t="e">
        <f>IF((FN6&lt;='Базовые значения'!$G$34)*AND(FN6&lt;&gt;0),'Базовые значения'!$G$32," ")</f>
        <v>#DIV/0!</v>
      </c>
      <c r="FO5" s="32" t="e">
        <f>IF((FO6&lt;='Базовые значения'!$G$34)*AND(FO6&lt;&gt;0),'Базовые значения'!$G$32," ")</f>
        <v>#DIV/0!</v>
      </c>
      <c r="FP5" s="32" t="e">
        <f>IF((FP6&lt;='Базовые значения'!$G$34)*AND(FP6&lt;&gt;0),'Базовые значения'!$G$32," ")</f>
        <v>#DIV/0!</v>
      </c>
      <c r="FQ5" s="32" t="e">
        <f>IF((FQ6&lt;='Базовые значения'!$G$34)*AND(FQ6&lt;&gt;0),'Базовые значения'!$G$32," ")</f>
        <v>#DIV/0!</v>
      </c>
      <c r="FR5" s="32" t="e">
        <f>IF((FR6&lt;='Базовые значения'!$G$34)*AND(FR6&lt;&gt;0),'Базовые значения'!$G$32," ")</f>
        <v>#DIV/0!</v>
      </c>
      <c r="FS5" s="32" t="e">
        <f>IF((FS6&lt;='Базовые значения'!$G$34)*AND(FS6&lt;&gt;0),'Базовые значения'!$G$32," ")</f>
        <v>#DIV/0!</v>
      </c>
      <c r="FT5" s="32" t="e">
        <f>IF((FT6&lt;='Базовые значения'!$G$34)*AND(FT6&lt;&gt;0),'Базовые значения'!$G$32," ")</f>
        <v>#DIV/0!</v>
      </c>
      <c r="FU5" s="32" t="e">
        <f>IF((FU6&lt;='Базовые значения'!$G$34)*AND(FU6&lt;&gt;0),'Базовые значения'!$G$32," ")</f>
        <v>#DIV/0!</v>
      </c>
      <c r="FV5" s="32" t="e">
        <f>IF((FV6&lt;='Базовые значения'!$G$34)*AND(FV6&lt;&gt;0),'Базовые значения'!$G$32," ")</f>
        <v>#DIV/0!</v>
      </c>
      <c r="FW5" s="32" t="e">
        <f>IF((FW6&lt;='Базовые значения'!$G$34)*AND(FW6&lt;&gt;0),'Базовые значения'!$G$32," ")</f>
        <v>#DIV/0!</v>
      </c>
      <c r="FX5" s="32" t="e">
        <f>IF((FX6&lt;='Базовые значения'!$G$34)*AND(FX6&lt;&gt;0),'Базовые значения'!$G$32," ")</f>
        <v>#DIV/0!</v>
      </c>
      <c r="FY5" s="32" t="e">
        <f>IF((FY6&lt;='Базовые значения'!$G$34)*AND(FY6&lt;&gt;0),'Базовые значения'!$G$32," ")</f>
        <v>#DIV/0!</v>
      </c>
      <c r="FZ5" s="32" t="e">
        <f>IF((FZ6&lt;='Базовые значения'!$G$34)*AND(FZ6&lt;&gt;0),'Базовые значения'!$G$32," ")</f>
        <v>#DIV/0!</v>
      </c>
      <c r="GA5" s="32" t="e">
        <f>IF((GA6&lt;='Базовые значения'!$G$34)*AND(GA6&lt;&gt;0),'Базовые значения'!$G$32," ")</f>
        <v>#DIV/0!</v>
      </c>
      <c r="GB5" s="32" t="e">
        <f>IF((GB6&lt;='Базовые значения'!$G$34)*AND(GB6&lt;&gt;0),'Базовые значения'!$G$32," ")</f>
        <v>#DIV/0!</v>
      </c>
      <c r="GC5" s="32" t="e">
        <f>IF((GC6&lt;='Базовые значения'!$G$34)*AND(GC6&lt;&gt;0),'Базовые значения'!$G$32," ")</f>
        <v>#DIV/0!</v>
      </c>
      <c r="GD5" s="32" t="e">
        <f>IF((GD6&lt;='Базовые значения'!$G$34)*AND(GD6&lt;&gt;0),'Базовые значения'!$G$32," ")</f>
        <v>#DIV/0!</v>
      </c>
      <c r="GE5" s="32" t="e">
        <f>IF((GE6&lt;='Базовые значения'!$G$34)*AND(GE6&lt;&gt;0),'Базовые значения'!$G$32," ")</f>
        <v>#DIV/0!</v>
      </c>
      <c r="GF5" s="32" t="e">
        <f>IF((GF6&lt;='Базовые значения'!$G$34)*AND(GF6&lt;&gt;0),'Базовые значения'!$G$32," ")</f>
        <v>#DIV/0!</v>
      </c>
      <c r="GG5" s="32" t="e">
        <f>IF((GG6&lt;='Базовые значения'!$G$34)*AND(GG6&lt;&gt;0),'Базовые значения'!$G$32," ")</f>
        <v>#DIV/0!</v>
      </c>
      <c r="GH5" s="32" t="e">
        <f>IF((GH6&lt;='Базовые значения'!$G$34)*AND(GH6&lt;&gt;0),'Базовые значения'!$G$32," ")</f>
        <v>#DIV/0!</v>
      </c>
      <c r="GI5" s="32" t="e">
        <f>IF((GI6&lt;='Базовые значения'!$G$34)*AND(GI6&lt;&gt;0),'Базовые значения'!$G$32," ")</f>
        <v>#DIV/0!</v>
      </c>
      <c r="GJ5" s="32" t="str">
        <f>IF((GJ6&lt;='Базовые значения'!$B$9)*AND(GJ6&lt;&gt;0),'Базовые значения'!$B$22," ")</f>
        <v xml:space="preserve"> </v>
      </c>
      <c r="GK5" s="32" t="str">
        <f>IF((GK6&lt;='Базовые значения'!$B$9)*AND(GK6&lt;&gt;0),'Базовые значения'!$B$22," ")</f>
        <v xml:space="preserve"> </v>
      </c>
      <c r="GL5" s="32" t="e">
        <f>IF((GL6&lt;='Базовые значения'!$H$34)*AND(GL6&lt;&gt;0),'Базовые значения'!$H$32," ")</f>
        <v>#DIV/0!</v>
      </c>
      <c r="GM5" s="32" t="e">
        <f>IF((GM6&lt;='Базовые значения'!$H$34)*AND(GM6&lt;&gt;0),'Базовые значения'!$H$32," ")</f>
        <v>#DIV/0!</v>
      </c>
      <c r="GN5" s="32" t="e">
        <f>IF((GN6&lt;='Базовые значения'!$H$34)*AND(GN6&lt;&gt;0),'Базовые значения'!$H$32," ")</f>
        <v>#DIV/0!</v>
      </c>
      <c r="GO5" s="32" t="e">
        <f>IF((GO6&lt;='Базовые значения'!$H$34)*AND(GO6&lt;&gt;0),'Базовые значения'!$H$32," ")</f>
        <v>#DIV/0!</v>
      </c>
      <c r="GP5" s="32" t="e">
        <f>IF((GP6&lt;='Базовые значения'!$H$34)*AND(GP6&lt;&gt;0),'Базовые значения'!$H$32," ")</f>
        <v>#DIV/0!</v>
      </c>
      <c r="GQ5" s="32" t="e">
        <f>IF((GQ6&lt;='Базовые значения'!$H$34)*AND(GQ6&lt;&gt;0),'Базовые значения'!$H$32," ")</f>
        <v>#DIV/0!</v>
      </c>
      <c r="GR5" s="32" t="e">
        <f>IF((GR6&lt;='Базовые значения'!$H$34)*AND(GR6&lt;&gt;0),'Базовые значения'!$H$32," ")</f>
        <v>#DIV/0!</v>
      </c>
      <c r="GS5" s="32" t="e">
        <f>IF((GS6&lt;='Базовые значения'!$H$34)*AND(GS6&lt;&gt;0),'Базовые значения'!$H$32," ")</f>
        <v>#DIV/0!</v>
      </c>
      <c r="GT5" s="32" t="e">
        <f>IF((GT6&lt;='Базовые значения'!$H$34)*AND(GT6&lt;&gt;0),'Базовые значения'!$H$32," ")</f>
        <v>#DIV/0!</v>
      </c>
      <c r="GU5" s="32" t="e">
        <f>IF((GU6&lt;='Базовые значения'!$H$34)*AND(GU6&lt;&gt;0),'Базовые значения'!$H$32," ")</f>
        <v>#DIV/0!</v>
      </c>
      <c r="GV5" s="32" t="e">
        <f>IF((GV6&lt;='Базовые значения'!$H$34)*AND(GV6&lt;&gt;0),'Базовые значения'!$H$32," ")</f>
        <v>#DIV/0!</v>
      </c>
      <c r="GW5" s="32" t="e">
        <f>IF((GW6&lt;='Базовые значения'!$H$34)*AND(GW6&lt;&gt;0),'Базовые значения'!$H$32," ")</f>
        <v>#DIV/0!</v>
      </c>
      <c r="GX5" s="32" t="e">
        <f>IF((GX6&lt;='Базовые значения'!$H$34)*AND(GX6&lt;&gt;0),'Базовые значения'!$H$32," ")</f>
        <v>#DIV/0!</v>
      </c>
      <c r="GY5" s="32" t="e">
        <f>IF((GY6&lt;='Базовые значения'!$H$34)*AND(GY6&lt;&gt;0),'Базовые значения'!$H$32," ")</f>
        <v>#DIV/0!</v>
      </c>
      <c r="GZ5" s="32" t="e">
        <f>IF((GZ6&lt;='Базовые значения'!$H$34)*AND(GZ6&lt;&gt;0),'Базовые значения'!$H$32," ")</f>
        <v>#DIV/0!</v>
      </c>
      <c r="HA5" s="32" t="e">
        <f>IF((HA6&lt;='Базовые значения'!$H$34)*AND(HA6&lt;&gt;0),'Базовые значения'!$H$32," ")</f>
        <v>#DIV/0!</v>
      </c>
      <c r="HB5" s="32" t="e">
        <f>IF((HB6&lt;='Базовые значения'!$H$34)*AND(HB6&lt;&gt;0),'Базовые значения'!$H$32," ")</f>
        <v>#DIV/0!</v>
      </c>
      <c r="HC5" s="32" t="e">
        <f>IF((HC6&lt;='Базовые значения'!$H$34)*AND(HC6&lt;&gt;0),'Базовые значения'!$H$32," ")</f>
        <v>#DIV/0!</v>
      </c>
      <c r="HD5" s="32" t="e">
        <f>IF((HD6&lt;='Базовые значения'!$H$34)*AND(HD6&lt;&gt;0),'Базовые значения'!$H$32," ")</f>
        <v>#DIV/0!</v>
      </c>
      <c r="HE5" s="32" t="e">
        <f>IF((HE6&lt;='Базовые значения'!$H$34)*AND(HE6&lt;&gt;0),'Базовые значения'!$H$32," ")</f>
        <v>#DIV/0!</v>
      </c>
      <c r="HF5" s="32" t="e">
        <f>IF((HF6&lt;='Базовые значения'!$H$34)*AND(HF6&lt;&gt;0),'Базовые значения'!$H$32," ")</f>
        <v>#DIV/0!</v>
      </c>
      <c r="HG5" s="32" t="e">
        <f>IF((HG6&lt;='Базовые значения'!$H$34)*AND(HG6&lt;&gt;0),'Базовые значения'!$H$32," ")</f>
        <v>#DIV/0!</v>
      </c>
      <c r="HH5" s="32" t="e">
        <f>IF((HH6&lt;='Базовые значения'!$H$34)*AND(HH6&lt;&gt;0),'Базовые значения'!$H$32," ")</f>
        <v>#DIV/0!</v>
      </c>
      <c r="HI5" s="32" t="e">
        <f>IF((HI6&lt;='Базовые значения'!$H$34)*AND(HI6&lt;&gt;0),'Базовые значения'!$H$32," ")</f>
        <v>#DIV/0!</v>
      </c>
      <c r="HJ5" s="32" t="e">
        <f>IF((HJ6&lt;='Базовые значения'!$H$34)*AND(HJ6&lt;&gt;0),'Базовые значения'!$H$32," ")</f>
        <v>#DIV/0!</v>
      </c>
      <c r="HK5" s="32" t="e">
        <f>IF((HK6&lt;='Базовые значения'!$H$34)*AND(HK6&lt;&gt;0),'Базовые значения'!$H$32," ")</f>
        <v>#DIV/0!</v>
      </c>
      <c r="HL5" s="32" t="e">
        <f>IF((HL6&lt;='Базовые значения'!$H$34)*AND(HL6&lt;&gt;0),'Базовые значения'!$H$32," ")</f>
        <v>#DIV/0!</v>
      </c>
      <c r="HM5" s="32" t="e">
        <f>IF((HM6&lt;='Базовые значения'!$H$34)*AND(HM6&lt;&gt;0),'Базовые значения'!$H$32," ")</f>
        <v>#DIV/0!</v>
      </c>
      <c r="HN5" s="32" t="e">
        <f>IF((HN6&lt;='Базовые значения'!$H$34)*AND(HN6&lt;&gt;0),'Базовые значения'!$H$32," ")</f>
        <v>#DIV/0!</v>
      </c>
      <c r="HO5" s="32" t="e">
        <f>IF((HO6&lt;='Базовые значения'!$H$34)*AND(HO6&lt;&gt;0),'Базовые значения'!$H$32," ")</f>
        <v>#DIV/0!</v>
      </c>
      <c r="HP5" s="32" t="str">
        <f>IF((HP6&lt;='Базовые значения'!$B$9)*AND(HP6&lt;&gt;0),'Базовые значения'!$B$22," ")</f>
        <v xml:space="preserve"> </v>
      </c>
      <c r="HQ5" s="32" t="str">
        <f>IF((HQ6&lt;='Базовые значения'!$B$9)*AND(HQ6&lt;&gt;0),'Базовые значения'!$B$22," ")</f>
        <v xml:space="preserve"> </v>
      </c>
      <c r="HR5" s="32" t="e">
        <f>IF((HR6&lt;='Базовые значения'!$I$34)*AND(HR6&lt;&gt;0),'Базовые значения'!$I$32," ")</f>
        <v>#DIV/0!</v>
      </c>
      <c r="HS5" s="32" t="e">
        <f>IF((HS6&lt;='Базовые значения'!$I$34)*AND(HS6&lt;&gt;0),'Базовые значения'!$I$32," ")</f>
        <v>#DIV/0!</v>
      </c>
      <c r="HT5" s="32" t="e">
        <f>IF((HT6&lt;='Базовые значения'!$I$34)*AND(HT6&lt;&gt;0),'Базовые значения'!$I$32," ")</f>
        <v>#DIV/0!</v>
      </c>
      <c r="HU5" s="32" t="e">
        <f>IF((HU6&lt;='Базовые значения'!$I$34)*AND(HU6&lt;&gt;0),'Базовые значения'!$I$32," ")</f>
        <v>#DIV/0!</v>
      </c>
      <c r="HV5" s="32" t="e">
        <f>IF((HV6&lt;='Базовые значения'!$I$34)*AND(HV6&lt;&gt;0),'Базовые значения'!$I$32," ")</f>
        <v>#DIV/0!</v>
      </c>
      <c r="HW5" s="32" t="e">
        <f>IF((HW6&lt;='Базовые значения'!$I$34)*AND(HW6&lt;&gt;0),'Базовые значения'!$I$32," ")</f>
        <v>#DIV/0!</v>
      </c>
      <c r="HX5" s="32" t="e">
        <f>IF((HX6&lt;='Базовые значения'!$I$34)*AND(HX6&lt;&gt;0),'Базовые значения'!$I$32," ")</f>
        <v>#DIV/0!</v>
      </c>
      <c r="HY5" s="32" t="e">
        <f>IF((HY6&lt;='Базовые значения'!$I$34)*AND(HY6&lt;&gt;0),'Базовые значения'!$I$32," ")</f>
        <v>#DIV/0!</v>
      </c>
      <c r="HZ5" s="32" t="e">
        <f>IF((HZ6&lt;='Базовые значения'!$I$34)*AND(HZ6&lt;&gt;0),'Базовые значения'!$I$32," ")</f>
        <v>#DIV/0!</v>
      </c>
      <c r="IA5" s="32" t="e">
        <f>IF((IA6&lt;='Базовые значения'!$I$34)*AND(IA6&lt;&gt;0),'Базовые значения'!$I$32," ")</f>
        <v>#DIV/0!</v>
      </c>
      <c r="IB5" s="32" t="e">
        <f>IF((IB6&lt;='Базовые значения'!$I$34)*AND(IB6&lt;&gt;0),'Базовые значения'!$I$32," ")</f>
        <v>#DIV/0!</v>
      </c>
      <c r="IC5" s="32" t="e">
        <f>IF((IC6&lt;='Базовые значения'!$I$34)*AND(IC6&lt;&gt;0),'Базовые значения'!$I$32," ")</f>
        <v>#DIV/0!</v>
      </c>
      <c r="ID5" s="32" t="e">
        <f>IF((ID6&lt;='Базовые значения'!$I$34)*AND(ID6&lt;&gt;0),'Базовые значения'!$I$32," ")</f>
        <v>#DIV/0!</v>
      </c>
      <c r="IE5" s="32" t="e">
        <f>IF((IE6&lt;='Базовые значения'!$I$34)*AND(IE6&lt;&gt;0),'Базовые значения'!$I$32," ")</f>
        <v>#DIV/0!</v>
      </c>
      <c r="IF5" s="32" t="e">
        <f>IF((IF6&lt;='Базовые значения'!$I$34)*AND(IF6&lt;&gt;0),'Базовые значения'!$I$32," ")</f>
        <v>#DIV/0!</v>
      </c>
      <c r="IG5" s="32" t="e">
        <f>IF((IG6&lt;='Базовые значения'!$I$34)*AND(IG6&lt;&gt;0),'Базовые значения'!$I$32," ")</f>
        <v>#DIV/0!</v>
      </c>
      <c r="IH5" s="32" t="e">
        <f>IF((IH6&lt;='Базовые значения'!$I$34)*AND(IH6&lt;&gt;0),'Базовые значения'!$I$32," ")</f>
        <v>#DIV/0!</v>
      </c>
      <c r="II5" s="32" t="e">
        <f>IF((II6&lt;='Базовые значения'!$I$34)*AND(II6&lt;&gt;0),'Базовые значения'!$I$32," ")</f>
        <v>#DIV/0!</v>
      </c>
      <c r="IJ5" s="32" t="e">
        <f>IF((IJ6&lt;='Базовые значения'!$I$34)*AND(IJ6&lt;&gt;0),'Базовые значения'!$I$32," ")</f>
        <v>#DIV/0!</v>
      </c>
      <c r="IK5" s="32" t="e">
        <f>IF((IK6&lt;='Базовые значения'!$I$34)*AND(IK6&lt;&gt;0),'Базовые значения'!$I$32," ")</f>
        <v>#DIV/0!</v>
      </c>
      <c r="IL5" s="32" t="e">
        <f>IF((IL6&lt;='Базовые значения'!$I$34)*AND(IL6&lt;&gt;0),'Базовые значения'!$I$32," ")</f>
        <v>#DIV/0!</v>
      </c>
      <c r="IM5" s="32" t="e">
        <f>IF((IM6&lt;='Базовые значения'!$I$34)*AND(IM6&lt;&gt;0),'Базовые значения'!$I$32," ")</f>
        <v>#DIV/0!</v>
      </c>
      <c r="IN5" s="32" t="e">
        <f>IF((IN6&lt;='Базовые значения'!$I$34)*AND(IN6&lt;&gt;0),'Базовые значения'!$I$32," ")</f>
        <v>#DIV/0!</v>
      </c>
      <c r="IO5" s="32" t="e">
        <f>IF((IO6&lt;='Базовые значения'!$I$34)*AND(IO6&lt;&gt;0),'Базовые значения'!$I$32," ")</f>
        <v>#DIV/0!</v>
      </c>
      <c r="IP5" s="32" t="e">
        <f>IF((IP6&lt;='Базовые значения'!$I$34)*AND(IP6&lt;&gt;0),'Базовые значения'!$I$32," ")</f>
        <v>#DIV/0!</v>
      </c>
      <c r="IQ5" s="32" t="e">
        <f>IF((IQ6&lt;='Базовые значения'!$I$34)*AND(IQ6&lt;&gt;0),'Базовые значения'!$I$32," ")</f>
        <v>#DIV/0!</v>
      </c>
      <c r="IR5" s="32" t="e">
        <f>IF((IR6&lt;='Базовые значения'!$I$34)*AND(IR6&lt;&gt;0),'Базовые значения'!$I$32," ")</f>
        <v>#DIV/0!</v>
      </c>
      <c r="IS5" s="32" t="e">
        <f>IF((IS6&lt;='Базовые значения'!$I$34)*AND(IS6&lt;&gt;0),'Базовые значения'!$I$32," ")</f>
        <v>#DIV/0!</v>
      </c>
      <c r="IT5" s="32" t="e">
        <f>IF((IT6&lt;='Базовые значения'!$I$34)*AND(IT6&lt;&gt;0),'Базовые значения'!$I$32," ")</f>
        <v>#DIV/0!</v>
      </c>
      <c r="IU5" s="32" t="e">
        <f>IF((IU6&lt;='Базовые значения'!$I$34)*AND(IU6&lt;&gt;0),'Базовые значения'!$I$32," ")</f>
        <v>#DIV/0!</v>
      </c>
      <c r="IV5" s="32" t="str">
        <f>IF((IV6&lt;='Базовые значения'!$B$9)*AND(IV6&lt;&gt;0),'Базовые значения'!$B$22," ")</f>
        <v xml:space="preserve"> </v>
      </c>
      <c r="IW5" s="32" t="str">
        <f>IF((IW6&lt;='Базовые значения'!$B$9)*AND(IW6&lt;&gt;0),'Базовые значения'!$B$22," ")</f>
        <v xml:space="preserve"> </v>
      </c>
      <c r="IX5" s="32" t="e">
        <f>IF((IX6&lt;='Базовые значения'!$J$34)*AND(IX6&lt;&gt;0),'Базовые значения'!$J$32," ")</f>
        <v>#DIV/0!</v>
      </c>
      <c r="IY5" s="32" t="e">
        <f>IF((IY6&lt;='Базовые значения'!$J$34)*AND(IY6&lt;&gt;0),'Базовые значения'!$J$32," ")</f>
        <v>#DIV/0!</v>
      </c>
      <c r="IZ5" s="32" t="e">
        <f>IF((IZ6&lt;='Базовые значения'!$J$34)*AND(IZ6&lt;&gt;0),'Базовые значения'!$J$32," ")</f>
        <v>#DIV/0!</v>
      </c>
      <c r="JA5" s="32" t="e">
        <f>IF((JA6&lt;='Базовые значения'!$J$34)*AND(JA6&lt;&gt;0),'Базовые значения'!$J$32," ")</f>
        <v>#DIV/0!</v>
      </c>
      <c r="JB5" s="32" t="e">
        <f>IF((JB6&lt;='Базовые значения'!$J$34)*AND(JB6&lt;&gt;0),'Базовые значения'!$J$32," ")</f>
        <v>#DIV/0!</v>
      </c>
      <c r="JC5" s="32" t="e">
        <f>IF((JC6&lt;='Базовые значения'!$J$34)*AND(JC6&lt;&gt;0),'Базовые значения'!$J$32," ")</f>
        <v>#DIV/0!</v>
      </c>
      <c r="JD5" s="32" t="e">
        <f>IF((JD6&lt;='Базовые значения'!$J$34)*AND(JD6&lt;&gt;0),'Базовые значения'!$J$32," ")</f>
        <v>#DIV/0!</v>
      </c>
      <c r="JE5" s="32" t="e">
        <f>IF((JE6&lt;='Базовые значения'!$J$34)*AND(JE6&lt;&gt;0),'Базовые значения'!$J$32," ")</f>
        <v>#DIV/0!</v>
      </c>
      <c r="JF5" s="32" t="e">
        <f>IF((JF6&lt;='Базовые значения'!$J$34)*AND(JF6&lt;&gt;0),'Базовые значения'!$J$32," ")</f>
        <v>#DIV/0!</v>
      </c>
      <c r="JG5" s="32" t="e">
        <f>IF((JG6&lt;='Базовые значения'!$J$34)*AND(JG6&lt;&gt;0),'Базовые значения'!$J$32," ")</f>
        <v>#DIV/0!</v>
      </c>
      <c r="JH5" s="32" t="e">
        <f>IF((JH6&lt;='Базовые значения'!$J$34)*AND(JH6&lt;&gt;0),'Базовые значения'!$J$32," ")</f>
        <v>#DIV/0!</v>
      </c>
      <c r="JI5" s="32" t="e">
        <f>IF((JI6&lt;='Базовые значения'!$J$34)*AND(JI6&lt;&gt;0),'Базовые значения'!$J$32," ")</f>
        <v>#DIV/0!</v>
      </c>
      <c r="JJ5" s="32" t="e">
        <f>IF((JJ6&lt;='Базовые значения'!$J$34)*AND(JJ6&lt;&gt;0),'Базовые значения'!$J$32," ")</f>
        <v>#DIV/0!</v>
      </c>
      <c r="JK5" s="32" t="e">
        <f>IF((JK6&lt;='Базовые значения'!$J$34)*AND(JK6&lt;&gt;0),'Базовые значения'!$J$32," ")</f>
        <v>#DIV/0!</v>
      </c>
      <c r="JL5" s="32" t="e">
        <f>IF((JL6&lt;='Базовые значения'!$J$34)*AND(JL6&lt;&gt;0),'Базовые значения'!$J$32," ")</f>
        <v>#DIV/0!</v>
      </c>
      <c r="JM5" s="32" t="e">
        <f>IF((JM6&lt;='Базовые значения'!$J$34)*AND(JM6&lt;&gt;0),'Базовые значения'!$J$32," ")</f>
        <v>#DIV/0!</v>
      </c>
      <c r="JN5" s="32" t="e">
        <f>IF((JN6&lt;='Базовые значения'!$J$34)*AND(JN6&lt;&gt;0),'Базовые значения'!$J$32," ")</f>
        <v>#DIV/0!</v>
      </c>
      <c r="JO5" s="32" t="e">
        <f>IF((JO6&lt;='Базовые значения'!$J$34)*AND(JO6&lt;&gt;0),'Базовые значения'!$J$32," ")</f>
        <v>#DIV/0!</v>
      </c>
      <c r="JP5" s="32" t="e">
        <f>IF((JP6&lt;='Базовые значения'!$J$34)*AND(JP6&lt;&gt;0),'Базовые значения'!$J$32," ")</f>
        <v>#DIV/0!</v>
      </c>
      <c r="JQ5" s="32" t="e">
        <f>IF((JQ6&lt;='Базовые значения'!$J$34)*AND(JQ6&lt;&gt;0),'Базовые значения'!$J$32," ")</f>
        <v>#DIV/0!</v>
      </c>
      <c r="JR5" s="32" t="e">
        <f>IF((JR6&lt;='Базовые значения'!$J$34)*AND(JR6&lt;&gt;0),'Базовые значения'!$J$32," ")</f>
        <v>#DIV/0!</v>
      </c>
      <c r="JS5" s="32" t="e">
        <f>IF((JS6&lt;='Базовые значения'!$J$34)*AND(JS6&lt;&gt;0),'Базовые значения'!$J$32," ")</f>
        <v>#DIV/0!</v>
      </c>
      <c r="JT5" s="32" t="e">
        <f>IF((JT6&lt;='Базовые значения'!$J$34)*AND(JT6&lt;&gt;0),'Базовые значения'!$J$32," ")</f>
        <v>#DIV/0!</v>
      </c>
      <c r="JU5" s="32" t="e">
        <f>IF((JU6&lt;='Базовые значения'!$J$34)*AND(JU6&lt;&gt;0),'Базовые значения'!$J$32," ")</f>
        <v>#DIV/0!</v>
      </c>
      <c r="JV5" s="32" t="e">
        <f>IF((JV6&lt;='Базовые значения'!$J$34)*AND(JV6&lt;&gt;0),'Базовые значения'!$J$32," ")</f>
        <v>#DIV/0!</v>
      </c>
      <c r="JW5" s="32" t="e">
        <f>IF((JW6&lt;='Базовые значения'!$J$34)*AND(JW6&lt;&gt;0),'Базовые значения'!$J$32," ")</f>
        <v>#DIV/0!</v>
      </c>
      <c r="JX5" s="32" t="e">
        <f>IF((JX6&lt;='Базовые значения'!$J$34)*AND(JX6&lt;&gt;0),'Базовые значения'!$J$32," ")</f>
        <v>#DIV/0!</v>
      </c>
      <c r="JY5" s="32" t="e">
        <f>IF((JY6&lt;='Базовые значения'!$J$34)*AND(JY6&lt;&gt;0),'Базовые значения'!$J$32," ")</f>
        <v>#DIV/0!</v>
      </c>
      <c r="JZ5" s="32" t="e">
        <f>IF((JZ6&lt;='Базовые значения'!$J$34)*AND(JZ6&lt;&gt;0),'Базовые значения'!$J$32," ")</f>
        <v>#DIV/0!</v>
      </c>
      <c r="KA5" s="32" t="e">
        <f>IF((KA6&lt;='Базовые значения'!$J$34)*AND(KA6&lt;&gt;0),'Базовые значения'!$J$32," ")</f>
        <v>#DIV/0!</v>
      </c>
      <c r="KB5" s="32" t="str">
        <f>IF((KB6&lt;='Базовые значения'!$B$9)*AND(KB6&lt;&gt;0),'Базовые значения'!$B$22," ")</f>
        <v xml:space="preserve"> </v>
      </c>
      <c r="KC5" s="32" t="str">
        <f>IF((KC6&lt;='Базовые значения'!$B$9)*AND(KC6&lt;&gt;0),'Базовые значения'!$B$22," ")</f>
        <v xml:space="preserve"> </v>
      </c>
      <c r="KD5" s="32" t="e">
        <f>IF((KD6&lt;='Базовые значения'!$K$34)*AND(KD6&lt;&gt;0),'Базовые значения'!$K$32," ")</f>
        <v>#DIV/0!</v>
      </c>
      <c r="KE5" s="32" t="e">
        <f>IF((KE6&lt;='Базовые значения'!$K$34)*AND(KE6&lt;&gt;0),'Базовые значения'!$K$32," ")</f>
        <v>#DIV/0!</v>
      </c>
      <c r="KF5" s="32" t="e">
        <f>IF((KF6&lt;='Базовые значения'!$K$34)*AND(KF6&lt;&gt;0),'Базовые значения'!$K$32," ")</f>
        <v>#DIV/0!</v>
      </c>
      <c r="KG5" s="32" t="e">
        <f>IF((KG6&lt;='Базовые значения'!$K$34)*AND(KG6&lt;&gt;0),'Базовые значения'!$K$32," ")</f>
        <v>#DIV/0!</v>
      </c>
      <c r="KH5" s="32" t="e">
        <f>IF((KH6&lt;='Базовые значения'!$K$34)*AND(KH6&lt;&gt;0),'Базовые значения'!$K$32," ")</f>
        <v>#DIV/0!</v>
      </c>
      <c r="KI5" s="32" t="e">
        <f>IF((KI6&lt;='Базовые значения'!$K$34)*AND(KI6&lt;&gt;0),'Базовые значения'!$K$32," ")</f>
        <v>#DIV/0!</v>
      </c>
      <c r="KJ5" s="32" t="e">
        <f>IF((KJ6&lt;='Базовые значения'!$K$34)*AND(KJ6&lt;&gt;0),'Базовые значения'!$K$32," ")</f>
        <v>#DIV/0!</v>
      </c>
      <c r="KK5" s="32" t="e">
        <f>IF((KK6&lt;='Базовые значения'!$K$34)*AND(KK6&lt;&gt;0),'Базовые значения'!$K$32," ")</f>
        <v>#DIV/0!</v>
      </c>
      <c r="KL5" s="32" t="e">
        <f>IF((KL6&lt;='Базовые значения'!$K$34)*AND(KL6&lt;&gt;0),'Базовые значения'!$K$32," ")</f>
        <v>#DIV/0!</v>
      </c>
      <c r="KM5" s="32" t="e">
        <f>IF((KM6&lt;='Базовые значения'!$K$34)*AND(KM6&lt;&gt;0),'Базовые значения'!$K$32," ")</f>
        <v>#DIV/0!</v>
      </c>
      <c r="KN5" s="32" t="e">
        <f>IF((KN6&lt;='Базовые значения'!$K$34)*AND(KN6&lt;&gt;0),'Базовые значения'!$K$32," ")</f>
        <v>#DIV/0!</v>
      </c>
      <c r="KO5" s="32" t="e">
        <f>IF((KO6&lt;='Базовые значения'!$K$34)*AND(KO6&lt;&gt;0),'Базовые значения'!$K$32," ")</f>
        <v>#DIV/0!</v>
      </c>
      <c r="KP5" s="32" t="e">
        <f>IF((KP6&lt;='Базовые значения'!$K$34)*AND(KP6&lt;&gt;0),'Базовые значения'!$K$32," ")</f>
        <v>#DIV/0!</v>
      </c>
      <c r="KQ5" s="32" t="e">
        <f>IF((KQ6&lt;='Базовые значения'!$K$34)*AND(KQ6&lt;&gt;0),'Базовые значения'!$K$32," ")</f>
        <v>#DIV/0!</v>
      </c>
      <c r="KR5" s="32" t="e">
        <f>IF((KR6&lt;='Базовые значения'!$K$34)*AND(KR6&lt;&gt;0),'Базовые значения'!$K$32," ")</f>
        <v>#DIV/0!</v>
      </c>
      <c r="KS5" s="32" t="e">
        <f>IF((KS6&lt;='Базовые значения'!$K$34)*AND(KS6&lt;&gt;0),'Базовые значения'!$K$32," ")</f>
        <v>#DIV/0!</v>
      </c>
      <c r="KT5" s="32" t="e">
        <f>IF((KT6&lt;='Базовые значения'!$K$34)*AND(KT6&lt;&gt;0),'Базовые значения'!$K$32," ")</f>
        <v>#DIV/0!</v>
      </c>
      <c r="KU5" s="32" t="e">
        <f>IF((KU6&lt;='Базовые значения'!$K$34)*AND(KU6&lt;&gt;0),'Базовые значения'!$K$32," ")</f>
        <v>#DIV/0!</v>
      </c>
      <c r="KV5" s="32" t="e">
        <f>IF((KV6&lt;='Базовые значения'!$K$34)*AND(KV6&lt;&gt;0),'Базовые значения'!$K$32," ")</f>
        <v>#DIV/0!</v>
      </c>
      <c r="KW5" s="32" t="e">
        <f>IF((KW6&lt;='Базовые значения'!$K$34)*AND(KW6&lt;&gt;0),'Базовые значения'!$K$32," ")</f>
        <v>#DIV/0!</v>
      </c>
      <c r="KX5" s="32" t="e">
        <f>IF((KX6&lt;='Базовые значения'!$K$34)*AND(KX6&lt;&gt;0),'Базовые значения'!$K$32," ")</f>
        <v>#DIV/0!</v>
      </c>
      <c r="KY5" s="32" t="e">
        <f>IF((KY6&lt;='Базовые значения'!$K$34)*AND(KY6&lt;&gt;0),'Базовые значения'!$K$32," ")</f>
        <v>#DIV/0!</v>
      </c>
      <c r="KZ5" s="32" t="e">
        <f>IF((KZ6&lt;='Базовые значения'!$K$34)*AND(KZ6&lt;&gt;0),'Базовые значения'!$K$32," ")</f>
        <v>#DIV/0!</v>
      </c>
      <c r="LA5" s="32" t="e">
        <f>IF((LA6&lt;='Базовые значения'!$K$34)*AND(LA6&lt;&gt;0),'Базовые значения'!$K$32," ")</f>
        <v>#DIV/0!</v>
      </c>
      <c r="LB5" s="32" t="e">
        <f>IF((LB6&lt;='Базовые значения'!$K$34)*AND(LB6&lt;&gt;0),'Базовые значения'!$K$32," ")</f>
        <v>#DIV/0!</v>
      </c>
      <c r="LC5" s="32" t="e">
        <f>IF((LC6&lt;='Базовые значения'!$K$34)*AND(LC6&lt;&gt;0),'Базовые значения'!$K$32," ")</f>
        <v>#DIV/0!</v>
      </c>
      <c r="LD5" s="32" t="e">
        <f>IF((LD6&lt;='Базовые значения'!$K$34)*AND(LD6&lt;&gt;0),'Базовые значения'!$K$32," ")</f>
        <v>#DIV/0!</v>
      </c>
      <c r="LE5" s="32" t="e">
        <f>IF((LE6&lt;='Базовые значения'!$K$34)*AND(LE6&lt;&gt;0),'Базовые значения'!$K$32," ")</f>
        <v>#DIV/0!</v>
      </c>
      <c r="LF5" s="32" t="e">
        <f>IF((LF6&lt;='Базовые значения'!$K$34)*AND(LF6&lt;&gt;0),'Базовые значения'!$K$32," ")</f>
        <v>#DIV/0!</v>
      </c>
      <c r="LG5" s="32" t="e">
        <f>IF((LG6&lt;='Базовые значения'!$K$34)*AND(LG6&lt;&gt;0),'Базовые значения'!$K$32," ")</f>
        <v>#DIV/0!</v>
      </c>
      <c r="LH5" s="32" t="str">
        <f>IF((LH6&lt;='Базовые значения'!$B$9)*AND(LH6&lt;&gt;0),'Базовые значения'!$B$22," ")</f>
        <v xml:space="preserve"> </v>
      </c>
      <c r="LI5" s="32" t="str">
        <f>IF((LI6&lt;='Базовые значения'!$B$9)*AND(LI6&lt;&gt;0),'Базовые значения'!$B$22," ")</f>
        <v xml:space="preserve"> </v>
      </c>
      <c r="LJ5" s="32" t="e">
        <f>IF((LJ6&lt;='Базовые значения'!$L$34)*AND(LJ6&lt;&gt;0),'Базовые значения'!$L$32," ")</f>
        <v>#DIV/0!</v>
      </c>
      <c r="LK5" s="32" t="e">
        <f>IF((LK6&lt;='Базовые значения'!$L$34)*AND(LK6&lt;&gt;0),'Базовые значения'!$L$32," ")</f>
        <v>#DIV/0!</v>
      </c>
      <c r="LL5" s="32" t="e">
        <f>IF((LL6&lt;='Базовые значения'!$L$34)*AND(LL6&lt;&gt;0),'Базовые значения'!$L$32," ")</f>
        <v>#DIV/0!</v>
      </c>
      <c r="LM5" s="32" t="e">
        <f>IF((LM6&lt;='Базовые значения'!$L$34)*AND(LM6&lt;&gt;0),'Базовые значения'!$L$32," ")</f>
        <v>#DIV/0!</v>
      </c>
      <c r="LN5" s="32" t="e">
        <f>IF((LN6&lt;='Базовые значения'!$L$34)*AND(LN6&lt;&gt;0),'Базовые значения'!$L$32," ")</f>
        <v>#DIV/0!</v>
      </c>
      <c r="LO5" s="32" t="e">
        <f>IF((LO6&lt;='Базовые значения'!$L$34)*AND(LO6&lt;&gt;0),'Базовые значения'!$L$32," ")</f>
        <v>#DIV/0!</v>
      </c>
      <c r="LP5" s="32" t="e">
        <f>IF((LP6&lt;='Базовые значения'!$L$34)*AND(LP6&lt;&gt;0),'Базовые значения'!$L$32," ")</f>
        <v>#DIV/0!</v>
      </c>
      <c r="LQ5" s="32" t="e">
        <f>IF((LQ6&lt;='Базовые значения'!$L$34)*AND(LQ6&lt;&gt;0),'Базовые значения'!$L$32," ")</f>
        <v>#DIV/0!</v>
      </c>
      <c r="LR5" s="32" t="e">
        <f>IF((LR6&lt;='Базовые значения'!$L$34)*AND(LR6&lt;&gt;0),'Базовые значения'!$L$32," ")</f>
        <v>#DIV/0!</v>
      </c>
      <c r="LS5" s="32" t="e">
        <f>IF((LS6&lt;='Базовые значения'!$L$34)*AND(LS6&lt;&gt;0),'Базовые значения'!$L$32," ")</f>
        <v>#DIV/0!</v>
      </c>
      <c r="LT5" s="32" t="e">
        <f>IF((LT6&lt;='Базовые значения'!$L$34)*AND(LT6&lt;&gt;0),'Базовые значения'!$L$32," ")</f>
        <v>#DIV/0!</v>
      </c>
      <c r="LU5" s="32" t="e">
        <f>IF((LU6&lt;='Базовые значения'!$L$34)*AND(LU6&lt;&gt;0),'Базовые значения'!$L$32," ")</f>
        <v>#DIV/0!</v>
      </c>
      <c r="LV5" s="32" t="e">
        <f>IF((LV6&lt;='Базовые значения'!$L$34)*AND(LV6&lt;&gt;0),'Базовые значения'!$L$32," ")</f>
        <v>#DIV/0!</v>
      </c>
      <c r="LW5" s="32" t="e">
        <f>IF((LW6&lt;='Базовые значения'!$L$34)*AND(LW6&lt;&gt;0),'Базовые значения'!$L$32," ")</f>
        <v>#DIV/0!</v>
      </c>
      <c r="LX5" s="32" t="e">
        <f>IF((LX6&lt;='Базовые значения'!$L$34)*AND(LX6&lt;&gt;0),'Базовые значения'!$L$32," ")</f>
        <v>#DIV/0!</v>
      </c>
      <c r="LY5" s="32" t="e">
        <f>IF((LY6&lt;='Базовые значения'!$L$34)*AND(LY6&lt;&gt;0),'Базовые значения'!$L$32," ")</f>
        <v>#DIV/0!</v>
      </c>
      <c r="LZ5" s="32" t="e">
        <f>IF((LZ6&lt;='Базовые значения'!$L$34)*AND(LZ6&lt;&gt;0),'Базовые значения'!$L$32," ")</f>
        <v>#DIV/0!</v>
      </c>
      <c r="MA5" s="32" t="e">
        <f>IF((MA6&lt;='Базовые значения'!$L$34)*AND(MA6&lt;&gt;0),'Базовые значения'!$L$32," ")</f>
        <v>#DIV/0!</v>
      </c>
      <c r="MB5" s="32" t="e">
        <f>IF((MB6&lt;='Базовые значения'!$L$34)*AND(MB6&lt;&gt;0),'Базовые значения'!$L$32," ")</f>
        <v>#DIV/0!</v>
      </c>
      <c r="MC5" s="32" t="e">
        <f>IF((MC6&lt;='Базовые значения'!$L$34)*AND(MC6&lt;&gt;0),'Базовые значения'!$L$32," ")</f>
        <v>#DIV/0!</v>
      </c>
      <c r="MD5" s="32" t="e">
        <f>IF((MD6&lt;='Базовые значения'!$L$34)*AND(MD6&lt;&gt;0),'Базовые значения'!$L$32," ")</f>
        <v>#DIV/0!</v>
      </c>
      <c r="ME5" s="32" t="e">
        <f>IF((ME6&lt;='Базовые значения'!$L$34)*AND(ME6&lt;&gt;0),'Базовые значения'!$L$32," ")</f>
        <v>#DIV/0!</v>
      </c>
      <c r="MF5" s="32" t="e">
        <f>IF((MF6&lt;='Базовые значения'!$L$34)*AND(MF6&lt;&gt;0),'Базовые значения'!$L$32," ")</f>
        <v>#DIV/0!</v>
      </c>
      <c r="MG5" s="32" t="e">
        <f>IF((MG6&lt;='Базовые значения'!$L$34)*AND(MG6&lt;&gt;0),'Базовые значения'!$L$32," ")</f>
        <v>#DIV/0!</v>
      </c>
      <c r="MH5" s="32" t="e">
        <f>IF((MH6&lt;='Базовые значения'!$L$34)*AND(MH6&lt;&gt;0),'Базовые значения'!$L$32," ")</f>
        <v>#DIV/0!</v>
      </c>
      <c r="MI5" s="32" t="e">
        <f>IF((MI6&lt;='Базовые значения'!$L$34)*AND(MI6&lt;&gt;0),'Базовые значения'!$L$32," ")</f>
        <v>#DIV/0!</v>
      </c>
      <c r="MJ5" s="32" t="e">
        <f>IF((MJ6&lt;='Базовые значения'!$L$34)*AND(MJ6&lt;&gt;0),'Базовые значения'!$L$32," ")</f>
        <v>#DIV/0!</v>
      </c>
      <c r="MK5" s="32" t="e">
        <f>IF((MK6&lt;='Базовые значения'!$L$34)*AND(MK6&lt;&gt;0),'Базовые значения'!$L$32," ")</f>
        <v>#DIV/0!</v>
      </c>
      <c r="ML5" s="32" t="e">
        <f>IF((ML6&lt;='Базовые значения'!$L$34)*AND(ML6&lt;&gt;0),'Базовые значения'!$L$32," ")</f>
        <v>#DIV/0!</v>
      </c>
      <c r="MM5" s="32" t="e">
        <f>IF((MM6&lt;='Базовые значения'!$L$34)*AND(MM6&lt;&gt;0),'Базовые значения'!$L$32," ")</f>
        <v>#DIV/0!</v>
      </c>
      <c r="MN5" s="32" t="str">
        <f>IF((MN6&lt;='Базовые значения'!$B$9)*AND(MN6&lt;&gt;0),'Базовые значения'!$B$22," ")</f>
        <v xml:space="preserve"> </v>
      </c>
      <c r="MO5" s="32" t="str">
        <f>IF((MO6&lt;='Базовые значения'!$B$9)*AND(MO6&lt;&gt;0),'Базовые значения'!$B$22," ")</f>
        <v xml:space="preserve"> </v>
      </c>
      <c r="MP5" s="32" t="e">
        <f>IF((MP6&lt;='Базовые значения'!$M$34)*AND(MP6&lt;&gt;0),'Базовые значения'!$M$32," ")</f>
        <v>#DIV/0!</v>
      </c>
      <c r="MQ5" s="32" t="e">
        <f>IF((MQ6&lt;='Базовые значения'!$M$34)*AND(MQ6&lt;&gt;0),'Базовые значения'!$M$32," ")</f>
        <v>#DIV/0!</v>
      </c>
      <c r="MR5" s="32" t="e">
        <f>IF((MR6&lt;='Базовые значения'!$M$34)*AND(MR6&lt;&gt;0),'Базовые значения'!$M$32," ")</f>
        <v>#DIV/0!</v>
      </c>
      <c r="MS5" s="32" t="e">
        <f>IF((MS6&lt;='Базовые значения'!$M$34)*AND(MS6&lt;&gt;0),'Базовые значения'!$M$32," ")</f>
        <v>#DIV/0!</v>
      </c>
      <c r="MT5" s="32" t="e">
        <f>IF((MT6&lt;='Базовые значения'!$M$34)*AND(MT6&lt;&gt;0),'Базовые значения'!$M$32," ")</f>
        <v>#DIV/0!</v>
      </c>
      <c r="MU5" s="32" t="e">
        <f>IF((MU6&lt;='Базовые значения'!$M$34)*AND(MU6&lt;&gt;0),'Базовые значения'!$M$32," ")</f>
        <v>#DIV/0!</v>
      </c>
      <c r="MV5" s="32" t="e">
        <f>IF((MV6&lt;='Базовые значения'!$M$34)*AND(MV6&lt;&gt;0),'Базовые значения'!$M$32," ")</f>
        <v>#DIV/0!</v>
      </c>
      <c r="MW5" s="32" t="e">
        <f>IF((MW6&lt;='Базовые значения'!$M$34)*AND(MW6&lt;&gt;0),'Базовые значения'!$M$32," ")</f>
        <v>#DIV/0!</v>
      </c>
      <c r="MX5" s="32" t="e">
        <f>IF((MX6&lt;='Базовые значения'!$M$34)*AND(MX6&lt;&gt;0),'Базовые значения'!$M$32," ")</f>
        <v>#DIV/0!</v>
      </c>
      <c r="MY5" s="32" t="e">
        <f>IF((MY6&lt;='Базовые значения'!$M$34)*AND(MY6&lt;&gt;0),'Базовые значения'!$M$32," ")</f>
        <v>#DIV/0!</v>
      </c>
      <c r="MZ5" s="32" t="e">
        <f>IF((MZ6&lt;='Базовые значения'!$M$34)*AND(MZ6&lt;&gt;0),'Базовые значения'!$M$32," ")</f>
        <v>#DIV/0!</v>
      </c>
      <c r="NA5" s="32" t="e">
        <f>IF((NA6&lt;='Базовые значения'!$M$34)*AND(NA6&lt;&gt;0),'Базовые значения'!$M$32," ")</f>
        <v>#DIV/0!</v>
      </c>
      <c r="NB5" s="32" t="e">
        <f>IF((NB6&lt;='Базовые значения'!$M$34)*AND(NB6&lt;&gt;0),'Базовые значения'!$M$32," ")</f>
        <v>#DIV/0!</v>
      </c>
      <c r="NC5" s="32" t="e">
        <f>IF((NC6&lt;='Базовые значения'!$M$34)*AND(NC6&lt;&gt;0),'Базовые значения'!$M$32," ")</f>
        <v>#DIV/0!</v>
      </c>
      <c r="ND5" s="32" t="e">
        <f>IF((ND6&lt;='Базовые значения'!$M$34)*AND(ND6&lt;&gt;0),'Базовые значения'!$M$32," ")</f>
        <v>#DIV/0!</v>
      </c>
      <c r="NE5" s="32" t="e">
        <f>IF((NE6&lt;='Базовые значения'!$M$34)*AND(NE6&lt;&gt;0),'Базовые значения'!$M$32," ")</f>
        <v>#DIV/0!</v>
      </c>
      <c r="NF5" s="32" t="e">
        <f>IF((NF6&lt;='Базовые значения'!$M$34)*AND(NF6&lt;&gt;0),'Базовые значения'!$M$32," ")</f>
        <v>#DIV/0!</v>
      </c>
      <c r="NG5" s="32" t="e">
        <f>IF((NG6&lt;='Базовые значения'!$M$34)*AND(NG6&lt;&gt;0),'Базовые значения'!$M$32," ")</f>
        <v>#DIV/0!</v>
      </c>
      <c r="NH5" s="32" t="e">
        <f>IF((NH6&lt;='Базовые значения'!$M$34)*AND(NH6&lt;&gt;0),'Базовые значения'!$M$32," ")</f>
        <v>#DIV/0!</v>
      </c>
      <c r="NI5" s="32" t="e">
        <f>IF((NI6&lt;='Базовые значения'!$M$34)*AND(NI6&lt;&gt;0),'Базовые значения'!$M$32," ")</f>
        <v>#DIV/0!</v>
      </c>
      <c r="NJ5" s="32" t="e">
        <f>IF((NJ6&lt;='Базовые значения'!$M$34)*AND(NJ6&lt;&gt;0),'Базовые значения'!$M$32," ")</f>
        <v>#DIV/0!</v>
      </c>
      <c r="NK5" s="32" t="e">
        <f>IF((NK6&lt;='Базовые значения'!$M$34)*AND(NK6&lt;&gt;0),'Базовые значения'!$M$32," ")</f>
        <v>#DIV/0!</v>
      </c>
      <c r="NL5" s="32" t="e">
        <f>IF((NL6&lt;='Базовые значения'!$M$34)*AND(NL6&lt;&gt;0),'Базовые значения'!$M$32," ")</f>
        <v>#DIV/0!</v>
      </c>
      <c r="NM5" s="32" t="e">
        <f>IF((NM6&lt;='Базовые значения'!$M$34)*AND(NM6&lt;&gt;0),'Базовые значения'!$M$32," ")</f>
        <v>#DIV/0!</v>
      </c>
      <c r="NN5" s="32" t="e">
        <f>IF((NN6&lt;='Базовые значения'!$M$34)*AND(NN6&lt;&gt;0),'Базовые значения'!$M$32," ")</f>
        <v>#DIV/0!</v>
      </c>
      <c r="NO5" s="32" t="e">
        <f>IF((NO6&lt;='Базовые значения'!$M$34)*AND(NO6&lt;&gt;0),'Базовые значения'!$M$32," ")</f>
        <v>#DIV/0!</v>
      </c>
      <c r="NP5" s="32" t="e">
        <f>IF((NP6&lt;='Базовые значения'!$M$34)*AND(NP6&lt;&gt;0),'Базовые значения'!$M$32," ")</f>
        <v>#DIV/0!</v>
      </c>
      <c r="NQ5" s="32" t="e">
        <f>IF((NQ6&lt;='Базовые значения'!$M$34)*AND(NQ6&lt;&gt;0),'Базовые значения'!$M$32," ")</f>
        <v>#DIV/0!</v>
      </c>
      <c r="NR5" s="32" t="e">
        <f>IF((NR6&lt;='Базовые значения'!$M$34)*AND(NR6&lt;&gt;0),'Базовые значения'!$M$32," ")</f>
        <v>#DIV/0!</v>
      </c>
      <c r="NS5" s="32" t="e">
        <f>IF((NS6&lt;='Базовые значения'!$M$34)*AND(NS6&lt;&gt;0),'Базовые значения'!$M$32," ")</f>
        <v>#DIV/0!</v>
      </c>
      <c r="NT5" s="32" t="str">
        <f>IF((NT6&lt;='Базовые значения'!$B$9)*AND(NT6&lt;&gt;0),'Базовые значения'!$B$22," ")</f>
        <v xml:space="preserve"> </v>
      </c>
      <c r="NU5" s="32" t="str">
        <f>IF((NU6&lt;='Базовые значения'!$B$9)*AND(NU6&lt;&gt;0),'Базовые значения'!$B$22," ")</f>
        <v xml:space="preserve"> </v>
      </c>
      <c r="NV5" s="32" t="e">
        <f>IF((NV6&lt;='Базовые значения'!$N$34)*AND(NV6&lt;&gt;0),'Базовые значения'!$N$32," ")</f>
        <v>#DIV/0!</v>
      </c>
      <c r="NW5" s="32" t="e">
        <f>IF((NW6&lt;='Базовые значения'!$N$34)*AND(NW6&lt;&gt;0),'Базовые значения'!$N$32," ")</f>
        <v>#DIV/0!</v>
      </c>
      <c r="NX5" s="32" t="e">
        <f>IF((NX6&lt;='Базовые значения'!$N$34)*AND(NX6&lt;&gt;0),'Базовые значения'!$N$32," ")</f>
        <v>#DIV/0!</v>
      </c>
      <c r="NY5" s="32" t="e">
        <f>IF((NY6&lt;='Базовые значения'!$N$34)*AND(NY6&lt;&gt;0),'Базовые значения'!$N$32," ")</f>
        <v>#DIV/0!</v>
      </c>
      <c r="NZ5" s="32" t="e">
        <f>IF((NZ6&lt;='Базовые значения'!$N$34)*AND(NZ6&lt;&gt;0),'Базовые значения'!$N$32," ")</f>
        <v>#DIV/0!</v>
      </c>
      <c r="OA5" s="32" t="e">
        <f>IF((OA6&lt;='Базовые значения'!$N$34)*AND(OA6&lt;&gt;0),'Базовые значения'!$N$32," ")</f>
        <v>#DIV/0!</v>
      </c>
      <c r="OB5" s="32" t="e">
        <f>IF((OB6&lt;='Базовые значения'!$N$34)*AND(OB6&lt;&gt;0),'Базовые значения'!$N$32," ")</f>
        <v>#DIV/0!</v>
      </c>
      <c r="OC5" s="32" t="e">
        <f>IF((OC6&lt;='Базовые значения'!$N$34)*AND(OC6&lt;&gt;0),'Базовые значения'!$N$32," ")</f>
        <v>#DIV/0!</v>
      </c>
      <c r="OD5" s="32" t="e">
        <f>IF((OD6&lt;='Базовые значения'!$N$34)*AND(OD6&lt;&gt;0),'Базовые значения'!$N$32," ")</f>
        <v>#DIV/0!</v>
      </c>
      <c r="OE5" s="32" t="e">
        <f>IF((OE6&lt;='Базовые значения'!$N$34)*AND(OE6&lt;&gt;0),'Базовые значения'!$N$32," ")</f>
        <v>#DIV/0!</v>
      </c>
      <c r="OF5" s="32" t="e">
        <f>IF((OF6&lt;='Базовые значения'!$N$34)*AND(OF6&lt;&gt;0),'Базовые значения'!$N$32," ")</f>
        <v>#DIV/0!</v>
      </c>
      <c r="OG5" s="32" t="e">
        <f>IF((OG6&lt;='Базовые значения'!$N$34)*AND(OG6&lt;&gt;0),'Базовые значения'!$N$32," ")</f>
        <v>#DIV/0!</v>
      </c>
      <c r="OH5" s="32" t="e">
        <f>IF((OH6&lt;='Базовые значения'!$N$34)*AND(OH6&lt;&gt;0),'Базовые значения'!$N$32," ")</f>
        <v>#DIV/0!</v>
      </c>
      <c r="OI5" s="32" t="e">
        <f>IF((OI6&lt;='Базовые значения'!$N$34)*AND(OI6&lt;&gt;0),'Базовые значения'!$N$32," ")</f>
        <v>#DIV/0!</v>
      </c>
      <c r="OJ5" s="32" t="e">
        <f>IF((OJ6&lt;='Базовые значения'!$N$34)*AND(OJ6&lt;&gt;0),'Базовые значения'!$N$32," ")</f>
        <v>#DIV/0!</v>
      </c>
      <c r="OK5" s="32" t="e">
        <f>IF((OK6&lt;='Базовые значения'!$N$34)*AND(OK6&lt;&gt;0),'Базовые значения'!$N$32," ")</f>
        <v>#DIV/0!</v>
      </c>
      <c r="OL5" s="32" t="e">
        <f>IF((OL6&lt;='Базовые значения'!$N$34)*AND(OL6&lt;&gt;0),'Базовые значения'!$N$32," ")</f>
        <v>#DIV/0!</v>
      </c>
      <c r="OM5" s="32" t="e">
        <f>IF((OM6&lt;='Базовые значения'!$N$34)*AND(OM6&lt;&gt;0),'Базовые значения'!$N$32," ")</f>
        <v>#DIV/0!</v>
      </c>
      <c r="ON5" s="32" t="e">
        <f>IF((ON6&lt;='Базовые значения'!$N$34)*AND(ON6&lt;&gt;0),'Базовые значения'!$N$32," ")</f>
        <v>#DIV/0!</v>
      </c>
      <c r="OO5" s="32" t="e">
        <f>IF((OO6&lt;='Базовые значения'!$N$34)*AND(OO6&lt;&gt;0),'Базовые значения'!$N$32," ")</f>
        <v>#DIV/0!</v>
      </c>
      <c r="OP5" s="32" t="e">
        <f>IF((OP6&lt;='Базовые значения'!$N$34)*AND(OP6&lt;&gt;0),'Базовые значения'!$N$32," ")</f>
        <v>#DIV/0!</v>
      </c>
      <c r="OQ5" s="32" t="e">
        <f>IF((OQ6&lt;='Базовые значения'!$N$34)*AND(OQ6&lt;&gt;0),'Базовые значения'!$N$32," ")</f>
        <v>#DIV/0!</v>
      </c>
      <c r="OR5" s="32" t="e">
        <f>IF((OR6&lt;='Базовые значения'!$N$34)*AND(OR6&lt;&gt;0),'Базовые значения'!$N$32," ")</f>
        <v>#DIV/0!</v>
      </c>
      <c r="OS5" s="32" t="e">
        <f>IF((OS6&lt;='Базовые значения'!$N$34)*AND(OS6&lt;&gt;0),'Базовые значения'!$N$32," ")</f>
        <v>#DIV/0!</v>
      </c>
      <c r="OT5" s="32" t="e">
        <f>IF((OT6&lt;='Базовые значения'!$N$34)*AND(OT6&lt;&gt;0),'Базовые значения'!$N$32," ")</f>
        <v>#DIV/0!</v>
      </c>
      <c r="OU5" s="32" t="e">
        <f>IF((OU6&lt;='Базовые значения'!$N$34)*AND(OU6&lt;&gt;0),'Базовые значения'!$N$32," ")</f>
        <v>#DIV/0!</v>
      </c>
      <c r="OV5" s="32" t="e">
        <f>IF((OV6&lt;='Базовые значения'!$N$34)*AND(OV6&lt;&gt;0),'Базовые значения'!$N$32," ")</f>
        <v>#DIV/0!</v>
      </c>
      <c r="OW5" s="32" t="e">
        <f>IF((OW6&lt;='Базовые значения'!$N$34)*AND(OW6&lt;&gt;0),'Базовые значения'!$N$32," ")</f>
        <v>#DIV/0!</v>
      </c>
      <c r="OX5" s="32" t="e">
        <f>IF((OX6&lt;='Базовые значения'!$N$34)*AND(OX6&lt;&gt;0),'Базовые значения'!$N$32," ")</f>
        <v>#DIV/0!</v>
      </c>
      <c r="OY5" s="32" t="e">
        <f>IF((OY6&lt;='Базовые значения'!$N$34)*AND(OY6&lt;&gt;0),'Базовые значения'!$N$32," ")</f>
        <v>#DIV/0!</v>
      </c>
      <c r="OZ5" s="32" t="str">
        <f>IF((OZ6&lt;='Базовые значения'!$B$9)*AND(OZ6&lt;&gt;0),'Базовые значения'!$B$22," ")</f>
        <v xml:space="preserve"> </v>
      </c>
      <c r="PA5" s="32" t="str">
        <f>IF((PA6&lt;='Базовые значения'!$B$9)*AND(PA6&lt;&gt;0),'Базовые значения'!$B$22," ")</f>
        <v xml:space="preserve"> </v>
      </c>
      <c r="PB5" s="32" t="e">
        <f>IF((PB6&lt;='Базовые значения'!$O$34)*AND(PB6&lt;&gt;0),'Базовые значения'!$O$32," ")</f>
        <v>#DIV/0!</v>
      </c>
      <c r="PC5" s="32" t="e">
        <f>IF((PC6&lt;='Базовые значения'!$O$34)*AND(PC6&lt;&gt;0),'Базовые значения'!$O$32," ")</f>
        <v>#DIV/0!</v>
      </c>
      <c r="PD5" s="32" t="e">
        <f>IF((PD6&lt;='Базовые значения'!$O$34)*AND(PD6&lt;&gt;0),'Базовые значения'!$O$32," ")</f>
        <v>#DIV/0!</v>
      </c>
      <c r="PE5" s="32" t="e">
        <f>IF((PE6&lt;='Базовые значения'!$O$34)*AND(PE6&lt;&gt;0),'Базовые значения'!$O$32," ")</f>
        <v>#DIV/0!</v>
      </c>
      <c r="PF5" s="32" t="e">
        <f>IF((PF6&lt;='Базовые значения'!$O$34)*AND(PF6&lt;&gt;0),'Базовые значения'!$O$32," ")</f>
        <v>#DIV/0!</v>
      </c>
      <c r="PG5" s="32" t="e">
        <f>IF((PG6&lt;='Базовые значения'!$O$34)*AND(PG6&lt;&gt;0),'Базовые значения'!$O$32," ")</f>
        <v>#DIV/0!</v>
      </c>
      <c r="PH5" s="32" t="e">
        <f>IF((PH6&lt;='Базовые значения'!$O$34)*AND(PH6&lt;&gt;0),'Базовые значения'!$O$32," ")</f>
        <v>#DIV/0!</v>
      </c>
      <c r="PI5" s="32" t="e">
        <f>IF((PI6&lt;='Базовые значения'!$O$34)*AND(PI6&lt;&gt;0),'Базовые значения'!$O$32," ")</f>
        <v>#DIV/0!</v>
      </c>
      <c r="PJ5" s="32" t="e">
        <f>IF((PJ6&lt;='Базовые значения'!$O$34)*AND(PJ6&lt;&gt;0),'Базовые значения'!$O$32," ")</f>
        <v>#DIV/0!</v>
      </c>
      <c r="PK5" s="32" t="e">
        <f>IF((PK6&lt;='Базовые значения'!$O$34)*AND(PK6&lt;&gt;0),'Базовые значения'!$O$32," ")</f>
        <v>#DIV/0!</v>
      </c>
      <c r="PL5" s="32" t="e">
        <f>IF((PL6&lt;='Базовые значения'!$O$34)*AND(PL6&lt;&gt;0),'Базовые значения'!$O$32," ")</f>
        <v>#DIV/0!</v>
      </c>
      <c r="PM5" s="32" t="e">
        <f>IF((PM6&lt;='Базовые значения'!$O$34)*AND(PM6&lt;&gt;0),'Базовые значения'!$O$32," ")</f>
        <v>#DIV/0!</v>
      </c>
      <c r="PN5" s="32" t="e">
        <f>IF((PN6&lt;='Базовые значения'!$O$34)*AND(PN6&lt;&gt;0),'Базовые значения'!$O$32," ")</f>
        <v>#DIV/0!</v>
      </c>
      <c r="PO5" s="32" t="e">
        <f>IF((PO6&lt;='Базовые значения'!$O$34)*AND(PO6&lt;&gt;0),'Базовые значения'!$O$32," ")</f>
        <v>#DIV/0!</v>
      </c>
      <c r="PP5" s="32" t="e">
        <f>IF((PP6&lt;='Базовые значения'!$O$34)*AND(PP6&lt;&gt;0),'Базовые значения'!$O$32," ")</f>
        <v>#DIV/0!</v>
      </c>
      <c r="PQ5" s="32" t="e">
        <f>IF((PQ6&lt;='Базовые значения'!$O$34)*AND(PQ6&lt;&gt;0),'Базовые значения'!$O$32," ")</f>
        <v>#DIV/0!</v>
      </c>
      <c r="PR5" s="32" t="e">
        <f>IF((PR6&lt;='Базовые значения'!$O$34)*AND(PR6&lt;&gt;0),'Базовые значения'!$O$32," ")</f>
        <v>#DIV/0!</v>
      </c>
      <c r="PS5" s="32" t="e">
        <f>IF((PS6&lt;='Базовые значения'!$O$34)*AND(PS6&lt;&gt;0),'Базовые значения'!$O$32," ")</f>
        <v>#DIV/0!</v>
      </c>
      <c r="PT5" s="32" t="e">
        <f>IF((PT6&lt;='Базовые значения'!$O$34)*AND(PT6&lt;&gt;0),'Базовые значения'!$O$32," ")</f>
        <v>#DIV/0!</v>
      </c>
      <c r="PU5" s="32" t="e">
        <f>IF((PU6&lt;='Базовые значения'!$O$34)*AND(PU6&lt;&gt;0),'Базовые значения'!$O$32," ")</f>
        <v>#DIV/0!</v>
      </c>
      <c r="PV5" s="32" t="e">
        <f>IF((PV6&lt;='Базовые значения'!$O$34)*AND(PV6&lt;&gt;0),'Базовые значения'!$O$32," ")</f>
        <v>#DIV/0!</v>
      </c>
      <c r="PW5" s="32" t="e">
        <f>IF((PW6&lt;='Базовые значения'!$O$34)*AND(PW6&lt;&gt;0),'Базовые значения'!$O$32," ")</f>
        <v>#DIV/0!</v>
      </c>
      <c r="PX5" s="32" t="e">
        <f>IF((PX6&lt;='Базовые значения'!$O$34)*AND(PX6&lt;&gt;0),'Базовые значения'!$O$32," ")</f>
        <v>#DIV/0!</v>
      </c>
      <c r="PY5" s="32" t="e">
        <f>IF((PY6&lt;='Базовые значения'!$O$34)*AND(PY6&lt;&gt;0),'Базовые значения'!$O$32," ")</f>
        <v>#DIV/0!</v>
      </c>
      <c r="PZ5" s="32" t="e">
        <f>IF((PZ6&lt;='Базовые значения'!$O$34)*AND(PZ6&lt;&gt;0),'Базовые значения'!$O$32," ")</f>
        <v>#DIV/0!</v>
      </c>
      <c r="QA5" s="32" t="e">
        <f>IF((QA6&lt;='Базовые значения'!$O$34)*AND(QA6&lt;&gt;0),'Базовые значения'!$O$32," ")</f>
        <v>#DIV/0!</v>
      </c>
      <c r="QB5" s="32" t="e">
        <f>IF((QB6&lt;='Базовые значения'!$O$34)*AND(QB6&lt;&gt;0),'Базовые значения'!$O$32," ")</f>
        <v>#DIV/0!</v>
      </c>
      <c r="QC5" s="32" t="e">
        <f>IF((QC6&lt;='Базовые значения'!$O$34)*AND(QC6&lt;&gt;0),'Базовые значения'!$O$32," ")</f>
        <v>#DIV/0!</v>
      </c>
      <c r="QD5" s="32" t="e">
        <f>IF((QD6&lt;='Базовые значения'!$O$34)*AND(QD6&lt;&gt;0),'Базовые значения'!$O$32," ")</f>
        <v>#DIV/0!</v>
      </c>
      <c r="QE5" s="32" t="e">
        <f>IF((QE6&lt;='Базовые значения'!$O$34)*AND(QE6&lt;&gt;0),'Базовые значения'!$O$32," ")</f>
        <v>#DIV/0!</v>
      </c>
      <c r="QF5" s="32" t="str">
        <f>IF((QF6&lt;='Базовые значения'!$B$9)*AND(QF6&lt;&gt;0),'Базовые значения'!$B$22," ")</f>
        <v xml:space="preserve"> </v>
      </c>
      <c r="QG5" s="32" t="str">
        <f>IF((QG6&lt;='Базовые значения'!$B$9)*AND(QG6&lt;&gt;0),'Базовые значения'!$B$22," ")</f>
        <v xml:space="preserve"> </v>
      </c>
      <c r="QH5" s="32" t="e">
        <f>IF((QH6&lt;='Базовые значения'!$P$34)*AND(QH6&lt;&gt;0),'Базовые значения'!$P$32," ")</f>
        <v>#DIV/0!</v>
      </c>
      <c r="QI5" s="32" t="e">
        <f>IF((QI6&lt;='Базовые значения'!$P$34)*AND(QI6&lt;&gt;0),'Базовые значения'!$P$32," ")</f>
        <v>#DIV/0!</v>
      </c>
      <c r="QJ5" s="32" t="e">
        <f>IF((QJ6&lt;='Базовые значения'!$P$34)*AND(QJ6&lt;&gt;0),'Базовые значения'!$P$32," ")</f>
        <v>#DIV/0!</v>
      </c>
      <c r="QK5" s="32" t="e">
        <f>IF((QK6&lt;='Базовые значения'!$P$34)*AND(QK6&lt;&gt;0),'Базовые значения'!$P$32," ")</f>
        <v>#DIV/0!</v>
      </c>
      <c r="QL5" s="32" t="e">
        <f>IF((QL6&lt;='Базовые значения'!$P$34)*AND(QL6&lt;&gt;0),'Базовые значения'!$P$32," ")</f>
        <v>#DIV/0!</v>
      </c>
      <c r="QM5" s="32" t="e">
        <f>IF((QM6&lt;='Базовые значения'!$P$34)*AND(QM6&lt;&gt;0),'Базовые значения'!$P$32," ")</f>
        <v>#DIV/0!</v>
      </c>
      <c r="QN5" s="32" t="e">
        <f>IF((QN6&lt;='Базовые значения'!$P$34)*AND(QN6&lt;&gt;0),'Базовые значения'!$P$32," ")</f>
        <v>#DIV/0!</v>
      </c>
      <c r="QO5" s="32" t="e">
        <f>IF((QO6&lt;='Базовые значения'!$P$34)*AND(QO6&lt;&gt;0),'Базовые значения'!$P$32," ")</f>
        <v>#DIV/0!</v>
      </c>
      <c r="QP5" s="32" t="e">
        <f>IF((QP6&lt;='Базовые значения'!$P$34)*AND(QP6&lt;&gt;0),'Базовые значения'!$P$32," ")</f>
        <v>#DIV/0!</v>
      </c>
      <c r="QQ5" s="32" t="e">
        <f>IF((QQ6&lt;='Базовые значения'!$P$34)*AND(QQ6&lt;&gt;0),'Базовые значения'!$P$32," ")</f>
        <v>#DIV/0!</v>
      </c>
      <c r="QR5" s="32" t="e">
        <f>IF((QR6&lt;='Базовые значения'!$P$34)*AND(QR6&lt;&gt;0),'Базовые значения'!$P$32," ")</f>
        <v>#DIV/0!</v>
      </c>
      <c r="QS5" s="32" t="e">
        <f>IF((QS6&lt;='Базовые значения'!$P$34)*AND(QS6&lt;&gt;0),'Базовые значения'!$P$32," ")</f>
        <v>#DIV/0!</v>
      </c>
      <c r="QT5" s="32" t="e">
        <f>IF((QT6&lt;='Базовые значения'!$P$34)*AND(QT6&lt;&gt;0),'Базовые значения'!$P$32," ")</f>
        <v>#DIV/0!</v>
      </c>
      <c r="QU5" s="32" t="e">
        <f>IF((QU6&lt;='Базовые значения'!$P$34)*AND(QU6&lt;&gt;0),'Базовые значения'!$P$32," ")</f>
        <v>#DIV/0!</v>
      </c>
      <c r="QV5" s="32" t="e">
        <f>IF((QV6&lt;='Базовые значения'!$P$34)*AND(QV6&lt;&gt;0),'Базовые значения'!$P$32," ")</f>
        <v>#DIV/0!</v>
      </c>
      <c r="QW5" s="32" t="e">
        <f>IF((QW6&lt;='Базовые значения'!$P$34)*AND(QW6&lt;&gt;0),'Базовые значения'!$P$32," ")</f>
        <v>#DIV/0!</v>
      </c>
      <c r="QX5" s="32" t="e">
        <f>IF((QX6&lt;='Базовые значения'!$P$34)*AND(QX6&lt;&gt;0),'Базовые значения'!$P$32," ")</f>
        <v>#DIV/0!</v>
      </c>
      <c r="QY5" s="32" t="e">
        <f>IF((QY6&lt;='Базовые значения'!$P$34)*AND(QY6&lt;&gt;0),'Базовые значения'!$P$32," ")</f>
        <v>#DIV/0!</v>
      </c>
      <c r="QZ5" s="32" t="e">
        <f>IF((QZ6&lt;='Базовые значения'!$P$34)*AND(QZ6&lt;&gt;0),'Базовые значения'!$P$32," ")</f>
        <v>#DIV/0!</v>
      </c>
      <c r="RA5" s="32" t="e">
        <f>IF((RA6&lt;='Базовые значения'!$P$34)*AND(RA6&lt;&gt;0),'Базовые значения'!$P$32," ")</f>
        <v>#DIV/0!</v>
      </c>
      <c r="RB5" s="32" t="e">
        <f>IF((RB6&lt;='Базовые значения'!$P$34)*AND(RB6&lt;&gt;0),'Базовые значения'!$P$32," ")</f>
        <v>#DIV/0!</v>
      </c>
      <c r="RC5" s="32" t="e">
        <f>IF((RC6&lt;='Базовые значения'!$P$34)*AND(RC6&lt;&gt;0),'Базовые значения'!$P$32," ")</f>
        <v>#DIV/0!</v>
      </c>
      <c r="RD5" s="32" t="e">
        <f>IF((RD6&lt;='Базовые значения'!$P$34)*AND(RD6&lt;&gt;0),'Базовые значения'!$P$32," ")</f>
        <v>#DIV/0!</v>
      </c>
      <c r="RE5" s="32" t="e">
        <f>IF((RE6&lt;='Базовые значения'!$P$34)*AND(RE6&lt;&gt;0),'Базовые значения'!$P$32," ")</f>
        <v>#DIV/0!</v>
      </c>
      <c r="RF5" s="32" t="e">
        <f>IF((RF6&lt;='Базовые значения'!$P$34)*AND(RF6&lt;&gt;0),'Базовые значения'!$P$32," ")</f>
        <v>#DIV/0!</v>
      </c>
      <c r="RG5" s="32" t="e">
        <f>IF((RG6&lt;='Базовые значения'!$P$34)*AND(RG6&lt;&gt;0),'Базовые значения'!$P$32," ")</f>
        <v>#DIV/0!</v>
      </c>
      <c r="RH5" s="32" t="e">
        <f>IF((RH6&lt;='Базовые значения'!$P$34)*AND(RH6&lt;&gt;0),'Базовые значения'!$P$32," ")</f>
        <v>#DIV/0!</v>
      </c>
      <c r="RI5" s="32" t="e">
        <f>IF((RI6&lt;='Базовые значения'!$P$34)*AND(RI6&lt;&gt;0),'Базовые значения'!$P$32," ")</f>
        <v>#DIV/0!</v>
      </c>
      <c r="RJ5" s="32" t="e">
        <f>IF((RJ6&lt;='Базовые значения'!$P$34)*AND(RJ6&lt;&gt;0),'Базовые значения'!$P$32," ")</f>
        <v>#DIV/0!</v>
      </c>
      <c r="RK5" s="32" t="e">
        <f>IF((RK6&lt;='Базовые значения'!$P$34)*AND(RK6&lt;&gt;0),'Базовые значения'!$P$32," ")</f>
        <v>#DIV/0!</v>
      </c>
      <c r="RL5" s="32" t="str">
        <f>IF((RL6&lt;='Базовые значения'!$B$9)*AND(RL6&lt;&gt;0),'Базовые значения'!$B$22," ")</f>
        <v xml:space="preserve"> </v>
      </c>
      <c r="RM5" s="32" t="str">
        <f>IF((RM6&lt;='Базовые значения'!$B$9)*AND(RM6&lt;&gt;0),'Базовые значения'!$B$22," ")</f>
        <v xml:space="preserve"> </v>
      </c>
      <c r="RN5" s="32" t="e">
        <f>IF((RN6&lt;='Базовые значения'!$Q$34)*AND(RN6&lt;&gt;0),'Базовые значения'!$Q$32," ")</f>
        <v>#DIV/0!</v>
      </c>
      <c r="RO5" s="32" t="e">
        <f>IF((RO6&lt;='Базовые значения'!$Q$34)*AND(RO6&lt;&gt;0),'Базовые значения'!$Q$32," ")</f>
        <v>#DIV/0!</v>
      </c>
      <c r="RP5" s="32" t="e">
        <f>IF((RP6&lt;='Базовые значения'!$Q$34)*AND(RP6&lt;&gt;0),'Базовые значения'!$Q$32," ")</f>
        <v>#DIV/0!</v>
      </c>
      <c r="RQ5" s="32" t="e">
        <f>IF((RQ6&lt;='Базовые значения'!$Q$34)*AND(RQ6&lt;&gt;0),'Базовые значения'!$Q$32," ")</f>
        <v>#DIV/0!</v>
      </c>
      <c r="RR5" s="32" t="e">
        <f>IF((RR6&lt;='Базовые значения'!$Q$34)*AND(RR6&lt;&gt;0),'Базовые значения'!$Q$32," ")</f>
        <v>#DIV/0!</v>
      </c>
      <c r="RS5" s="32" t="e">
        <f>IF((RS6&lt;='Базовые значения'!$Q$34)*AND(RS6&lt;&gt;0),'Базовые значения'!$Q$32," ")</f>
        <v>#DIV/0!</v>
      </c>
      <c r="RT5" s="32" t="e">
        <f>IF((RT6&lt;='Базовые значения'!$Q$34)*AND(RT6&lt;&gt;0),'Базовые значения'!$Q$32," ")</f>
        <v>#DIV/0!</v>
      </c>
      <c r="RU5" s="32" t="e">
        <f>IF((RU6&lt;='Базовые значения'!$Q$34)*AND(RU6&lt;&gt;0),'Базовые значения'!$Q$32," ")</f>
        <v>#DIV/0!</v>
      </c>
      <c r="RV5" s="32" t="e">
        <f>IF((RV6&lt;='Базовые значения'!$Q$34)*AND(RV6&lt;&gt;0),'Базовые значения'!$Q$32," ")</f>
        <v>#DIV/0!</v>
      </c>
      <c r="RW5" s="32" t="e">
        <f>IF((RW6&lt;='Базовые значения'!$Q$34)*AND(RW6&lt;&gt;0),'Базовые значения'!$Q$32," ")</f>
        <v>#DIV/0!</v>
      </c>
      <c r="RX5" s="32" t="e">
        <f>IF((RX6&lt;='Базовые значения'!$Q$34)*AND(RX6&lt;&gt;0),'Базовые значения'!$Q$32," ")</f>
        <v>#DIV/0!</v>
      </c>
      <c r="RY5" s="32" t="e">
        <f>IF((RY6&lt;='Базовые значения'!$Q$34)*AND(RY6&lt;&gt;0),'Базовые значения'!$Q$32," ")</f>
        <v>#DIV/0!</v>
      </c>
      <c r="RZ5" s="32" t="e">
        <f>IF((RZ6&lt;='Базовые значения'!$Q$34)*AND(RZ6&lt;&gt;0),'Базовые значения'!$Q$32," ")</f>
        <v>#DIV/0!</v>
      </c>
      <c r="SA5" s="32" t="e">
        <f>IF((SA6&lt;='Базовые значения'!$Q$34)*AND(SA6&lt;&gt;0),'Базовые значения'!$Q$32," ")</f>
        <v>#DIV/0!</v>
      </c>
      <c r="SB5" s="32" t="e">
        <f>IF((SB6&lt;='Базовые значения'!$Q$34)*AND(SB6&lt;&gt;0),'Базовые значения'!$Q$32," ")</f>
        <v>#DIV/0!</v>
      </c>
      <c r="SC5" s="32" t="e">
        <f>IF((SC6&lt;='Базовые значения'!$Q$34)*AND(SC6&lt;&gt;0),'Базовые значения'!$Q$32," ")</f>
        <v>#DIV/0!</v>
      </c>
      <c r="SD5" s="32" t="e">
        <f>IF((SD6&lt;='Базовые значения'!$Q$34)*AND(SD6&lt;&gt;0),'Базовые значения'!$Q$32," ")</f>
        <v>#DIV/0!</v>
      </c>
      <c r="SE5" s="32" t="e">
        <f>IF((SE6&lt;='Базовые значения'!$Q$34)*AND(SE6&lt;&gt;0),'Базовые значения'!$Q$32," ")</f>
        <v>#DIV/0!</v>
      </c>
      <c r="SF5" s="32" t="e">
        <f>IF((SF6&lt;='Базовые значения'!$Q$34)*AND(SF6&lt;&gt;0),'Базовые значения'!$Q$32," ")</f>
        <v>#DIV/0!</v>
      </c>
      <c r="SG5" s="32" t="e">
        <f>IF((SG6&lt;='Базовые значения'!$Q$34)*AND(SG6&lt;&gt;0),'Базовые значения'!$Q$32," ")</f>
        <v>#DIV/0!</v>
      </c>
      <c r="SH5" s="32" t="e">
        <f>IF((SH6&lt;='Базовые значения'!$Q$34)*AND(SH6&lt;&gt;0),'Базовые значения'!$Q$32," ")</f>
        <v>#DIV/0!</v>
      </c>
      <c r="SI5" s="32" t="e">
        <f>IF((SI6&lt;='Базовые значения'!$Q$34)*AND(SI6&lt;&gt;0),'Базовые значения'!$Q$32," ")</f>
        <v>#DIV/0!</v>
      </c>
      <c r="SJ5" s="32" t="e">
        <f>IF((SJ6&lt;='Базовые значения'!$Q$34)*AND(SJ6&lt;&gt;0),'Базовые значения'!$Q$32," ")</f>
        <v>#DIV/0!</v>
      </c>
      <c r="SK5" s="32" t="e">
        <f>IF((SK6&lt;='Базовые значения'!$Q$34)*AND(SK6&lt;&gt;0),'Базовые значения'!$Q$32," ")</f>
        <v>#DIV/0!</v>
      </c>
      <c r="SL5" s="32" t="e">
        <f>IF((SL6&lt;='Базовые значения'!$Q$34)*AND(SL6&lt;&gt;0),'Базовые значения'!$Q$32," ")</f>
        <v>#DIV/0!</v>
      </c>
      <c r="SM5" s="32" t="e">
        <f>IF((SM6&lt;='Базовые значения'!$Q$34)*AND(SM6&lt;&gt;0),'Базовые значения'!$Q$32," ")</f>
        <v>#DIV/0!</v>
      </c>
      <c r="SN5" s="32" t="e">
        <f>IF((SN6&lt;='Базовые значения'!$Q$34)*AND(SN6&lt;&gt;0),'Базовые значения'!$Q$32," ")</f>
        <v>#DIV/0!</v>
      </c>
      <c r="SO5" s="32" t="e">
        <f>IF((SO6&lt;='Базовые значения'!$Q$34)*AND(SO6&lt;&gt;0),'Базовые значения'!$Q$32," ")</f>
        <v>#DIV/0!</v>
      </c>
      <c r="SP5" s="32" t="e">
        <f>IF((SP6&lt;='Базовые значения'!$Q$34)*AND(SP6&lt;&gt;0),'Базовые значения'!$Q$32," ")</f>
        <v>#DIV/0!</v>
      </c>
      <c r="SQ5" s="32" t="e">
        <f>IF((SQ6&lt;='Базовые значения'!$Q$34)*AND(SQ6&lt;&gt;0),'Базовые значения'!$Q$32," ")</f>
        <v>#DIV/0!</v>
      </c>
      <c r="SR5" s="32"/>
      <c r="SS5" s="32"/>
    </row>
    <row r="6" spans="1:513" s="29" customFormat="1" ht="16.5" customHeight="1" x14ac:dyDescent="0.25">
      <c r="A6" s="30" t="s">
        <v>2</v>
      </c>
      <c r="B6" s="27">
        <f>'Базовые значения'!B34/'Базовые значения'!B34</f>
        <v>1</v>
      </c>
      <c r="C6" s="28">
        <f>IF((B6&lt;'Базовые значения'!$B$34)*AND(B6&gt;0),B6+1," ")</f>
        <v>2</v>
      </c>
      <c r="D6" s="28">
        <f>IF((C6&lt;'Базовые значения'!$B$34)*AND(C6&gt;0),C6+1," ")</f>
        <v>3</v>
      </c>
      <c r="E6" s="28">
        <f>IF((D6&lt;'Базовые значения'!$B$34)*AND(D6&gt;0),D6+1," ")</f>
        <v>4</v>
      </c>
      <c r="F6" s="28">
        <f>IF((E6&lt;'Базовые значения'!$B$34)*AND(E6&gt;0),E6+1," ")</f>
        <v>5</v>
      </c>
      <c r="G6" s="28">
        <f>IF((F6&lt;'Базовые значения'!$B$34)*AND(F6&gt;0),F6+1," ")</f>
        <v>6</v>
      </c>
      <c r="H6" s="28">
        <f>IF((G6&lt;'Базовые значения'!$B$34)*AND(G6&gt;0),G6+1," ")</f>
        <v>7</v>
      </c>
      <c r="I6" s="28">
        <f>IF((H6&lt;'Базовые значения'!$B$34)*AND(H6&gt;0),H6+1," ")</f>
        <v>8</v>
      </c>
      <c r="J6" s="28">
        <f>IF((I6&lt;'Базовые значения'!$B$34)*AND(I6&gt;0),I6+1," ")</f>
        <v>9</v>
      </c>
      <c r="K6" s="28">
        <f>IF((J6&lt;'Базовые значения'!$B$34)*AND(J6&gt;0),J6+1," ")</f>
        <v>10</v>
      </c>
      <c r="L6" s="28">
        <f>IF((K6&lt;'Базовые значения'!$B$34)*AND(K6&gt;0),K6+1," ")</f>
        <v>11</v>
      </c>
      <c r="M6" s="28">
        <f>IF((L6&lt;'Базовые значения'!$B$34)*AND(L6&gt;0),L6+1," ")</f>
        <v>12</v>
      </c>
      <c r="N6" s="28">
        <f>IF((M6&lt;'Базовые значения'!$B$34)*AND(M6&gt;0),M6+1," ")</f>
        <v>13</v>
      </c>
      <c r="O6" s="28">
        <f>IF((N6&lt;'Базовые значения'!$B$34)*AND(N6&gt;0),N6+1," ")</f>
        <v>14</v>
      </c>
      <c r="P6" s="28">
        <f>IF((O6&lt;'Базовые значения'!$B$34)*AND(O6&gt;0),O6+1," ")</f>
        <v>15</v>
      </c>
      <c r="Q6" s="28">
        <f>IF((P6&lt;'Базовые значения'!$B$34)*AND(P6&gt;0),P6+1," ")</f>
        <v>16</v>
      </c>
      <c r="R6" s="28">
        <f>IF((Q6&lt;'Базовые значения'!$B$34)*AND(Q6&gt;0),Q6+1," ")</f>
        <v>17</v>
      </c>
      <c r="S6" s="28">
        <f>IF((R6&lt;'Базовые значения'!$B$34)*AND(R6&gt;0),R6+1," ")</f>
        <v>18</v>
      </c>
      <c r="T6" s="28">
        <f>IF((S6&lt;'Базовые значения'!$B$34)*AND(S6&gt;0),S6+1," ")</f>
        <v>19</v>
      </c>
      <c r="U6" s="28" t="str">
        <f>IF((T6&lt;'Базовые значения'!$B$34)*AND(T6&gt;0),T6+1," ")</f>
        <v xml:space="preserve"> </v>
      </c>
      <c r="V6" s="28" t="str">
        <f>IF((U6&lt;'Базовые значения'!$B$34)*AND(U6&gt;0),U6+1," ")</f>
        <v xml:space="preserve"> </v>
      </c>
      <c r="W6" s="28" t="str">
        <f>IF((V6&lt;'Базовые значения'!$B$34)*AND(V6&gt;0),V6+1," ")</f>
        <v xml:space="preserve"> </v>
      </c>
      <c r="X6" s="28" t="str">
        <f>IF((W6&lt;'Базовые значения'!$B$34)*AND(W6&gt;0),W6+1," ")</f>
        <v xml:space="preserve"> </v>
      </c>
      <c r="Y6" s="28" t="str">
        <f>IF((X6&lt;'Базовые значения'!$B$34)*AND(X6&gt;0),X6+1," ")</f>
        <v xml:space="preserve"> </v>
      </c>
      <c r="Z6" s="28" t="str">
        <f>IF((Y6&lt;'Базовые значения'!$B$34)*AND(Y6&gt;0),Y6+1," ")</f>
        <v xml:space="preserve"> </v>
      </c>
      <c r="AA6" s="28" t="str">
        <f>IF((Z6&lt;'Базовые значения'!$B$34)*AND(Z6&gt;0),Z6+1," ")</f>
        <v xml:space="preserve"> </v>
      </c>
      <c r="AB6" s="28" t="str">
        <f>IF((AA6&lt;'Базовые значения'!$B$34)*AND(AA6&gt;0),AA6+1," ")</f>
        <v xml:space="preserve"> </v>
      </c>
      <c r="AC6" s="28" t="str">
        <f>IF((AB6&lt;'Базовые значения'!$B$34)*AND(AB6&gt;0),AB6+1," ")</f>
        <v xml:space="preserve"> </v>
      </c>
      <c r="AD6" s="28" t="str">
        <f>IF((AC6&lt;'Базовые значения'!$B$34)*AND(AC6&gt;0),AC6+1," ")</f>
        <v xml:space="preserve"> </v>
      </c>
      <c r="AE6" s="28" t="str">
        <f>IF((AD6&lt;'Базовые значения'!$B$34)*AND(AD6&gt;0),AD6+1," ")</f>
        <v xml:space="preserve"> </v>
      </c>
      <c r="AF6" s="22"/>
      <c r="AG6" s="23"/>
      <c r="AH6" s="27" t="e">
        <f>'Базовые значения'!C34/'Базовые значения'!C34</f>
        <v>#DIV/0!</v>
      </c>
      <c r="AI6" s="28" t="e">
        <f>IF((AH6&lt;'Базовые значения'!$B$34)*AND(AH6&gt;0),AH6+1," ")</f>
        <v>#DIV/0!</v>
      </c>
      <c r="AJ6" s="28" t="e">
        <f>IF((AI6&lt;'Базовые значения'!$B$34)*AND(AI6&gt;0),AI6+1," ")</f>
        <v>#DIV/0!</v>
      </c>
      <c r="AK6" s="28" t="e">
        <f>IF((AJ6&lt;'Базовые значения'!$B$34)*AND(AJ6&gt;0),AJ6+1," ")</f>
        <v>#DIV/0!</v>
      </c>
      <c r="AL6" s="28" t="e">
        <f>IF((AK6&lt;'Базовые значения'!$B$34)*AND(AK6&gt;0),AK6+1," ")</f>
        <v>#DIV/0!</v>
      </c>
      <c r="AM6" s="28" t="e">
        <f>IF((AL6&lt;'Базовые значения'!$B$34)*AND(AL6&gt;0),AL6+1," ")</f>
        <v>#DIV/0!</v>
      </c>
      <c r="AN6" s="28" t="e">
        <f>IF((AM6&lt;'Базовые значения'!$B$34)*AND(AM6&gt;0),AM6+1," ")</f>
        <v>#DIV/0!</v>
      </c>
      <c r="AO6" s="28" t="e">
        <f>IF((AN6&lt;'Базовые значения'!$B$34)*AND(AN6&gt;0),AN6+1," ")</f>
        <v>#DIV/0!</v>
      </c>
      <c r="AP6" s="28" t="e">
        <f>IF((AO6&lt;'Базовые значения'!$B$34)*AND(AO6&gt;0),AO6+1," ")</f>
        <v>#DIV/0!</v>
      </c>
      <c r="AQ6" s="28" t="e">
        <f>IF((AP6&lt;'Базовые значения'!$B$34)*AND(AP6&gt;0),AP6+1," ")</f>
        <v>#DIV/0!</v>
      </c>
      <c r="AR6" s="28" t="e">
        <f>IF((AQ6&lt;'Базовые значения'!$B$34)*AND(AQ6&gt;0),AQ6+1," ")</f>
        <v>#DIV/0!</v>
      </c>
      <c r="AS6" s="28" t="e">
        <f>IF((AR6&lt;'Базовые значения'!$B$34)*AND(AR6&gt;0),AR6+1," ")</f>
        <v>#DIV/0!</v>
      </c>
      <c r="AT6" s="28" t="e">
        <f>IF((AS6&lt;'Базовые значения'!$B$34)*AND(AS6&gt;0),AS6+1," ")</f>
        <v>#DIV/0!</v>
      </c>
      <c r="AU6" s="28" t="e">
        <f>IF((AT6&lt;'Базовые значения'!$B$34)*AND(AT6&gt;0),AT6+1," ")</f>
        <v>#DIV/0!</v>
      </c>
      <c r="AV6" s="28" t="e">
        <f>IF((AU6&lt;'Базовые значения'!$B$34)*AND(AU6&gt;0),AU6+1," ")</f>
        <v>#DIV/0!</v>
      </c>
      <c r="AW6" s="28" t="e">
        <f>IF((AV6&lt;'Базовые значения'!$B$34)*AND(AV6&gt;0),AV6+1," ")</f>
        <v>#DIV/0!</v>
      </c>
      <c r="AX6" s="28" t="e">
        <f>IF((AW6&lt;'Базовые значения'!$B$34)*AND(AW6&gt;0),AW6+1," ")</f>
        <v>#DIV/0!</v>
      </c>
      <c r="AY6" s="28" t="e">
        <f>IF((AX6&lt;'Базовые значения'!$B$34)*AND(AX6&gt;0),AX6+1," ")</f>
        <v>#DIV/0!</v>
      </c>
      <c r="AZ6" s="28" t="e">
        <f>IF((AY6&lt;'Базовые значения'!$B$34)*AND(AY6&gt;0),AY6+1," ")</f>
        <v>#DIV/0!</v>
      </c>
      <c r="BA6" s="28" t="e">
        <f>IF((AZ6&lt;'Базовые значения'!$B$34)*AND(AZ6&gt;0),AZ6+1," ")</f>
        <v>#DIV/0!</v>
      </c>
      <c r="BB6" s="28" t="e">
        <f>IF((BA6&lt;'Базовые значения'!$B$34)*AND(BA6&gt;0),BA6+1," ")</f>
        <v>#DIV/0!</v>
      </c>
      <c r="BC6" s="28" t="e">
        <f>IF((BB6&lt;'Базовые значения'!$B$34)*AND(BB6&gt;0),BB6+1," ")</f>
        <v>#DIV/0!</v>
      </c>
      <c r="BD6" s="28" t="e">
        <f>IF((BC6&lt;'Базовые значения'!$B$34)*AND(BC6&gt;0),BC6+1," ")</f>
        <v>#DIV/0!</v>
      </c>
      <c r="BE6" s="28" t="e">
        <f>IF((BD6&lt;'Базовые значения'!$B$34)*AND(BD6&gt;0),BD6+1," ")</f>
        <v>#DIV/0!</v>
      </c>
      <c r="BF6" s="28" t="e">
        <f>IF((BE6&lt;'Базовые значения'!$B$34)*AND(BE6&gt;0),BE6+1," ")</f>
        <v>#DIV/0!</v>
      </c>
      <c r="BG6" s="28" t="e">
        <f>IF((BF6&lt;'Базовые значения'!$B$34)*AND(BF6&gt;0),BF6+1," ")</f>
        <v>#DIV/0!</v>
      </c>
      <c r="BH6" s="28" t="e">
        <f>IF((BG6&lt;'Базовые значения'!$B$34)*AND(BG6&gt;0),BG6+1," ")</f>
        <v>#DIV/0!</v>
      </c>
      <c r="BI6" s="28" t="e">
        <f>IF((BH6&lt;'Базовые значения'!$B$34)*AND(BH6&gt;0),BH6+1," ")</f>
        <v>#DIV/0!</v>
      </c>
      <c r="BJ6" s="28" t="e">
        <f>IF((BI6&lt;'Базовые значения'!$B$34)*AND(BI6&gt;0),BI6+1," ")</f>
        <v>#DIV/0!</v>
      </c>
      <c r="BK6" s="28" t="e">
        <f>IF((BJ6&lt;'Базовые значения'!$B$34)*AND(BJ6&gt;0),BJ6+1," ")</f>
        <v>#DIV/0!</v>
      </c>
      <c r="BL6" s="22"/>
      <c r="BM6" s="23"/>
      <c r="BN6" s="27" t="e">
        <f>'Базовые значения'!D34/'Базовые значения'!D34</f>
        <v>#DIV/0!</v>
      </c>
      <c r="BO6" s="28" t="e">
        <f>IF((BN6&lt;'Базовые значения'!$D$34)*AND(BN6&gt;0),BN6+1," ")</f>
        <v>#DIV/0!</v>
      </c>
      <c r="BP6" s="28" t="e">
        <f>IF((BO6&lt;'Базовые значения'!$D$34)*AND(BO6&gt;0),BO6+1," ")</f>
        <v>#DIV/0!</v>
      </c>
      <c r="BQ6" s="28" t="e">
        <f>IF((BP6&lt;'Базовые значения'!$D$34)*AND(BP6&gt;0),BP6+1," ")</f>
        <v>#DIV/0!</v>
      </c>
      <c r="BR6" s="28" t="e">
        <f>IF((BQ6&lt;'Базовые значения'!$D$34)*AND(BQ6&gt;0),BQ6+1," ")</f>
        <v>#DIV/0!</v>
      </c>
      <c r="BS6" s="28" t="e">
        <f>IF((BR6&lt;'Базовые значения'!$D$34)*AND(BR6&gt;0),BR6+1," ")</f>
        <v>#DIV/0!</v>
      </c>
      <c r="BT6" s="28" t="e">
        <f>IF((BS6&lt;'Базовые значения'!$D$34)*AND(BS6&gt;0),BS6+1," ")</f>
        <v>#DIV/0!</v>
      </c>
      <c r="BU6" s="28" t="e">
        <f>IF((BT6&lt;'Базовые значения'!$D$34)*AND(BT6&gt;0),BT6+1," ")</f>
        <v>#DIV/0!</v>
      </c>
      <c r="BV6" s="28" t="e">
        <f>IF((BU6&lt;'Базовые значения'!$D$34)*AND(BU6&gt;0),BU6+1," ")</f>
        <v>#DIV/0!</v>
      </c>
      <c r="BW6" s="28" t="e">
        <f>IF((BV6&lt;'Базовые значения'!$D$34)*AND(BV6&gt;0),BV6+1," ")</f>
        <v>#DIV/0!</v>
      </c>
      <c r="BX6" s="28" t="e">
        <f>IF((BW6&lt;'Базовые значения'!$D$34)*AND(BW6&gt;0),BW6+1," ")</f>
        <v>#DIV/0!</v>
      </c>
      <c r="BY6" s="28" t="e">
        <f>IF((BX6&lt;'Базовые значения'!$D$34)*AND(BX6&gt;0),BX6+1," ")</f>
        <v>#DIV/0!</v>
      </c>
      <c r="BZ6" s="28" t="e">
        <f>IF((BY6&lt;'Базовые значения'!$D$34)*AND(BY6&gt;0),BY6+1," ")</f>
        <v>#DIV/0!</v>
      </c>
      <c r="CA6" s="28" t="e">
        <f>IF((BZ6&lt;'Базовые значения'!$D$34)*AND(BZ6&gt;0),BZ6+1," ")</f>
        <v>#DIV/0!</v>
      </c>
      <c r="CB6" s="28" t="e">
        <f>IF((CA6&lt;'Базовые значения'!$D$34)*AND(CA6&gt;0),CA6+1," ")</f>
        <v>#DIV/0!</v>
      </c>
      <c r="CC6" s="28" t="e">
        <f>IF((CB6&lt;'Базовые значения'!$D$34)*AND(CB6&gt;0),CB6+1," ")</f>
        <v>#DIV/0!</v>
      </c>
      <c r="CD6" s="28" t="e">
        <f>IF((CC6&lt;'Базовые значения'!$D$34)*AND(CC6&gt;0),CC6+1," ")</f>
        <v>#DIV/0!</v>
      </c>
      <c r="CE6" s="28" t="e">
        <f>IF((CD6&lt;'Базовые значения'!$D$34)*AND(CD6&gt;0),CD6+1," ")</f>
        <v>#DIV/0!</v>
      </c>
      <c r="CF6" s="28" t="e">
        <f>IF((CE6&lt;'Базовые значения'!$D$34)*AND(CE6&gt;0),CE6+1," ")</f>
        <v>#DIV/0!</v>
      </c>
      <c r="CG6" s="28" t="e">
        <f>IF((CF6&lt;'Базовые значения'!$D$34)*AND(CF6&gt;0),CF6+1," ")</f>
        <v>#DIV/0!</v>
      </c>
      <c r="CH6" s="28" t="e">
        <f>IF((CG6&lt;'Базовые значения'!$D$34)*AND(CG6&gt;0),CG6+1," ")</f>
        <v>#DIV/0!</v>
      </c>
      <c r="CI6" s="28" t="e">
        <f>IF((CH6&lt;'Базовые значения'!$D$34)*AND(CH6&gt;0),CH6+1," ")</f>
        <v>#DIV/0!</v>
      </c>
      <c r="CJ6" s="28" t="e">
        <f>IF((CI6&lt;'Базовые значения'!$D$34)*AND(CI6&gt;0),CI6+1," ")</f>
        <v>#DIV/0!</v>
      </c>
      <c r="CK6" s="28" t="e">
        <f>IF((CJ6&lt;'Базовые значения'!$D$34)*AND(CJ6&gt;0),CJ6+1," ")</f>
        <v>#DIV/0!</v>
      </c>
      <c r="CL6" s="28" t="e">
        <f>IF((CK6&lt;'Базовые значения'!$D$34)*AND(CK6&gt;0),CK6+1," ")</f>
        <v>#DIV/0!</v>
      </c>
      <c r="CM6" s="28" t="e">
        <f>IF((CL6&lt;'Базовые значения'!$D$34)*AND(CL6&gt;0),CL6+1," ")</f>
        <v>#DIV/0!</v>
      </c>
      <c r="CN6" s="28" t="e">
        <f>IF((CM6&lt;'Базовые значения'!$D$34)*AND(CM6&gt;0),CM6+1," ")</f>
        <v>#DIV/0!</v>
      </c>
      <c r="CO6" s="28" t="e">
        <f>IF((CN6&lt;'Базовые значения'!$D$34)*AND(CN6&gt;0),CN6+1," ")</f>
        <v>#DIV/0!</v>
      </c>
      <c r="CP6" s="28" t="e">
        <f>IF((CO6&lt;'Базовые значения'!$D$34)*AND(CO6&gt;0),CO6+1," ")</f>
        <v>#DIV/0!</v>
      </c>
      <c r="CQ6" s="28" t="e">
        <f>IF((CP6&lt;'Базовые значения'!$D$34)*AND(CP6&gt;0),CP6+1," ")</f>
        <v>#DIV/0!</v>
      </c>
      <c r="CR6" s="22"/>
      <c r="CS6" s="23"/>
      <c r="CT6" s="27" t="e">
        <f>'Базовые значения'!E34/'Базовые значения'!E34</f>
        <v>#DIV/0!</v>
      </c>
      <c r="CU6" s="28" t="e">
        <f>IF((CT6&lt;'Базовые значения'!$E$34)*AND(CT6&gt;0),CT6+1," ")</f>
        <v>#DIV/0!</v>
      </c>
      <c r="CV6" s="28" t="e">
        <f>IF((CU6&lt;'Базовые значения'!$E$34)*AND(CU6&gt;0),CU6+1," ")</f>
        <v>#DIV/0!</v>
      </c>
      <c r="CW6" s="28" t="e">
        <f>IF((CV6&lt;'Базовые значения'!$E$34)*AND(CV6&gt;0),CV6+1," ")</f>
        <v>#DIV/0!</v>
      </c>
      <c r="CX6" s="28" t="e">
        <f>IF((CW6&lt;'Базовые значения'!$E$34)*AND(CW6&gt;0),CW6+1," ")</f>
        <v>#DIV/0!</v>
      </c>
      <c r="CY6" s="28" t="e">
        <f>IF((CX6&lt;'Базовые значения'!$E$34)*AND(CX6&gt;0),CX6+1," ")</f>
        <v>#DIV/0!</v>
      </c>
      <c r="CZ6" s="28" t="e">
        <f>IF((CY6&lt;'Базовые значения'!$E$34)*AND(CY6&gt;0),CY6+1," ")</f>
        <v>#DIV/0!</v>
      </c>
      <c r="DA6" s="28" t="e">
        <f>IF((CZ6&lt;'Базовые значения'!$E$34)*AND(CZ6&gt;0),CZ6+1," ")</f>
        <v>#DIV/0!</v>
      </c>
      <c r="DB6" s="28" t="e">
        <f>IF((DA6&lt;'Базовые значения'!$E$34)*AND(DA6&gt;0),DA6+1," ")</f>
        <v>#DIV/0!</v>
      </c>
      <c r="DC6" s="28" t="e">
        <f>IF((DB6&lt;'Базовые значения'!$E$34)*AND(DB6&gt;0),DB6+1," ")</f>
        <v>#DIV/0!</v>
      </c>
      <c r="DD6" s="28" t="e">
        <f>IF((DC6&lt;'Базовые значения'!$E$34)*AND(DC6&gt;0),DC6+1," ")</f>
        <v>#DIV/0!</v>
      </c>
      <c r="DE6" s="28" t="e">
        <f>IF((DD6&lt;'Базовые значения'!$E$34)*AND(DD6&gt;0),DD6+1," ")</f>
        <v>#DIV/0!</v>
      </c>
      <c r="DF6" s="28" t="e">
        <f>IF((DE6&lt;'Базовые значения'!$E$34)*AND(DE6&gt;0),DE6+1," ")</f>
        <v>#DIV/0!</v>
      </c>
      <c r="DG6" s="28" t="e">
        <f>IF((DF6&lt;'Базовые значения'!$E$34)*AND(DF6&gt;0),DF6+1," ")</f>
        <v>#DIV/0!</v>
      </c>
      <c r="DH6" s="28" t="e">
        <f>IF((DG6&lt;'Базовые значения'!$E$34)*AND(DG6&gt;0),DG6+1," ")</f>
        <v>#DIV/0!</v>
      </c>
      <c r="DI6" s="28" t="e">
        <f>IF((DH6&lt;'Базовые значения'!$E$34)*AND(DH6&gt;0),DH6+1," ")</f>
        <v>#DIV/0!</v>
      </c>
      <c r="DJ6" s="28" t="e">
        <f>IF((DI6&lt;'Базовые значения'!$E$34)*AND(DI6&gt;0),DI6+1," ")</f>
        <v>#DIV/0!</v>
      </c>
      <c r="DK6" s="28" t="e">
        <f>IF((DJ6&lt;'Базовые значения'!$E$34)*AND(DJ6&gt;0),DJ6+1," ")</f>
        <v>#DIV/0!</v>
      </c>
      <c r="DL6" s="28" t="e">
        <f>IF((DK6&lt;'Базовые значения'!$E$34)*AND(DK6&gt;0),DK6+1," ")</f>
        <v>#DIV/0!</v>
      </c>
      <c r="DM6" s="28" t="e">
        <f>IF((DL6&lt;'Базовые значения'!$E$34)*AND(DL6&gt;0),DL6+1," ")</f>
        <v>#DIV/0!</v>
      </c>
      <c r="DN6" s="28" t="e">
        <f>IF((DM6&lt;'Базовые значения'!$E$34)*AND(DM6&gt;0),DM6+1," ")</f>
        <v>#DIV/0!</v>
      </c>
      <c r="DO6" s="28" t="e">
        <f>IF((DN6&lt;'Базовые значения'!$E$34)*AND(DN6&gt;0),DN6+1," ")</f>
        <v>#DIV/0!</v>
      </c>
      <c r="DP6" s="28" t="e">
        <f>IF((DO6&lt;'Базовые значения'!$E$34)*AND(DO6&gt;0),DO6+1," ")</f>
        <v>#DIV/0!</v>
      </c>
      <c r="DQ6" s="28" t="e">
        <f>IF((DP6&lt;'Базовые значения'!$E$34)*AND(DP6&gt;0),DP6+1," ")</f>
        <v>#DIV/0!</v>
      </c>
      <c r="DR6" s="28" t="e">
        <f>IF((DQ6&lt;'Базовые значения'!$E$34)*AND(DQ6&gt;0),DQ6+1," ")</f>
        <v>#DIV/0!</v>
      </c>
      <c r="DS6" s="28" t="e">
        <f>IF((DR6&lt;'Базовые значения'!$E$34)*AND(DR6&gt;0),DR6+1," ")</f>
        <v>#DIV/0!</v>
      </c>
      <c r="DT6" s="28" t="e">
        <f>IF((DS6&lt;'Базовые значения'!$E$34)*AND(DS6&gt;0),DS6+1," ")</f>
        <v>#DIV/0!</v>
      </c>
      <c r="DU6" s="28" t="e">
        <f>IF((DT6&lt;'Базовые значения'!$E$34)*AND(DT6&gt;0),DT6+1," ")</f>
        <v>#DIV/0!</v>
      </c>
      <c r="DV6" s="28" t="e">
        <f>IF((DU6&lt;'Базовые значения'!$E$34)*AND(DU6&gt;0),DU6+1," ")</f>
        <v>#DIV/0!</v>
      </c>
      <c r="DW6" s="28" t="e">
        <f>IF((DV6&lt;'Базовые значения'!$E$34)*AND(DV6&gt;0),DV6+1," ")</f>
        <v>#DIV/0!</v>
      </c>
      <c r="DX6" s="22"/>
      <c r="DY6" s="23"/>
      <c r="DZ6" s="27" t="e">
        <f>'Базовые значения'!F34/'Базовые значения'!F34</f>
        <v>#DIV/0!</v>
      </c>
      <c r="EA6" s="28" t="e">
        <f>IF((DZ6&lt;'Базовые значения'!$F$34)*AND(DZ6&gt;0),DZ6+1," ")</f>
        <v>#DIV/0!</v>
      </c>
      <c r="EB6" s="28" t="e">
        <f>IF((EA6&lt;'Базовые значения'!$F$34)*AND(EA6&gt;0),EA6+1," ")</f>
        <v>#DIV/0!</v>
      </c>
      <c r="EC6" s="28" t="e">
        <f>IF((EB6&lt;'Базовые значения'!$F$34)*AND(EB6&gt;0),EB6+1," ")</f>
        <v>#DIV/0!</v>
      </c>
      <c r="ED6" s="28" t="e">
        <f>IF((EC6&lt;'Базовые значения'!$F$34)*AND(EC6&gt;0),EC6+1," ")</f>
        <v>#DIV/0!</v>
      </c>
      <c r="EE6" s="28" t="e">
        <f>IF((ED6&lt;'Базовые значения'!$F$34)*AND(ED6&gt;0),ED6+1," ")</f>
        <v>#DIV/0!</v>
      </c>
      <c r="EF6" s="28" t="e">
        <f>IF((EE6&lt;'Базовые значения'!$F$34)*AND(EE6&gt;0),EE6+1," ")</f>
        <v>#DIV/0!</v>
      </c>
      <c r="EG6" s="28" t="e">
        <f>IF((EF6&lt;'Базовые значения'!$F$34)*AND(EF6&gt;0),EF6+1," ")</f>
        <v>#DIV/0!</v>
      </c>
      <c r="EH6" s="28" t="e">
        <f>IF((EG6&lt;'Базовые значения'!$F$34)*AND(EG6&gt;0),EG6+1," ")</f>
        <v>#DIV/0!</v>
      </c>
      <c r="EI6" s="28" t="e">
        <f>IF((EH6&lt;'Базовые значения'!$F$34)*AND(EH6&gt;0),EH6+1," ")</f>
        <v>#DIV/0!</v>
      </c>
      <c r="EJ6" s="28" t="e">
        <f>IF((EI6&lt;'Базовые значения'!$F$34)*AND(EI6&gt;0),EI6+1," ")</f>
        <v>#DIV/0!</v>
      </c>
      <c r="EK6" s="28" t="e">
        <f>IF((EJ6&lt;'Базовые значения'!$F$34)*AND(EJ6&gt;0),EJ6+1," ")</f>
        <v>#DIV/0!</v>
      </c>
      <c r="EL6" s="28" t="e">
        <f>IF((EK6&lt;'Базовые значения'!$F$34)*AND(EK6&gt;0),EK6+1," ")</f>
        <v>#DIV/0!</v>
      </c>
      <c r="EM6" s="28" t="e">
        <f>IF((EL6&lt;'Базовые значения'!$F$34)*AND(EL6&gt;0),EL6+1," ")</f>
        <v>#DIV/0!</v>
      </c>
      <c r="EN6" s="28" t="e">
        <f>IF((EM6&lt;'Базовые значения'!$F$34)*AND(EM6&gt;0),EM6+1," ")</f>
        <v>#DIV/0!</v>
      </c>
      <c r="EO6" s="28" t="e">
        <f>IF((EN6&lt;'Базовые значения'!$F$34)*AND(EN6&gt;0),EN6+1," ")</f>
        <v>#DIV/0!</v>
      </c>
      <c r="EP6" s="28" t="e">
        <f>IF((EO6&lt;'Базовые значения'!$F$34)*AND(EO6&gt;0),EO6+1," ")</f>
        <v>#DIV/0!</v>
      </c>
      <c r="EQ6" s="28" t="e">
        <f>IF((EP6&lt;'Базовые значения'!$F$34)*AND(EP6&gt;0),EP6+1," ")</f>
        <v>#DIV/0!</v>
      </c>
      <c r="ER6" s="28" t="e">
        <f>IF((EQ6&lt;'Базовые значения'!$F$34)*AND(EQ6&gt;0),EQ6+1," ")</f>
        <v>#DIV/0!</v>
      </c>
      <c r="ES6" s="28" t="e">
        <f>IF((ER6&lt;'Базовые значения'!$F$34)*AND(ER6&gt;0),ER6+1," ")</f>
        <v>#DIV/0!</v>
      </c>
      <c r="ET6" s="28" t="e">
        <f>IF((ES6&lt;'Базовые значения'!$F$34)*AND(ES6&gt;0),ES6+1," ")</f>
        <v>#DIV/0!</v>
      </c>
      <c r="EU6" s="28" t="e">
        <f>IF((ET6&lt;'Базовые значения'!$F$34)*AND(ET6&gt;0),ET6+1," ")</f>
        <v>#DIV/0!</v>
      </c>
      <c r="EV6" s="28" t="e">
        <f>IF((EU6&lt;'Базовые значения'!$F$34)*AND(EU6&gt;0),EU6+1," ")</f>
        <v>#DIV/0!</v>
      </c>
      <c r="EW6" s="28" t="e">
        <f>IF((EV6&lt;'Базовые значения'!$F$34)*AND(EV6&gt;0),EV6+1," ")</f>
        <v>#DIV/0!</v>
      </c>
      <c r="EX6" s="28" t="e">
        <f>IF((EW6&lt;'Базовые значения'!$F$34)*AND(EW6&gt;0),EW6+1," ")</f>
        <v>#DIV/0!</v>
      </c>
      <c r="EY6" s="28" t="e">
        <f>IF((EX6&lt;'Базовые значения'!$F$34)*AND(EX6&gt;0),EX6+1," ")</f>
        <v>#DIV/0!</v>
      </c>
      <c r="EZ6" s="28" t="e">
        <f>IF((EY6&lt;'Базовые значения'!$F$34)*AND(EY6&gt;0),EY6+1," ")</f>
        <v>#DIV/0!</v>
      </c>
      <c r="FA6" s="28" t="e">
        <f>IF((EZ6&lt;'Базовые значения'!$F$34)*AND(EZ6&gt;0),EZ6+1," ")</f>
        <v>#DIV/0!</v>
      </c>
      <c r="FB6" s="28" t="e">
        <f>IF((FA6&lt;'Базовые значения'!$F$34)*AND(FA6&gt;0),FA6+1," ")</f>
        <v>#DIV/0!</v>
      </c>
      <c r="FC6" s="28" t="e">
        <f>IF((FB6&lt;'Базовые значения'!$F$34)*AND(FB6&gt;0),FB6+1," ")</f>
        <v>#DIV/0!</v>
      </c>
      <c r="FD6" s="22"/>
      <c r="FE6" s="23"/>
      <c r="FF6" s="27" t="e">
        <f>'Базовые значения'!G34/'Базовые значения'!G34</f>
        <v>#DIV/0!</v>
      </c>
      <c r="FG6" s="28" t="e">
        <f>IF((FF6&lt;'Базовые значения'!$G$34)*AND(FF6&gt;0),FF6+1," ")</f>
        <v>#DIV/0!</v>
      </c>
      <c r="FH6" s="28" t="e">
        <f>IF((FG6&lt;'Базовые значения'!$G$34)*AND(FG6&gt;0),FG6+1," ")</f>
        <v>#DIV/0!</v>
      </c>
      <c r="FI6" s="28" t="e">
        <f>IF((FH6&lt;'Базовые значения'!$G$34)*AND(FH6&gt;0),FH6+1," ")</f>
        <v>#DIV/0!</v>
      </c>
      <c r="FJ6" s="28" t="e">
        <f>IF((FI6&lt;'Базовые значения'!$G$34)*AND(FI6&gt;0),FI6+1," ")</f>
        <v>#DIV/0!</v>
      </c>
      <c r="FK6" s="28" t="e">
        <f>IF((FJ6&lt;'Базовые значения'!$G$34)*AND(FJ6&gt;0),FJ6+1," ")</f>
        <v>#DIV/0!</v>
      </c>
      <c r="FL6" s="28" t="e">
        <f>IF((FK6&lt;'Базовые значения'!$G$34)*AND(FK6&gt;0),FK6+1," ")</f>
        <v>#DIV/0!</v>
      </c>
      <c r="FM6" s="28" t="e">
        <f>IF((FL6&lt;'Базовые значения'!$G$34)*AND(FL6&gt;0),FL6+1," ")</f>
        <v>#DIV/0!</v>
      </c>
      <c r="FN6" s="28" t="e">
        <f>IF((FM6&lt;'Базовые значения'!$G$34)*AND(FM6&gt;0),FM6+1," ")</f>
        <v>#DIV/0!</v>
      </c>
      <c r="FO6" s="28" t="e">
        <f>IF((FN6&lt;'Базовые значения'!$G$34)*AND(FN6&gt;0),FN6+1," ")</f>
        <v>#DIV/0!</v>
      </c>
      <c r="FP6" s="28" t="e">
        <f>IF((FO6&lt;'Базовые значения'!$G$34)*AND(FO6&gt;0),FO6+1," ")</f>
        <v>#DIV/0!</v>
      </c>
      <c r="FQ6" s="28" t="e">
        <f>IF((FP6&lt;'Базовые значения'!$G$34)*AND(FP6&gt;0),FP6+1," ")</f>
        <v>#DIV/0!</v>
      </c>
      <c r="FR6" s="28" t="e">
        <f>IF((FQ6&lt;'Базовые значения'!$G$34)*AND(FQ6&gt;0),FQ6+1," ")</f>
        <v>#DIV/0!</v>
      </c>
      <c r="FS6" s="28" t="e">
        <f>IF((FR6&lt;'Базовые значения'!$G$34)*AND(FR6&gt;0),FR6+1," ")</f>
        <v>#DIV/0!</v>
      </c>
      <c r="FT6" s="28" t="e">
        <f>IF((FS6&lt;'Базовые значения'!$G$34)*AND(FS6&gt;0),FS6+1," ")</f>
        <v>#DIV/0!</v>
      </c>
      <c r="FU6" s="28" t="e">
        <f>IF((FT6&lt;'Базовые значения'!$G$34)*AND(FT6&gt;0),FT6+1," ")</f>
        <v>#DIV/0!</v>
      </c>
      <c r="FV6" s="28" t="e">
        <f>IF((FU6&lt;'Базовые значения'!$G$34)*AND(FU6&gt;0),FU6+1," ")</f>
        <v>#DIV/0!</v>
      </c>
      <c r="FW6" s="28" t="e">
        <f>IF((FV6&lt;'Базовые значения'!$G$34)*AND(FV6&gt;0),FV6+1," ")</f>
        <v>#DIV/0!</v>
      </c>
      <c r="FX6" s="28" t="e">
        <f>IF((FW6&lt;'Базовые значения'!$G$34)*AND(FW6&gt;0),FW6+1," ")</f>
        <v>#DIV/0!</v>
      </c>
      <c r="FY6" s="28" t="e">
        <f>IF((FX6&lt;'Базовые значения'!$G$34)*AND(FX6&gt;0),FX6+1," ")</f>
        <v>#DIV/0!</v>
      </c>
      <c r="FZ6" s="28" t="e">
        <f>IF((FY6&lt;'Базовые значения'!$G$34)*AND(FY6&gt;0),FY6+1," ")</f>
        <v>#DIV/0!</v>
      </c>
      <c r="GA6" s="28" t="e">
        <f>IF((FZ6&lt;'Базовые значения'!$G$34)*AND(FZ6&gt;0),FZ6+1," ")</f>
        <v>#DIV/0!</v>
      </c>
      <c r="GB6" s="28" t="e">
        <f>IF((GA6&lt;'Базовые значения'!$G$34)*AND(GA6&gt;0),GA6+1," ")</f>
        <v>#DIV/0!</v>
      </c>
      <c r="GC6" s="28" t="e">
        <f>IF((GB6&lt;'Базовые значения'!$G$34)*AND(GB6&gt;0),GB6+1," ")</f>
        <v>#DIV/0!</v>
      </c>
      <c r="GD6" s="28" t="e">
        <f>IF((GC6&lt;'Базовые значения'!$G$34)*AND(GC6&gt;0),GC6+1," ")</f>
        <v>#DIV/0!</v>
      </c>
      <c r="GE6" s="28" t="e">
        <f>IF((GD6&lt;'Базовые значения'!$G$34)*AND(GD6&gt;0),GD6+1," ")</f>
        <v>#DIV/0!</v>
      </c>
      <c r="GF6" s="28" t="e">
        <f>IF((GE6&lt;'Базовые значения'!$G$34)*AND(GE6&gt;0),GE6+1," ")</f>
        <v>#DIV/0!</v>
      </c>
      <c r="GG6" s="28" t="e">
        <f>IF((GF6&lt;'Базовые значения'!$G$34)*AND(GF6&gt;0),GF6+1," ")</f>
        <v>#DIV/0!</v>
      </c>
      <c r="GH6" s="28" t="e">
        <f>IF((GG6&lt;'Базовые значения'!$G$34)*AND(GG6&gt;0),GG6+1," ")</f>
        <v>#DIV/0!</v>
      </c>
      <c r="GI6" s="28" t="e">
        <f>IF((GH6&lt;'Базовые значения'!$G$34)*AND(GH6&gt;0),GH6+1," ")</f>
        <v>#DIV/0!</v>
      </c>
      <c r="GJ6" s="22"/>
      <c r="GK6" s="23"/>
      <c r="GL6" s="27" t="e">
        <f>'Базовые значения'!H34/'Базовые значения'!H34</f>
        <v>#DIV/0!</v>
      </c>
      <c r="GM6" s="28" t="e">
        <f>IF((GL6&lt;'Базовые значения'!$H$34)*AND(GL6&gt;0),GL6+1," ")</f>
        <v>#DIV/0!</v>
      </c>
      <c r="GN6" s="28" t="e">
        <f>IF((GM6&lt;'Базовые значения'!$H$34)*AND(GM6&gt;0),GM6+1," ")</f>
        <v>#DIV/0!</v>
      </c>
      <c r="GO6" s="28" t="e">
        <f>IF((GN6&lt;'Базовые значения'!$H$34)*AND(GN6&gt;0),GN6+1," ")</f>
        <v>#DIV/0!</v>
      </c>
      <c r="GP6" s="28" t="e">
        <f>IF((GO6&lt;'Базовые значения'!$H$34)*AND(GO6&gt;0),GO6+1," ")</f>
        <v>#DIV/0!</v>
      </c>
      <c r="GQ6" s="28" t="e">
        <f>IF((GP6&lt;'Базовые значения'!$H$34)*AND(GP6&gt;0),GP6+1," ")</f>
        <v>#DIV/0!</v>
      </c>
      <c r="GR6" s="28" t="e">
        <f>IF((GQ6&lt;'Базовые значения'!$H$34)*AND(GQ6&gt;0),GQ6+1," ")</f>
        <v>#DIV/0!</v>
      </c>
      <c r="GS6" s="28" t="e">
        <f>IF((GR6&lt;'Базовые значения'!$H$34)*AND(GR6&gt;0),GR6+1," ")</f>
        <v>#DIV/0!</v>
      </c>
      <c r="GT6" s="28" t="e">
        <f>IF((GS6&lt;'Базовые значения'!$H$34)*AND(GS6&gt;0),GS6+1," ")</f>
        <v>#DIV/0!</v>
      </c>
      <c r="GU6" s="28" t="e">
        <f>IF((GT6&lt;'Базовые значения'!$H$34)*AND(GT6&gt;0),GT6+1," ")</f>
        <v>#DIV/0!</v>
      </c>
      <c r="GV6" s="28" t="e">
        <f>IF((GU6&lt;'Базовые значения'!$H$34)*AND(GU6&gt;0),GU6+1," ")</f>
        <v>#DIV/0!</v>
      </c>
      <c r="GW6" s="28" t="e">
        <f>IF((GV6&lt;'Базовые значения'!$H$34)*AND(GV6&gt;0),GV6+1," ")</f>
        <v>#DIV/0!</v>
      </c>
      <c r="GX6" s="28" t="e">
        <f>IF((GW6&lt;'Базовые значения'!$H$34)*AND(GW6&gt;0),GW6+1," ")</f>
        <v>#DIV/0!</v>
      </c>
      <c r="GY6" s="28" t="e">
        <f>IF((GX6&lt;'Базовые значения'!$H$34)*AND(GX6&gt;0),GX6+1," ")</f>
        <v>#DIV/0!</v>
      </c>
      <c r="GZ6" s="28" t="e">
        <f>IF((GY6&lt;'Базовые значения'!$H$34)*AND(GY6&gt;0),GY6+1," ")</f>
        <v>#DIV/0!</v>
      </c>
      <c r="HA6" s="28" t="e">
        <f>IF((GZ6&lt;'Базовые значения'!$H$34)*AND(GZ6&gt;0),GZ6+1," ")</f>
        <v>#DIV/0!</v>
      </c>
      <c r="HB6" s="28" t="e">
        <f>IF((HA6&lt;'Базовые значения'!$H$34)*AND(HA6&gt;0),HA6+1," ")</f>
        <v>#DIV/0!</v>
      </c>
      <c r="HC6" s="28" t="e">
        <f>IF((HB6&lt;'Базовые значения'!$H$34)*AND(HB6&gt;0),HB6+1," ")</f>
        <v>#DIV/0!</v>
      </c>
      <c r="HD6" s="28" t="e">
        <f>IF((HC6&lt;'Базовые значения'!$H$34)*AND(HC6&gt;0),HC6+1," ")</f>
        <v>#DIV/0!</v>
      </c>
      <c r="HE6" s="28" t="e">
        <f>IF((HD6&lt;'Базовые значения'!$H$34)*AND(HD6&gt;0),HD6+1," ")</f>
        <v>#DIV/0!</v>
      </c>
      <c r="HF6" s="28" t="e">
        <f>IF((HE6&lt;'Базовые значения'!$H$34)*AND(HE6&gt;0),HE6+1," ")</f>
        <v>#DIV/0!</v>
      </c>
      <c r="HG6" s="28" t="e">
        <f>IF((HF6&lt;'Базовые значения'!$H$34)*AND(HF6&gt;0),HF6+1," ")</f>
        <v>#DIV/0!</v>
      </c>
      <c r="HH6" s="28" t="e">
        <f>IF((HG6&lt;'Базовые значения'!$H$34)*AND(HG6&gt;0),HG6+1," ")</f>
        <v>#DIV/0!</v>
      </c>
      <c r="HI6" s="28" t="e">
        <f>IF((HH6&lt;'Базовые значения'!$H$34)*AND(HH6&gt;0),HH6+1," ")</f>
        <v>#DIV/0!</v>
      </c>
      <c r="HJ6" s="28" t="e">
        <f>IF((HI6&lt;'Базовые значения'!$H$34)*AND(HI6&gt;0),HI6+1," ")</f>
        <v>#DIV/0!</v>
      </c>
      <c r="HK6" s="28" t="e">
        <f>IF((HJ6&lt;'Базовые значения'!$H$34)*AND(HJ6&gt;0),HJ6+1," ")</f>
        <v>#DIV/0!</v>
      </c>
      <c r="HL6" s="28" t="e">
        <f>IF((HK6&lt;'Базовые значения'!$H$34)*AND(HK6&gt;0),HK6+1," ")</f>
        <v>#DIV/0!</v>
      </c>
      <c r="HM6" s="28" t="e">
        <f>IF((HL6&lt;'Базовые значения'!$H$34)*AND(HL6&gt;0),HL6+1," ")</f>
        <v>#DIV/0!</v>
      </c>
      <c r="HN6" s="28" t="e">
        <f>IF((HM6&lt;'Базовые значения'!$H$34)*AND(HM6&gt;0),HM6+1," ")</f>
        <v>#DIV/0!</v>
      </c>
      <c r="HO6" s="28" t="e">
        <f>IF((HN6&lt;'Базовые значения'!$H$34)*AND(HN6&gt;0),HN6+1," ")</f>
        <v>#DIV/0!</v>
      </c>
      <c r="HP6" s="27"/>
      <c r="HQ6" s="28"/>
      <c r="HR6" s="27" t="e">
        <f>'Базовые значения'!I34/'Базовые значения'!I34</f>
        <v>#DIV/0!</v>
      </c>
      <c r="HS6" s="28" t="e">
        <f>IF((HR6&lt;'Базовые значения'!$I$34)*AND(HR6&gt;0),HR6+1," ")</f>
        <v>#DIV/0!</v>
      </c>
      <c r="HT6" s="28" t="e">
        <f>IF((HS6&lt;'Базовые значения'!$I$34)*AND(HS6&gt;0),HS6+1," ")</f>
        <v>#DIV/0!</v>
      </c>
      <c r="HU6" s="28" t="e">
        <f>IF((HT6&lt;'Базовые значения'!$I$34)*AND(HT6&gt;0),HT6+1," ")</f>
        <v>#DIV/0!</v>
      </c>
      <c r="HV6" s="28" t="e">
        <f>IF((HU6&lt;'Базовые значения'!$I$34)*AND(HU6&gt;0),HU6+1," ")</f>
        <v>#DIV/0!</v>
      </c>
      <c r="HW6" s="28" t="e">
        <f>IF((HV6&lt;'Базовые значения'!$I$34)*AND(HV6&gt;0),HV6+1," ")</f>
        <v>#DIV/0!</v>
      </c>
      <c r="HX6" s="28" t="e">
        <f>IF((HW6&lt;'Базовые значения'!$I$34)*AND(HW6&gt;0),HW6+1," ")</f>
        <v>#DIV/0!</v>
      </c>
      <c r="HY6" s="28" t="e">
        <f>IF((HX6&lt;'Базовые значения'!$I$34)*AND(HX6&gt;0),HX6+1," ")</f>
        <v>#DIV/0!</v>
      </c>
      <c r="HZ6" s="28" t="e">
        <f>IF((HY6&lt;'Базовые значения'!$I$34)*AND(HY6&gt;0),HY6+1," ")</f>
        <v>#DIV/0!</v>
      </c>
      <c r="IA6" s="28" t="e">
        <f>IF((HZ6&lt;'Базовые значения'!$I$34)*AND(HZ6&gt;0),HZ6+1," ")</f>
        <v>#DIV/0!</v>
      </c>
      <c r="IB6" s="28" t="e">
        <f>IF((IA6&lt;'Базовые значения'!$I$34)*AND(IA6&gt;0),IA6+1," ")</f>
        <v>#DIV/0!</v>
      </c>
      <c r="IC6" s="28" t="e">
        <f>IF((IB6&lt;'Базовые значения'!$I$34)*AND(IB6&gt;0),IB6+1," ")</f>
        <v>#DIV/0!</v>
      </c>
      <c r="ID6" s="28" t="e">
        <f>IF((IC6&lt;'Базовые значения'!$I$34)*AND(IC6&gt;0),IC6+1," ")</f>
        <v>#DIV/0!</v>
      </c>
      <c r="IE6" s="28" t="e">
        <f>IF((ID6&lt;'Базовые значения'!$I$34)*AND(ID6&gt;0),ID6+1," ")</f>
        <v>#DIV/0!</v>
      </c>
      <c r="IF6" s="28" t="e">
        <f>IF((IE6&lt;'Базовые значения'!$I$34)*AND(IE6&gt;0),IE6+1," ")</f>
        <v>#DIV/0!</v>
      </c>
      <c r="IG6" s="28" t="e">
        <f>IF((IF6&lt;'Базовые значения'!$I$34)*AND(IF6&gt;0),IF6+1," ")</f>
        <v>#DIV/0!</v>
      </c>
      <c r="IH6" s="28" t="e">
        <f>IF((IG6&lt;'Базовые значения'!$I$34)*AND(IG6&gt;0),IG6+1," ")</f>
        <v>#DIV/0!</v>
      </c>
      <c r="II6" s="28" t="e">
        <f>IF((IH6&lt;'Базовые значения'!$I$34)*AND(IH6&gt;0),IH6+1," ")</f>
        <v>#DIV/0!</v>
      </c>
      <c r="IJ6" s="28" t="e">
        <f>IF((II6&lt;'Базовые значения'!$I$34)*AND(II6&gt;0),II6+1," ")</f>
        <v>#DIV/0!</v>
      </c>
      <c r="IK6" s="28" t="e">
        <f>IF((IJ6&lt;'Базовые значения'!$I$34)*AND(IJ6&gt;0),IJ6+1," ")</f>
        <v>#DIV/0!</v>
      </c>
      <c r="IL6" s="28" t="e">
        <f>IF((IK6&lt;'Базовые значения'!$I$34)*AND(IK6&gt;0),IK6+1," ")</f>
        <v>#DIV/0!</v>
      </c>
      <c r="IM6" s="28" t="e">
        <f>IF((IL6&lt;'Базовые значения'!$I$34)*AND(IL6&gt;0),IL6+1," ")</f>
        <v>#DIV/0!</v>
      </c>
      <c r="IN6" s="28" t="e">
        <f>IF((IM6&lt;'Базовые значения'!$I$34)*AND(IM6&gt;0),IM6+1," ")</f>
        <v>#DIV/0!</v>
      </c>
      <c r="IO6" s="28" t="e">
        <f>IF((IN6&lt;'Базовые значения'!$I$34)*AND(IN6&gt;0),IN6+1," ")</f>
        <v>#DIV/0!</v>
      </c>
      <c r="IP6" s="28" t="e">
        <f>IF((IO6&lt;'Базовые значения'!$I$34)*AND(IO6&gt;0),IO6+1," ")</f>
        <v>#DIV/0!</v>
      </c>
      <c r="IQ6" s="28" t="e">
        <f>IF((IP6&lt;'Базовые значения'!$I$34)*AND(IP6&gt;0),IP6+1," ")</f>
        <v>#DIV/0!</v>
      </c>
      <c r="IR6" s="28" t="e">
        <f>IF((IQ6&lt;'Базовые значения'!$I$34)*AND(IQ6&gt;0),IQ6+1," ")</f>
        <v>#DIV/0!</v>
      </c>
      <c r="IS6" s="28" t="e">
        <f>IF((IR6&lt;'Базовые значения'!$I$34)*AND(IR6&gt;0),IR6+1," ")</f>
        <v>#DIV/0!</v>
      </c>
      <c r="IT6" s="28" t="e">
        <f>IF((IS6&lt;'Базовые значения'!$I$34)*AND(IS6&gt;0),IS6+1," ")</f>
        <v>#DIV/0!</v>
      </c>
      <c r="IU6" s="28" t="e">
        <f>IF((IT6&lt;'Базовые значения'!$I$34)*AND(IT6&gt;0),IT6+1," ")</f>
        <v>#DIV/0!</v>
      </c>
      <c r="IV6" s="27"/>
      <c r="IW6" s="28"/>
      <c r="IX6" s="27" t="e">
        <f>'Базовые значения'!J34/'Базовые значения'!J34</f>
        <v>#DIV/0!</v>
      </c>
      <c r="IY6" s="28" t="e">
        <f>IF((IX6&lt;'Базовые значения'!$J$34)*AND(IX6&gt;0),IX6+1," ")</f>
        <v>#DIV/0!</v>
      </c>
      <c r="IZ6" s="28" t="e">
        <f>IF((IY6&lt;'Базовые значения'!$J$34)*AND(IY6&gt;0),IY6+1," ")</f>
        <v>#DIV/0!</v>
      </c>
      <c r="JA6" s="28" t="e">
        <f>IF((IZ6&lt;'Базовые значения'!$J$34)*AND(IZ6&gt;0),IZ6+1," ")</f>
        <v>#DIV/0!</v>
      </c>
      <c r="JB6" s="28" t="e">
        <f>IF((JA6&lt;'Базовые значения'!$J$34)*AND(JA6&gt;0),JA6+1," ")</f>
        <v>#DIV/0!</v>
      </c>
      <c r="JC6" s="28" t="e">
        <f>IF((JB6&lt;'Базовые значения'!$J$34)*AND(JB6&gt;0),JB6+1," ")</f>
        <v>#DIV/0!</v>
      </c>
      <c r="JD6" s="28" t="e">
        <f>IF((JC6&lt;'Базовые значения'!$J$34)*AND(JC6&gt;0),JC6+1," ")</f>
        <v>#DIV/0!</v>
      </c>
      <c r="JE6" s="28" t="e">
        <f>IF((JD6&lt;'Базовые значения'!$J$34)*AND(JD6&gt;0),JD6+1," ")</f>
        <v>#DIV/0!</v>
      </c>
      <c r="JF6" s="28" t="e">
        <f>IF((JE6&lt;'Базовые значения'!$J$34)*AND(JE6&gt;0),JE6+1," ")</f>
        <v>#DIV/0!</v>
      </c>
      <c r="JG6" s="28" t="e">
        <f>IF((JF6&lt;'Базовые значения'!$J$34)*AND(JF6&gt;0),JF6+1," ")</f>
        <v>#DIV/0!</v>
      </c>
      <c r="JH6" s="28" t="e">
        <f>IF((JG6&lt;'Базовые значения'!$J$34)*AND(JG6&gt;0),JG6+1," ")</f>
        <v>#DIV/0!</v>
      </c>
      <c r="JI6" s="28" t="e">
        <f>IF((JH6&lt;'Базовые значения'!$J$34)*AND(JH6&gt;0),JH6+1," ")</f>
        <v>#DIV/0!</v>
      </c>
      <c r="JJ6" s="28" t="e">
        <f>IF((JI6&lt;'Базовые значения'!$J$34)*AND(JI6&gt;0),JI6+1," ")</f>
        <v>#DIV/0!</v>
      </c>
      <c r="JK6" s="28" t="e">
        <f>IF((JJ6&lt;'Базовые значения'!$J$34)*AND(JJ6&gt;0),JJ6+1," ")</f>
        <v>#DIV/0!</v>
      </c>
      <c r="JL6" s="28" t="e">
        <f>IF((JK6&lt;'Базовые значения'!$J$34)*AND(JK6&gt;0),JK6+1," ")</f>
        <v>#DIV/0!</v>
      </c>
      <c r="JM6" s="28" t="e">
        <f>IF((JL6&lt;'Базовые значения'!$J$34)*AND(JL6&gt;0),JL6+1," ")</f>
        <v>#DIV/0!</v>
      </c>
      <c r="JN6" s="28" t="e">
        <f>IF((JM6&lt;'Базовые значения'!$J$34)*AND(JM6&gt;0),JM6+1," ")</f>
        <v>#DIV/0!</v>
      </c>
      <c r="JO6" s="28" t="e">
        <f>IF((JN6&lt;'Базовые значения'!$J$34)*AND(JN6&gt;0),JN6+1," ")</f>
        <v>#DIV/0!</v>
      </c>
      <c r="JP6" s="28" t="e">
        <f>IF((JO6&lt;'Базовые значения'!$J$34)*AND(JO6&gt;0),JO6+1," ")</f>
        <v>#DIV/0!</v>
      </c>
      <c r="JQ6" s="28" t="e">
        <f>IF((JP6&lt;'Базовые значения'!$J$34)*AND(JP6&gt;0),JP6+1," ")</f>
        <v>#DIV/0!</v>
      </c>
      <c r="JR6" s="28" t="e">
        <f>IF((JQ6&lt;'Базовые значения'!$J$34)*AND(JQ6&gt;0),JQ6+1," ")</f>
        <v>#DIV/0!</v>
      </c>
      <c r="JS6" s="28" t="e">
        <f>IF((JR6&lt;'Базовые значения'!$J$34)*AND(JR6&gt;0),JR6+1," ")</f>
        <v>#DIV/0!</v>
      </c>
      <c r="JT6" s="28" t="e">
        <f>IF((JS6&lt;'Базовые значения'!$J$34)*AND(JS6&gt;0),JS6+1," ")</f>
        <v>#DIV/0!</v>
      </c>
      <c r="JU6" s="28" t="e">
        <f>IF((JT6&lt;'Базовые значения'!$J$34)*AND(JT6&gt;0),JT6+1," ")</f>
        <v>#DIV/0!</v>
      </c>
      <c r="JV6" s="28" t="e">
        <f>IF((JU6&lt;'Базовые значения'!$J$34)*AND(JU6&gt;0),JU6+1," ")</f>
        <v>#DIV/0!</v>
      </c>
      <c r="JW6" s="28" t="e">
        <f>IF((JV6&lt;'Базовые значения'!$J$34)*AND(JV6&gt;0),JV6+1," ")</f>
        <v>#DIV/0!</v>
      </c>
      <c r="JX6" s="28" t="e">
        <f>IF((JW6&lt;'Базовые значения'!$J$34)*AND(JW6&gt;0),JW6+1," ")</f>
        <v>#DIV/0!</v>
      </c>
      <c r="JY6" s="28" t="e">
        <f>IF((JX6&lt;'Базовые значения'!$J$34)*AND(JX6&gt;0),JX6+1," ")</f>
        <v>#DIV/0!</v>
      </c>
      <c r="JZ6" s="28" t="e">
        <f>IF((JY6&lt;'Базовые значения'!$J$34)*AND(JY6&gt;0),JY6+1," ")</f>
        <v>#DIV/0!</v>
      </c>
      <c r="KA6" s="28" t="e">
        <f>IF((JZ6&lt;'Базовые значения'!$J$34)*AND(JZ6&gt;0),JZ6+1," ")</f>
        <v>#DIV/0!</v>
      </c>
      <c r="KB6" s="22"/>
      <c r="KC6" s="23"/>
      <c r="KD6" s="27" t="e">
        <f>'Базовые значения'!K34/'Базовые значения'!K34</f>
        <v>#DIV/0!</v>
      </c>
      <c r="KE6" s="28" t="e">
        <f>IF((KD6&lt;'Базовые значения'!$K$34)*AND(KD6&gt;0),KD6+1," ")</f>
        <v>#DIV/0!</v>
      </c>
      <c r="KF6" s="28" t="e">
        <f>IF((KE6&lt;'Базовые значения'!$K$34)*AND(KE6&gt;0),KE6+1," ")</f>
        <v>#DIV/0!</v>
      </c>
      <c r="KG6" s="28" t="e">
        <f>IF((KF6&lt;'Базовые значения'!$K$34)*AND(KF6&gt;0),KF6+1," ")</f>
        <v>#DIV/0!</v>
      </c>
      <c r="KH6" s="28" t="e">
        <f>IF((KG6&lt;'Базовые значения'!$K$34)*AND(KG6&gt;0),KG6+1," ")</f>
        <v>#DIV/0!</v>
      </c>
      <c r="KI6" s="28" t="e">
        <f>IF((KH6&lt;'Базовые значения'!$K$34)*AND(KH6&gt;0),KH6+1," ")</f>
        <v>#DIV/0!</v>
      </c>
      <c r="KJ6" s="28" t="e">
        <f>IF((KI6&lt;'Базовые значения'!$K$34)*AND(KI6&gt;0),KI6+1," ")</f>
        <v>#DIV/0!</v>
      </c>
      <c r="KK6" s="28" t="e">
        <f>IF((KJ6&lt;'Базовые значения'!$K$34)*AND(KJ6&gt;0),KJ6+1," ")</f>
        <v>#DIV/0!</v>
      </c>
      <c r="KL6" s="28" t="e">
        <f>IF((KK6&lt;'Базовые значения'!$K$34)*AND(KK6&gt;0),KK6+1," ")</f>
        <v>#DIV/0!</v>
      </c>
      <c r="KM6" s="28" t="e">
        <f>IF((KL6&lt;'Базовые значения'!$K$34)*AND(KL6&gt;0),KL6+1," ")</f>
        <v>#DIV/0!</v>
      </c>
      <c r="KN6" s="28" t="e">
        <f>IF((KM6&lt;'Базовые значения'!$K$34)*AND(KM6&gt;0),KM6+1," ")</f>
        <v>#DIV/0!</v>
      </c>
      <c r="KO6" s="28" t="e">
        <f>IF((KN6&lt;'Базовые значения'!$K$34)*AND(KN6&gt;0),KN6+1," ")</f>
        <v>#DIV/0!</v>
      </c>
      <c r="KP6" s="28" t="e">
        <f>IF((KO6&lt;'Базовые значения'!$K$34)*AND(KO6&gt;0),KO6+1," ")</f>
        <v>#DIV/0!</v>
      </c>
      <c r="KQ6" s="28" t="e">
        <f>IF((KP6&lt;'Базовые значения'!$K$34)*AND(KP6&gt;0),KP6+1," ")</f>
        <v>#DIV/0!</v>
      </c>
      <c r="KR6" s="28" t="e">
        <f>IF((KQ6&lt;'Базовые значения'!$K$34)*AND(KQ6&gt;0),KQ6+1," ")</f>
        <v>#DIV/0!</v>
      </c>
      <c r="KS6" s="28" t="e">
        <f>IF((KR6&lt;'Базовые значения'!$K$34)*AND(KR6&gt;0),KR6+1," ")</f>
        <v>#DIV/0!</v>
      </c>
      <c r="KT6" s="28" t="e">
        <f>IF((KS6&lt;'Базовые значения'!$K$34)*AND(KS6&gt;0),KS6+1," ")</f>
        <v>#DIV/0!</v>
      </c>
      <c r="KU6" s="28" t="e">
        <f>IF((KT6&lt;'Базовые значения'!$K$34)*AND(KT6&gt;0),KT6+1," ")</f>
        <v>#DIV/0!</v>
      </c>
      <c r="KV6" s="28" t="e">
        <f>IF((KU6&lt;'Базовые значения'!$K$34)*AND(KU6&gt;0),KU6+1," ")</f>
        <v>#DIV/0!</v>
      </c>
      <c r="KW6" s="28" t="e">
        <f>IF((KV6&lt;'Базовые значения'!$K$34)*AND(KV6&gt;0),KV6+1," ")</f>
        <v>#DIV/0!</v>
      </c>
      <c r="KX6" s="28" t="e">
        <f>IF((KW6&lt;'Базовые значения'!$K$34)*AND(KW6&gt;0),KW6+1," ")</f>
        <v>#DIV/0!</v>
      </c>
      <c r="KY6" s="28" t="e">
        <f>IF((KX6&lt;'Базовые значения'!$K$34)*AND(KX6&gt;0),KX6+1," ")</f>
        <v>#DIV/0!</v>
      </c>
      <c r="KZ6" s="28" t="e">
        <f>IF((KY6&lt;'Базовые значения'!$K$34)*AND(KY6&gt;0),KY6+1," ")</f>
        <v>#DIV/0!</v>
      </c>
      <c r="LA6" s="28" t="e">
        <f>IF((KZ6&lt;'Базовые значения'!$K$34)*AND(KZ6&gt;0),KZ6+1," ")</f>
        <v>#DIV/0!</v>
      </c>
      <c r="LB6" s="28" t="e">
        <f>IF((LA6&lt;'Базовые значения'!$K$34)*AND(LA6&gt;0),LA6+1," ")</f>
        <v>#DIV/0!</v>
      </c>
      <c r="LC6" s="28" t="e">
        <f>IF((LB6&lt;'Базовые значения'!$K$34)*AND(LB6&gt;0),LB6+1," ")</f>
        <v>#DIV/0!</v>
      </c>
      <c r="LD6" s="28" t="e">
        <f>IF((LC6&lt;'Базовые значения'!$K$34)*AND(LC6&gt;0),LC6+1," ")</f>
        <v>#DIV/0!</v>
      </c>
      <c r="LE6" s="28" t="e">
        <f>IF((LD6&lt;'Базовые значения'!$K$34)*AND(LD6&gt;0),LD6+1," ")</f>
        <v>#DIV/0!</v>
      </c>
      <c r="LF6" s="28" t="e">
        <f>IF((LE6&lt;'Базовые значения'!$K$34)*AND(LE6&gt;0),LE6+1," ")</f>
        <v>#DIV/0!</v>
      </c>
      <c r="LG6" s="28" t="e">
        <f>IF((LF6&lt;'Базовые значения'!$K$34)*AND(LF6&gt;0),LF6+1," ")</f>
        <v>#DIV/0!</v>
      </c>
      <c r="LH6" s="22"/>
      <c r="LI6" s="23"/>
      <c r="LJ6" s="27" t="e">
        <f>'Базовые значения'!L34/'Базовые значения'!L34</f>
        <v>#DIV/0!</v>
      </c>
      <c r="LK6" s="28" t="e">
        <f>IF((LJ6&lt;'Базовые значения'!$L$34)*AND(LJ6&gt;0),LJ6+1," ")</f>
        <v>#DIV/0!</v>
      </c>
      <c r="LL6" s="28" t="e">
        <f>IF((LK6&lt;'Базовые значения'!$L$34)*AND(LK6&gt;0),LK6+1," ")</f>
        <v>#DIV/0!</v>
      </c>
      <c r="LM6" s="28" t="e">
        <f>IF((LL6&lt;'Базовые значения'!$L$34)*AND(LL6&gt;0),LL6+1," ")</f>
        <v>#DIV/0!</v>
      </c>
      <c r="LN6" s="28" t="e">
        <f>IF((LM6&lt;'Базовые значения'!$L$34)*AND(LM6&gt;0),LM6+1," ")</f>
        <v>#DIV/0!</v>
      </c>
      <c r="LO6" s="28" t="e">
        <f>IF((LN6&lt;'Базовые значения'!$L$34)*AND(LN6&gt;0),LN6+1," ")</f>
        <v>#DIV/0!</v>
      </c>
      <c r="LP6" s="28" t="e">
        <f>IF((LO6&lt;'Базовые значения'!$L$34)*AND(LO6&gt;0),LO6+1," ")</f>
        <v>#DIV/0!</v>
      </c>
      <c r="LQ6" s="28" t="e">
        <f>IF((LP6&lt;'Базовые значения'!$L$34)*AND(LP6&gt;0),LP6+1," ")</f>
        <v>#DIV/0!</v>
      </c>
      <c r="LR6" s="28" t="e">
        <f>IF((LQ6&lt;'Базовые значения'!$L$34)*AND(LQ6&gt;0),LQ6+1," ")</f>
        <v>#DIV/0!</v>
      </c>
      <c r="LS6" s="28" t="e">
        <f>IF((LR6&lt;'Базовые значения'!$L$34)*AND(LR6&gt;0),LR6+1," ")</f>
        <v>#DIV/0!</v>
      </c>
      <c r="LT6" s="28" t="e">
        <f>IF((LS6&lt;'Базовые значения'!$L$34)*AND(LS6&gt;0),LS6+1," ")</f>
        <v>#DIV/0!</v>
      </c>
      <c r="LU6" s="28" t="e">
        <f>IF((LT6&lt;'Базовые значения'!$L$34)*AND(LT6&gt;0),LT6+1," ")</f>
        <v>#DIV/0!</v>
      </c>
      <c r="LV6" s="28" t="e">
        <f>IF((LU6&lt;'Базовые значения'!$L$34)*AND(LU6&gt;0),LU6+1," ")</f>
        <v>#DIV/0!</v>
      </c>
      <c r="LW6" s="28" t="e">
        <f>IF((LV6&lt;'Базовые значения'!$L$34)*AND(LV6&gt;0),LV6+1," ")</f>
        <v>#DIV/0!</v>
      </c>
      <c r="LX6" s="28" t="e">
        <f>IF((LW6&lt;'Базовые значения'!$L$34)*AND(LW6&gt;0),LW6+1," ")</f>
        <v>#DIV/0!</v>
      </c>
      <c r="LY6" s="28" t="e">
        <f>IF((LX6&lt;'Базовые значения'!$L$34)*AND(LX6&gt;0),LX6+1," ")</f>
        <v>#DIV/0!</v>
      </c>
      <c r="LZ6" s="28" t="e">
        <f>IF((LY6&lt;'Базовые значения'!$L$34)*AND(LY6&gt;0),LY6+1," ")</f>
        <v>#DIV/0!</v>
      </c>
      <c r="MA6" s="28" t="e">
        <f>IF((LZ6&lt;'Базовые значения'!$L$34)*AND(LZ6&gt;0),LZ6+1," ")</f>
        <v>#DIV/0!</v>
      </c>
      <c r="MB6" s="28" t="e">
        <f>IF((MA6&lt;'Базовые значения'!$L$34)*AND(MA6&gt;0),MA6+1," ")</f>
        <v>#DIV/0!</v>
      </c>
      <c r="MC6" s="28" t="e">
        <f>IF((MB6&lt;'Базовые значения'!$L$34)*AND(MB6&gt;0),MB6+1," ")</f>
        <v>#DIV/0!</v>
      </c>
      <c r="MD6" s="28" t="e">
        <f>IF((MC6&lt;'Базовые значения'!$L$34)*AND(MC6&gt;0),MC6+1," ")</f>
        <v>#DIV/0!</v>
      </c>
      <c r="ME6" s="28" t="e">
        <f>IF((MD6&lt;'Базовые значения'!$L$34)*AND(MD6&gt;0),MD6+1," ")</f>
        <v>#DIV/0!</v>
      </c>
      <c r="MF6" s="28" t="e">
        <f>IF((ME6&lt;'Базовые значения'!$L$34)*AND(ME6&gt;0),ME6+1," ")</f>
        <v>#DIV/0!</v>
      </c>
      <c r="MG6" s="28" t="e">
        <f>IF((MF6&lt;'Базовые значения'!$L$34)*AND(MF6&gt;0),MF6+1," ")</f>
        <v>#DIV/0!</v>
      </c>
      <c r="MH6" s="28" t="e">
        <f>IF((MG6&lt;'Базовые значения'!$L$34)*AND(MG6&gt;0),MG6+1," ")</f>
        <v>#DIV/0!</v>
      </c>
      <c r="MI6" s="28" t="e">
        <f>IF((MH6&lt;'Базовые значения'!$L$34)*AND(MH6&gt;0),MH6+1," ")</f>
        <v>#DIV/0!</v>
      </c>
      <c r="MJ6" s="28" t="e">
        <f>IF((MI6&lt;'Базовые значения'!$L$34)*AND(MI6&gt;0),MI6+1," ")</f>
        <v>#DIV/0!</v>
      </c>
      <c r="MK6" s="28" t="e">
        <f>IF((MJ6&lt;'Базовые значения'!$L$34)*AND(MJ6&gt;0),MJ6+1," ")</f>
        <v>#DIV/0!</v>
      </c>
      <c r="ML6" s="28" t="e">
        <f>IF((MK6&lt;'Базовые значения'!$L$34)*AND(MK6&gt;0),MK6+1," ")</f>
        <v>#DIV/0!</v>
      </c>
      <c r="MM6" s="28" t="e">
        <f>IF((ML6&lt;'Базовые значения'!$L$34)*AND(ML6&gt;0),ML6+1," ")</f>
        <v>#DIV/0!</v>
      </c>
      <c r="MN6" s="22"/>
      <c r="MO6" s="23"/>
      <c r="MP6" s="27" t="e">
        <f>'Базовые значения'!M34/'Базовые значения'!M34</f>
        <v>#DIV/0!</v>
      </c>
      <c r="MQ6" s="28" t="e">
        <f>IF((MP6&lt;'Базовые значения'!$M$34)*AND(MP6&gt;0),MP6+1," ")</f>
        <v>#DIV/0!</v>
      </c>
      <c r="MR6" s="28" t="e">
        <f>IF((MQ6&lt;'Базовые значения'!$M$34)*AND(MQ6&gt;0),MQ6+1," ")</f>
        <v>#DIV/0!</v>
      </c>
      <c r="MS6" s="28" t="e">
        <f>IF((MR6&lt;'Базовые значения'!$M$34)*AND(MR6&gt;0),MR6+1," ")</f>
        <v>#DIV/0!</v>
      </c>
      <c r="MT6" s="28" t="e">
        <f>IF((MS6&lt;'Базовые значения'!$M$34)*AND(MS6&gt;0),MS6+1," ")</f>
        <v>#DIV/0!</v>
      </c>
      <c r="MU6" s="28" t="e">
        <f>IF((MT6&lt;'Базовые значения'!$M$34)*AND(MT6&gt;0),MT6+1," ")</f>
        <v>#DIV/0!</v>
      </c>
      <c r="MV6" s="28" t="e">
        <f>IF((MU6&lt;'Базовые значения'!$M$34)*AND(MU6&gt;0),MU6+1," ")</f>
        <v>#DIV/0!</v>
      </c>
      <c r="MW6" s="28" t="e">
        <f>IF((MV6&lt;'Базовые значения'!$M$34)*AND(MV6&gt;0),MV6+1," ")</f>
        <v>#DIV/0!</v>
      </c>
      <c r="MX6" s="28" t="e">
        <f>IF((MW6&lt;'Базовые значения'!$M$34)*AND(MW6&gt;0),MW6+1," ")</f>
        <v>#DIV/0!</v>
      </c>
      <c r="MY6" s="28" t="e">
        <f>IF((MX6&lt;'Базовые значения'!$M$34)*AND(MX6&gt;0),MX6+1," ")</f>
        <v>#DIV/0!</v>
      </c>
      <c r="MZ6" s="28" t="e">
        <f>IF((MY6&lt;'Базовые значения'!$M$34)*AND(MY6&gt;0),MY6+1," ")</f>
        <v>#DIV/0!</v>
      </c>
      <c r="NA6" s="28" t="e">
        <f>IF((MZ6&lt;'Базовые значения'!$M$34)*AND(MZ6&gt;0),MZ6+1," ")</f>
        <v>#DIV/0!</v>
      </c>
      <c r="NB6" s="28" t="e">
        <f>IF((NA6&lt;'Базовые значения'!$M$34)*AND(NA6&gt;0),NA6+1," ")</f>
        <v>#DIV/0!</v>
      </c>
      <c r="NC6" s="28" t="e">
        <f>IF((NB6&lt;'Базовые значения'!$M$34)*AND(NB6&gt;0),NB6+1," ")</f>
        <v>#DIV/0!</v>
      </c>
      <c r="ND6" s="28" t="e">
        <f>IF((NC6&lt;'Базовые значения'!$M$34)*AND(NC6&gt;0),NC6+1," ")</f>
        <v>#DIV/0!</v>
      </c>
      <c r="NE6" s="28" t="e">
        <f>IF((ND6&lt;'Базовые значения'!$M$34)*AND(ND6&gt;0),ND6+1," ")</f>
        <v>#DIV/0!</v>
      </c>
      <c r="NF6" s="28" t="e">
        <f>IF((NE6&lt;'Базовые значения'!$M$34)*AND(NE6&gt;0),NE6+1," ")</f>
        <v>#DIV/0!</v>
      </c>
      <c r="NG6" s="28" t="e">
        <f>IF((NF6&lt;'Базовые значения'!$M$34)*AND(NF6&gt;0),NF6+1," ")</f>
        <v>#DIV/0!</v>
      </c>
      <c r="NH6" s="28" t="e">
        <f>IF((NG6&lt;'Базовые значения'!$M$34)*AND(NG6&gt;0),NG6+1," ")</f>
        <v>#DIV/0!</v>
      </c>
      <c r="NI6" s="28" t="e">
        <f>IF((NH6&lt;'Базовые значения'!$M$34)*AND(NH6&gt;0),NH6+1," ")</f>
        <v>#DIV/0!</v>
      </c>
      <c r="NJ6" s="28" t="e">
        <f>IF((NI6&lt;'Базовые значения'!$M$34)*AND(NI6&gt;0),NI6+1," ")</f>
        <v>#DIV/0!</v>
      </c>
      <c r="NK6" s="28" t="e">
        <f>IF((NJ6&lt;'Базовые значения'!$M$34)*AND(NJ6&gt;0),NJ6+1," ")</f>
        <v>#DIV/0!</v>
      </c>
      <c r="NL6" s="28" t="e">
        <f>IF((NK6&lt;'Базовые значения'!$M$34)*AND(NK6&gt;0),NK6+1," ")</f>
        <v>#DIV/0!</v>
      </c>
      <c r="NM6" s="28" t="e">
        <f>IF((NL6&lt;'Базовые значения'!$M$34)*AND(NL6&gt;0),NL6+1," ")</f>
        <v>#DIV/0!</v>
      </c>
      <c r="NN6" s="28" t="e">
        <f>IF((NM6&lt;'Базовые значения'!$M$34)*AND(NM6&gt;0),NM6+1," ")</f>
        <v>#DIV/0!</v>
      </c>
      <c r="NO6" s="28" t="e">
        <f>IF((NN6&lt;'Базовые значения'!$M$34)*AND(NN6&gt;0),NN6+1," ")</f>
        <v>#DIV/0!</v>
      </c>
      <c r="NP6" s="28" t="e">
        <f>IF((NO6&lt;'Базовые значения'!$M$34)*AND(NO6&gt;0),NO6+1," ")</f>
        <v>#DIV/0!</v>
      </c>
      <c r="NQ6" s="28" t="e">
        <f>IF((NP6&lt;'Базовые значения'!$M$34)*AND(NP6&gt;0),NP6+1," ")</f>
        <v>#DIV/0!</v>
      </c>
      <c r="NR6" s="28" t="e">
        <f>IF((NQ6&lt;'Базовые значения'!$M$34)*AND(NQ6&gt;0),NQ6+1," ")</f>
        <v>#DIV/0!</v>
      </c>
      <c r="NS6" s="28" t="e">
        <f>IF((NR6&lt;'Базовые значения'!$M$34)*AND(NR6&gt;0),NR6+1," ")</f>
        <v>#DIV/0!</v>
      </c>
      <c r="NT6" s="22"/>
      <c r="NU6" s="23"/>
      <c r="NV6" s="27" t="e">
        <f>'Базовые значения'!N34/'Базовые значения'!N34</f>
        <v>#DIV/0!</v>
      </c>
      <c r="NW6" s="28" t="e">
        <f>IF((NV6&lt;'Базовые значения'!$N$34)*AND(NV6&gt;0),NV6+1," ")</f>
        <v>#DIV/0!</v>
      </c>
      <c r="NX6" s="28" t="e">
        <f>IF((NW6&lt;'Базовые значения'!$N$34)*AND(NW6&gt;0),NW6+1," ")</f>
        <v>#DIV/0!</v>
      </c>
      <c r="NY6" s="28" t="e">
        <f>IF((NX6&lt;'Базовые значения'!$N$34)*AND(NX6&gt;0),NX6+1," ")</f>
        <v>#DIV/0!</v>
      </c>
      <c r="NZ6" s="28" t="e">
        <f>IF((NY6&lt;'Базовые значения'!$N$34)*AND(NY6&gt;0),NY6+1," ")</f>
        <v>#DIV/0!</v>
      </c>
      <c r="OA6" s="28" t="e">
        <f>IF((NZ6&lt;'Базовые значения'!$N$34)*AND(NZ6&gt;0),NZ6+1," ")</f>
        <v>#DIV/0!</v>
      </c>
      <c r="OB6" s="28" t="e">
        <f>IF((OA6&lt;'Базовые значения'!$N$34)*AND(OA6&gt;0),OA6+1," ")</f>
        <v>#DIV/0!</v>
      </c>
      <c r="OC6" s="28" t="e">
        <f>IF((OB6&lt;'Базовые значения'!$N$34)*AND(OB6&gt;0),OB6+1," ")</f>
        <v>#DIV/0!</v>
      </c>
      <c r="OD6" s="28" t="e">
        <f>IF((OC6&lt;'Базовые значения'!$N$34)*AND(OC6&gt;0),OC6+1," ")</f>
        <v>#DIV/0!</v>
      </c>
      <c r="OE6" s="28" t="e">
        <f>IF((OD6&lt;'Базовые значения'!$N$34)*AND(OD6&gt;0),OD6+1," ")</f>
        <v>#DIV/0!</v>
      </c>
      <c r="OF6" s="28" t="e">
        <f>IF((OE6&lt;'Базовые значения'!$N$34)*AND(OE6&gt;0),OE6+1," ")</f>
        <v>#DIV/0!</v>
      </c>
      <c r="OG6" s="28" t="e">
        <f>IF((OF6&lt;'Базовые значения'!$N$34)*AND(OF6&gt;0),OF6+1," ")</f>
        <v>#DIV/0!</v>
      </c>
      <c r="OH6" s="28" t="e">
        <f>IF((OG6&lt;'Базовые значения'!$N$34)*AND(OG6&gt;0),OG6+1," ")</f>
        <v>#DIV/0!</v>
      </c>
      <c r="OI6" s="28" t="e">
        <f>IF((OH6&lt;'Базовые значения'!$N$34)*AND(OH6&gt;0),OH6+1," ")</f>
        <v>#DIV/0!</v>
      </c>
      <c r="OJ6" s="28" t="e">
        <f>IF((OI6&lt;'Базовые значения'!$N$34)*AND(OI6&gt;0),OI6+1," ")</f>
        <v>#DIV/0!</v>
      </c>
      <c r="OK6" s="28" t="e">
        <f>IF((OJ6&lt;'Базовые значения'!$N$34)*AND(OJ6&gt;0),OJ6+1," ")</f>
        <v>#DIV/0!</v>
      </c>
      <c r="OL6" s="28" t="e">
        <f>IF((OK6&lt;'Базовые значения'!$N$34)*AND(OK6&gt;0),OK6+1," ")</f>
        <v>#DIV/0!</v>
      </c>
      <c r="OM6" s="28" t="e">
        <f>IF((OL6&lt;'Базовые значения'!$N$34)*AND(OL6&gt;0),OL6+1," ")</f>
        <v>#DIV/0!</v>
      </c>
      <c r="ON6" s="28" t="e">
        <f>IF((OM6&lt;'Базовые значения'!$N$34)*AND(OM6&gt;0),OM6+1," ")</f>
        <v>#DIV/0!</v>
      </c>
      <c r="OO6" s="28" t="e">
        <f>IF((ON6&lt;'Базовые значения'!$N$34)*AND(ON6&gt;0),ON6+1," ")</f>
        <v>#DIV/0!</v>
      </c>
      <c r="OP6" s="28" t="e">
        <f>IF((OO6&lt;'Базовые значения'!$N$34)*AND(OO6&gt;0),OO6+1," ")</f>
        <v>#DIV/0!</v>
      </c>
      <c r="OQ6" s="28" t="e">
        <f>IF((OP6&lt;'Базовые значения'!$N$34)*AND(OP6&gt;0),OP6+1," ")</f>
        <v>#DIV/0!</v>
      </c>
      <c r="OR6" s="28" t="e">
        <f>IF((OQ6&lt;'Базовые значения'!$N$34)*AND(OQ6&gt;0),OQ6+1," ")</f>
        <v>#DIV/0!</v>
      </c>
      <c r="OS6" s="28" t="e">
        <f>IF((OR6&lt;'Базовые значения'!$N$34)*AND(OR6&gt;0),OR6+1," ")</f>
        <v>#DIV/0!</v>
      </c>
      <c r="OT6" s="28" t="e">
        <f>IF((OS6&lt;'Базовые значения'!$N$34)*AND(OS6&gt;0),OS6+1," ")</f>
        <v>#DIV/0!</v>
      </c>
      <c r="OU6" s="28" t="e">
        <f>IF((OT6&lt;'Базовые значения'!$N$34)*AND(OT6&gt;0),OT6+1," ")</f>
        <v>#DIV/0!</v>
      </c>
      <c r="OV6" s="28" t="e">
        <f>IF((OU6&lt;'Базовые значения'!$N$34)*AND(OU6&gt;0),OU6+1," ")</f>
        <v>#DIV/0!</v>
      </c>
      <c r="OW6" s="28" t="e">
        <f>IF((OV6&lt;'Базовые значения'!$N$34)*AND(OV6&gt;0),OV6+1," ")</f>
        <v>#DIV/0!</v>
      </c>
      <c r="OX6" s="28" t="e">
        <f>IF((OW6&lt;'Базовые значения'!$N$34)*AND(OW6&gt;0),OW6+1," ")</f>
        <v>#DIV/0!</v>
      </c>
      <c r="OY6" s="28" t="e">
        <f>IF((OX6&lt;'Базовые значения'!$N$34)*AND(OX6&gt;0),OX6+1," ")</f>
        <v>#DIV/0!</v>
      </c>
      <c r="OZ6" s="22"/>
      <c r="PA6" s="23"/>
      <c r="PB6" s="27" t="e">
        <f>'Базовые значения'!O34/'Базовые значения'!O34</f>
        <v>#DIV/0!</v>
      </c>
      <c r="PC6" s="28" t="e">
        <f>IF((PB6&lt;'Базовые значения'!$O$34)*AND(PB6&gt;0),PB6+1," ")</f>
        <v>#DIV/0!</v>
      </c>
      <c r="PD6" s="28" t="e">
        <f>IF((PC6&lt;'Базовые значения'!$O$34)*AND(PC6&gt;0),PC6+1," ")</f>
        <v>#DIV/0!</v>
      </c>
      <c r="PE6" s="28" t="e">
        <f>IF((PD6&lt;'Базовые значения'!$O$34)*AND(PD6&gt;0),PD6+1," ")</f>
        <v>#DIV/0!</v>
      </c>
      <c r="PF6" s="28" t="e">
        <f>IF((PE6&lt;'Базовые значения'!$O$34)*AND(PE6&gt;0),PE6+1," ")</f>
        <v>#DIV/0!</v>
      </c>
      <c r="PG6" s="28" t="e">
        <f>IF((PF6&lt;'Базовые значения'!$O$34)*AND(PF6&gt;0),PF6+1," ")</f>
        <v>#DIV/0!</v>
      </c>
      <c r="PH6" s="28" t="e">
        <f>IF((PG6&lt;'Базовые значения'!$O$34)*AND(PG6&gt;0),PG6+1," ")</f>
        <v>#DIV/0!</v>
      </c>
      <c r="PI6" s="28" t="e">
        <f>IF((PH6&lt;'Базовые значения'!$O$34)*AND(PH6&gt;0),PH6+1," ")</f>
        <v>#DIV/0!</v>
      </c>
      <c r="PJ6" s="28" t="e">
        <f>IF((PI6&lt;'Базовые значения'!$O$34)*AND(PI6&gt;0),PI6+1," ")</f>
        <v>#DIV/0!</v>
      </c>
      <c r="PK6" s="28" t="e">
        <f>IF((PJ6&lt;'Базовые значения'!$O$34)*AND(PJ6&gt;0),PJ6+1," ")</f>
        <v>#DIV/0!</v>
      </c>
      <c r="PL6" s="28" t="e">
        <f>IF((PK6&lt;'Базовые значения'!$O$34)*AND(PK6&gt;0),PK6+1," ")</f>
        <v>#DIV/0!</v>
      </c>
      <c r="PM6" s="28" t="e">
        <f>IF((PL6&lt;'Базовые значения'!$O$34)*AND(PL6&gt;0),PL6+1," ")</f>
        <v>#DIV/0!</v>
      </c>
      <c r="PN6" s="28" t="e">
        <f>IF((PM6&lt;'Базовые значения'!$O$34)*AND(PM6&gt;0),PM6+1," ")</f>
        <v>#DIV/0!</v>
      </c>
      <c r="PO6" s="28" t="e">
        <f>IF((PN6&lt;'Базовые значения'!$O$34)*AND(PN6&gt;0),PN6+1," ")</f>
        <v>#DIV/0!</v>
      </c>
      <c r="PP6" s="28" t="e">
        <f>IF((PO6&lt;'Базовые значения'!$O$34)*AND(PO6&gt;0),PO6+1," ")</f>
        <v>#DIV/0!</v>
      </c>
      <c r="PQ6" s="28" t="e">
        <f>IF((PP6&lt;'Базовые значения'!$O$34)*AND(PP6&gt;0),PP6+1," ")</f>
        <v>#DIV/0!</v>
      </c>
      <c r="PR6" s="28" t="e">
        <f>IF((PQ6&lt;'Базовые значения'!$O$34)*AND(PQ6&gt;0),PQ6+1," ")</f>
        <v>#DIV/0!</v>
      </c>
      <c r="PS6" s="28" t="e">
        <f>IF((PR6&lt;'Базовые значения'!$O$34)*AND(PR6&gt;0),PR6+1," ")</f>
        <v>#DIV/0!</v>
      </c>
      <c r="PT6" s="28" t="e">
        <f>IF((PS6&lt;'Базовые значения'!$O$34)*AND(PS6&gt;0),PS6+1," ")</f>
        <v>#DIV/0!</v>
      </c>
      <c r="PU6" s="28" t="e">
        <f>IF((PT6&lt;'Базовые значения'!$O$34)*AND(PT6&gt;0),PT6+1," ")</f>
        <v>#DIV/0!</v>
      </c>
      <c r="PV6" s="28" t="e">
        <f>IF((PU6&lt;'Базовые значения'!$O$34)*AND(PU6&gt;0),PU6+1," ")</f>
        <v>#DIV/0!</v>
      </c>
      <c r="PW6" s="28" t="e">
        <f>IF((PV6&lt;'Базовые значения'!$O$34)*AND(PV6&gt;0),PV6+1," ")</f>
        <v>#DIV/0!</v>
      </c>
      <c r="PX6" s="28" t="e">
        <f>IF((PW6&lt;'Базовые значения'!$O$34)*AND(PW6&gt;0),PW6+1," ")</f>
        <v>#DIV/0!</v>
      </c>
      <c r="PY6" s="28" t="e">
        <f>IF((PX6&lt;'Базовые значения'!$O$34)*AND(PX6&gt;0),PX6+1," ")</f>
        <v>#DIV/0!</v>
      </c>
      <c r="PZ6" s="28" t="e">
        <f>IF((PY6&lt;'Базовые значения'!$O$34)*AND(PY6&gt;0),PY6+1," ")</f>
        <v>#DIV/0!</v>
      </c>
      <c r="QA6" s="28" t="e">
        <f>IF((PZ6&lt;'Базовые значения'!$O$34)*AND(PZ6&gt;0),PZ6+1," ")</f>
        <v>#DIV/0!</v>
      </c>
      <c r="QB6" s="28" t="e">
        <f>IF((QA6&lt;'Базовые значения'!$O$34)*AND(QA6&gt;0),QA6+1," ")</f>
        <v>#DIV/0!</v>
      </c>
      <c r="QC6" s="28" t="e">
        <f>IF((QB6&lt;'Базовые значения'!$O$34)*AND(QB6&gt;0),QB6+1," ")</f>
        <v>#DIV/0!</v>
      </c>
      <c r="QD6" s="28" t="e">
        <f>IF((QC6&lt;'Базовые значения'!$O$34)*AND(QC6&gt;0),QC6+1," ")</f>
        <v>#DIV/0!</v>
      </c>
      <c r="QE6" s="28" t="e">
        <f>IF((QD6&lt;'Базовые значения'!$O$34)*AND(QD6&gt;0),QD6+1," ")</f>
        <v>#DIV/0!</v>
      </c>
      <c r="QF6" s="22"/>
      <c r="QG6" s="23"/>
      <c r="QH6" s="27" t="e">
        <f>'Базовые значения'!P34/'Базовые значения'!P34</f>
        <v>#DIV/0!</v>
      </c>
      <c r="QI6" s="28" t="e">
        <f>IF((QH6&lt;'Базовые значения'!$P$34)*AND(QH6&gt;0),QH6+1," ")</f>
        <v>#DIV/0!</v>
      </c>
      <c r="QJ6" s="28" t="e">
        <f>IF((QI6&lt;'Базовые значения'!$P$34)*AND(QI6&gt;0),QI6+1," ")</f>
        <v>#DIV/0!</v>
      </c>
      <c r="QK6" s="28" t="e">
        <f>IF((QJ6&lt;'Базовые значения'!$P$34)*AND(QJ6&gt;0),QJ6+1," ")</f>
        <v>#DIV/0!</v>
      </c>
      <c r="QL6" s="28" t="e">
        <f>IF((QK6&lt;'Базовые значения'!$P$34)*AND(QK6&gt;0),QK6+1," ")</f>
        <v>#DIV/0!</v>
      </c>
      <c r="QM6" s="28" t="e">
        <f>IF((QL6&lt;'Базовые значения'!$P$34)*AND(QL6&gt;0),QL6+1," ")</f>
        <v>#DIV/0!</v>
      </c>
      <c r="QN6" s="28" t="e">
        <f>IF((QM6&lt;'Базовые значения'!$P$34)*AND(QM6&gt;0),QM6+1," ")</f>
        <v>#DIV/0!</v>
      </c>
      <c r="QO6" s="28" t="e">
        <f>IF((QN6&lt;'Базовые значения'!$P$34)*AND(QN6&gt;0),QN6+1," ")</f>
        <v>#DIV/0!</v>
      </c>
      <c r="QP6" s="28" t="e">
        <f>IF((QO6&lt;'Базовые значения'!$P$34)*AND(QO6&gt;0),QO6+1," ")</f>
        <v>#DIV/0!</v>
      </c>
      <c r="QQ6" s="28" t="e">
        <f>IF((QP6&lt;'Базовые значения'!$P$34)*AND(QP6&gt;0),QP6+1," ")</f>
        <v>#DIV/0!</v>
      </c>
      <c r="QR6" s="28" t="e">
        <f>IF((QQ6&lt;'Базовые значения'!$P$34)*AND(QQ6&gt;0),QQ6+1," ")</f>
        <v>#DIV/0!</v>
      </c>
      <c r="QS6" s="28" t="e">
        <f>IF((QR6&lt;'Базовые значения'!$P$34)*AND(QR6&gt;0),QR6+1," ")</f>
        <v>#DIV/0!</v>
      </c>
      <c r="QT6" s="28" t="e">
        <f>IF((QS6&lt;'Базовые значения'!$P$34)*AND(QS6&gt;0),QS6+1," ")</f>
        <v>#DIV/0!</v>
      </c>
      <c r="QU6" s="28" t="e">
        <f>IF((QT6&lt;'Базовые значения'!$P$34)*AND(QT6&gt;0),QT6+1," ")</f>
        <v>#DIV/0!</v>
      </c>
      <c r="QV6" s="28" t="e">
        <f>IF((QU6&lt;'Базовые значения'!$P$34)*AND(QU6&gt;0),QU6+1," ")</f>
        <v>#DIV/0!</v>
      </c>
      <c r="QW6" s="28" t="e">
        <f>IF((QV6&lt;'Базовые значения'!$P$34)*AND(QV6&gt;0),QV6+1," ")</f>
        <v>#DIV/0!</v>
      </c>
      <c r="QX6" s="28" t="e">
        <f>IF((QW6&lt;'Базовые значения'!$P$34)*AND(QW6&gt;0),QW6+1," ")</f>
        <v>#DIV/0!</v>
      </c>
      <c r="QY6" s="28" t="e">
        <f>IF((QX6&lt;'Базовые значения'!$P$34)*AND(QX6&gt;0),QX6+1," ")</f>
        <v>#DIV/0!</v>
      </c>
      <c r="QZ6" s="28" t="e">
        <f>IF((QY6&lt;'Базовые значения'!$P$34)*AND(QY6&gt;0),QY6+1," ")</f>
        <v>#DIV/0!</v>
      </c>
      <c r="RA6" s="28" t="e">
        <f>IF((QZ6&lt;'Базовые значения'!$P$34)*AND(QZ6&gt;0),QZ6+1," ")</f>
        <v>#DIV/0!</v>
      </c>
      <c r="RB6" s="28" t="e">
        <f>IF((RA6&lt;'Базовые значения'!$P$34)*AND(RA6&gt;0),RA6+1," ")</f>
        <v>#DIV/0!</v>
      </c>
      <c r="RC6" s="28" t="e">
        <f>IF((RB6&lt;'Базовые значения'!$P$34)*AND(RB6&gt;0),RB6+1," ")</f>
        <v>#DIV/0!</v>
      </c>
      <c r="RD6" s="28" t="e">
        <f>IF((RC6&lt;'Базовые значения'!$P$34)*AND(RC6&gt;0),RC6+1," ")</f>
        <v>#DIV/0!</v>
      </c>
      <c r="RE6" s="28" t="e">
        <f>IF((RD6&lt;'Базовые значения'!$P$34)*AND(RD6&gt;0),RD6+1," ")</f>
        <v>#DIV/0!</v>
      </c>
      <c r="RF6" s="28" t="e">
        <f>IF((RE6&lt;'Базовые значения'!$P$34)*AND(RE6&gt;0),RE6+1," ")</f>
        <v>#DIV/0!</v>
      </c>
      <c r="RG6" s="28" t="e">
        <f>IF((RF6&lt;'Базовые значения'!$P$34)*AND(RF6&gt;0),RF6+1," ")</f>
        <v>#DIV/0!</v>
      </c>
      <c r="RH6" s="28" t="e">
        <f>IF((RG6&lt;'Базовые значения'!$P$34)*AND(RG6&gt;0),RG6+1," ")</f>
        <v>#DIV/0!</v>
      </c>
      <c r="RI6" s="28" t="e">
        <f>IF((RH6&lt;'Базовые значения'!$P$34)*AND(RH6&gt;0),RH6+1," ")</f>
        <v>#DIV/0!</v>
      </c>
      <c r="RJ6" s="28" t="e">
        <f>IF((RI6&lt;'Базовые значения'!$P$34)*AND(RI6&gt;0),RI6+1," ")</f>
        <v>#DIV/0!</v>
      </c>
      <c r="RK6" s="28" t="e">
        <f>IF((RJ6&lt;'Базовые значения'!$P$34)*AND(RJ6&gt;0),RJ6+1," ")</f>
        <v>#DIV/0!</v>
      </c>
      <c r="RL6" s="22"/>
      <c r="RM6" s="23"/>
      <c r="RN6" s="27" t="e">
        <f>'Базовые значения'!Q34/'Базовые значения'!Q34</f>
        <v>#DIV/0!</v>
      </c>
      <c r="RO6" s="28" t="e">
        <f>IF((RN6&lt;'Базовые значения'!$Q$34)*AND(RN6&gt;0),RN6+1," ")</f>
        <v>#DIV/0!</v>
      </c>
      <c r="RP6" s="28" t="e">
        <f>IF((RO6&lt;'Базовые значения'!$Q$34)*AND(RO6&gt;0),RO6+1," ")</f>
        <v>#DIV/0!</v>
      </c>
      <c r="RQ6" s="28" t="e">
        <f>IF((RP6&lt;'Базовые значения'!$Q$34)*AND(RP6&gt;0),RP6+1," ")</f>
        <v>#DIV/0!</v>
      </c>
      <c r="RR6" s="28" t="e">
        <f>IF((RQ6&lt;'Базовые значения'!$Q$34)*AND(RQ6&gt;0),RQ6+1," ")</f>
        <v>#DIV/0!</v>
      </c>
      <c r="RS6" s="28" t="e">
        <f>IF((RR6&lt;'Базовые значения'!$Q$34)*AND(RR6&gt;0),RR6+1," ")</f>
        <v>#DIV/0!</v>
      </c>
      <c r="RT6" s="28" t="e">
        <f>IF((RS6&lt;'Базовые значения'!$Q$34)*AND(RS6&gt;0),RS6+1," ")</f>
        <v>#DIV/0!</v>
      </c>
      <c r="RU6" s="28" t="e">
        <f>IF((RT6&lt;'Базовые значения'!$Q$34)*AND(RT6&gt;0),RT6+1," ")</f>
        <v>#DIV/0!</v>
      </c>
      <c r="RV6" s="28" t="e">
        <f>IF((RU6&lt;'Базовые значения'!$Q$34)*AND(RU6&gt;0),RU6+1," ")</f>
        <v>#DIV/0!</v>
      </c>
      <c r="RW6" s="28" t="e">
        <f>IF((RV6&lt;'Базовые значения'!$Q$34)*AND(RV6&gt;0),RV6+1," ")</f>
        <v>#DIV/0!</v>
      </c>
      <c r="RX6" s="28" t="e">
        <f>IF((RW6&lt;'Базовые значения'!$Q$34)*AND(RW6&gt;0),RW6+1," ")</f>
        <v>#DIV/0!</v>
      </c>
      <c r="RY6" s="28" t="e">
        <f>IF((RX6&lt;'Базовые значения'!$Q$34)*AND(RX6&gt;0),RX6+1," ")</f>
        <v>#DIV/0!</v>
      </c>
      <c r="RZ6" s="28" t="e">
        <f>IF((RY6&lt;'Базовые значения'!$Q$34)*AND(RY6&gt;0),RY6+1," ")</f>
        <v>#DIV/0!</v>
      </c>
      <c r="SA6" s="28" t="e">
        <f>IF((RZ6&lt;'Базовые значения'!$Q$34)*AND(RZ6&gt;0),RZ6+1," ")</f>
        <v>#DIV/0!</v>
      </c>
      <c r="SB6" s="28" t="e">
        <f>IF((SA6&lt;'Базовые значения'!$Q$34)*AND(SA6&gt;0),SA6+1," ")</f>
        <v>#DIV/0!</v>
      </c>
      <c r="SC6" s="28" t="e">
        <f>IF((SB6&lt;'Базовые значения'!$Q$34)*AND(SB6&gt;0),SB6+1," ")</f>
        <v>#DIV/0!</v>
      </c>
      <c r="SD6" s="28" t="e">
        <f>IF((SC6&lt;'Базовые значения'!$Q$34)*AND(SC6&gt;0),SC6+1," ")</f>
        <v>#DIV/0!</v>
      </c>
      <c r="SE6" s="28" t="e">
        <f>IF((SD6&lt;'Базовые значения'!$Q$34)*AND(SD6&gt;0),SD6+1," ")</f>
        <v>#DIV/0!</v>
      </c>
      <c r="SF6" s="28" t="e">
        <f>IF((SE6&lt;'Базовые значения'!$Q$34)*AND(SE6&gt;0),SE6+1," ")</f>
        <v>#DIV/0!</v>
      </c>
      <c r="SG6" s="28" t="e">
        <f>IF((SF6&lt;'Базовые значения'!$Q$34)*AND(SF6&gt;0),SF6+1," ")</f>
        <v>#DIV/0!</v>
      </c>
      <c r="SH6" s="28" t="e">
        <f>IF((SG6&lt;'Базовые значения'!$Q$34)*AND(SG6&gt;0),SG6+1," ")</f>
        <v>#DIV/0!</v>
      </c>
      <c r="SI6" s="28" t="e">
        <f>IF((SH6&lt;'Базовые значения'!$Q$34)*AND(SH6&gt;0),SH6+1," ")</f>
        <v>#DIV/0!</v>
      </c>
      <c r="SJ6" s="28" t="e">
        <f>IF((SI6&lt;'Базовые значения'!$Q$34)*AND(SI6&gt;0),SI6+1," ")</f>
        <v>#DIV/0!</v>
      </c>
      <c r="SK6" s="28" t="e">
        <f>IF((SJ6&lt;'Базовые значения'!$Q$34)*AND(SJ6&gt;0),SJ6+1," ")</f>
        <v>#DIV/0!</v>
      </c>
      <c r="SL6" s="28" t="e">
        <f>IF((SK6&lt;'Базовые значения'!$Q$34)*AND(SK6&gt;0),SK6+1," ")</f>
        <v>#DIV/0!</v>
      </c>
      <c r="SM6" s="28" t="e">
        <f>IF((SL6&lt;'Базовые значения'!$Q$34)*AND(SL6&gt;0),SL6+1," ")</f>
        <v>#DIV/0!</v>
      </c>
      <c r="SN6" s="28" t="e">
        <f>IF((SM6&lt;'Базовые значения'!$Q$34)*AND(SM6&gt;0),SM6+1," ")</f>
        <v>#DIV/0!</v>
      </c>
      <c r="SO6" s="28" t="e">
        <f>IF((SN6&lt;'Базовые значения'!$Q$34)*AND(SN6&gt;0),SN6+1," ")</f>
        <v>#DIV/0!</v>
      </c>
      <c r="SP6" s="28" t="e">
        <f>IF((SO6&lt;'Базовые значения'!$Q$34)*AND(SO6&gt;0),SO6+1," ")</f>
        <v>#DIV/0!</v>
      </c>
      <c r="SQ6" s="28" t="e">
        <f>IF((SP6&lt;'Базовые значения'!$Q$34)*AND(SP6&gt;0),SP6+1," ")</f>
        <v>#DIV/0!</v>
      </c>
      <c r="SR6" s="22"/>
      <c r="SS6" s="23"/>
    </row>
    <row r="7" spans="1:513" s="137" customFormat="1" ht="25.5" x14ac:dyDescent="0.25">
      <c r="A7" s="139" t="s">
        <v>113</v>
      </c>
      <c r="B7" s="135">
        <v>7</v>
      </c>
      <c r="C7" s="135">
        <v>10</v>
      </c>
      <c r="D7" s="135">
        <v>10</v>
      </c>
      <c r="E7" s="135">
        <v>7</v>
      </c>
      <c r="F7" s="135">
        <v>10</v>
      </c>
      <c r="G7" s="135">
        <v>8</v>
      </c>
      <c r="H7" s="135">
        <v>10</v>
      </c>
      <c r="I7" s="135">
        <v>10</v>
      </c>
      <c r="J7" s="135">
        <v>9</v>
      </c>
      <c r="K7" s="135">
        <v>6</v>
      </c>
      <c r="L7" s="135">
        <v>10</v>
      </c>
      <c r="M7" s="135">
        <v>8</v>
      </c>
      <c r="N7" s="135">
        <v>8</v>
      </c>
      <c r="O7" s="135">
        <v>9</v>
      </c>
      <c r="P7" s="135">
        <v>7</v>
      </c>
      <c r="Q7" s="135">
        <v>4</v>
      </c>
      <c r="R7" s="135">
        <v>8</v>
      </c>
      <c r="S7" s="135">
        <v>10</v>
      </c>
      <c r="T7" s="135">
        <v>10</v>
      </c>
      <c r="U7" s="135">
        <f>AVERAGE(B7:T7)</f>
        <v>8.473684210526315</v>
      </c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6"/>
      <c r="AG7" s="136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6"/>
      <c r="BM7" s="136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6"/>
      <c r="CS7" s="136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6"/>
      <c r="DY7" s="136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6"/>
      <c r="FE7" s="136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6"/>
      <c r="GK7" s="136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6"/>
      <c r="HQ7" s="136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6"/>
      <c r="IW7" s="136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6"/>
      <c r="KC7" s="136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6"/>
      <c r="LI7" s="136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22"/>
      <c r="MO7" s="23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135"/>
      <c r="ND7" s="135"/>
      <c r="NE7" s="135"/>
      <c r="NF7" s="135"/>
      <c r="NG7" s="135"/>
      <c r="NH7" s="135"/>
      <c r="NI7" s="135"/>
      <c r="NJ7" s="135"/>
      <c r="NK7" s="135"/>
      <c r="NL7" s="135"/>
      <c r="NM7" s="135"/>
      <c r="NN7" s="135"/>
      <c r="NO7" s="135"/>
      <c r="NP7" s="135"/>
      <c r="NQ7" s="135"/>
      <c r="NR7" s="135"/>
      <c r="NS7" s="135"/>
      <c r="NT7" s="136"/>
      <c r="NU7" s="136"/>
      <c r="NV7" s="135"/>
      <c r="NW7" s="135"/>
      <c r="NX7" s="135"/>
      <c r="NY7" s="135"/>
      <c r="NZ7" s="135"/>
      <c r="OA7" s="135"/>
      <c r="OB7" s="135"/>
      <c r="OC7" s="135"/>
      <c r="OD7" s="135"/>
      <c r="OE7" s="135"/>
      <c r="OF7" s="135"/>
      <c r="OG7" s="135"/>
      <c r="OH7" s="135"/>
      <c r="OI7" s="135"/>
      <c r="OJ7" s="135"/>
      <c r="OK7" s="135"/>
      <c r="OL7" s="135"/>
      <c r="OM7" s="135"/>
      <c r="ON7" s="135"/>
      <c r="OO7" s="135"/>
      <c r="OP7" s="135"/>
      <c r="OQ7" s="135"/>
      <c r="OR7" s="135"/>
      <c r="OS7" s="135"/>
      <c r="OT7" s="135"/>
      <c r="OU7" s="135"/>
      <c r="OV7" s="135"/>
      <c r="OW7" s="135"/>
      <c r="OX7" s="135"/>
      <c r="OY7" s="135"/>
      <c r="OZ7" s="22"/>
      <c r="PA7" s="23"/>
      <c r="PB7" s="135"/>
      <c r="PC7" s="135"/>
      <c r="PD7" s="135"/>
      <c r="PE7" s="135"/>
      <c r="PF7" s="135"/>
      <c r="PG7" s="135"/>
      <c r="PH7" s="135"/>
      <c r="PI7" s="135"/>
      <c r="PJ7" s="135"/>
      <c r="PK7" s="135"/>
      <c r="PL7" s="135"/>
      <c r="PM7" s="135"/>
      <c r="PN7" s="135"/>
      <c r="PO7" s="135"/>
      <c r="PP7" s="135"/>
      <c r="PQ7" s="135"/>
      <c r="PR7" s="135"/>
      <c r="PS7" s="135"/>
      <c r="PT7" s="135"/>
      <c r="PU7" s="135"/>
      <c r="PV7" s="135"/>
      <c r="PW7" s="135"/>
      <c r="PX7" s="135"/>
      <c r="PY7" s="135"/>
      <c r="PZ7" s="135"/>
      <c r="QA7" s="135"/>
      <c r="QB7" s="135"/>
      <c r="QC7" s="135"/>
      <c r="QD7" s="135"/>
      <c r="QE7" s="135"/>
      <c r="QF7" s="136"/>
      <c r="QG7" s="136"/>
      <c r="QH7" s="135"/>
      <c r="QI7" s="135"/>
      <c r="QJ7" s="135"/>
      <c r="QK7" s="135"/>
      <c r="QL7" s="135"/>
      <c r="QM7" s="135"/>
      <c r="QN7" s="135"/>
      <c r="QO7" s="135"/>
      <c r="QP7" s="135"/>
      <c r="QQ7" s="135"/>
      <c r="QR7" s="135"/>
      <c r="QS7" s="135"/>
      <c r="QT7" s="135"/>
      <c r="QU7" s="135"/>
      <c r="QV7" s="135"/>
      <c r="QW7" s="135"/>
      <c r="QX7" s="135"/>
      <c r="QY7" s="135"/>
      <c r="QZ7" s="135"/>
      <c r="RA7" s="135"/>
      <c r="RB7" s="135"/>
      <c r="RC7" s="135"/>
      <c r="RD7" s="135"/>
      <c r="RE7" s="135"/>
      <c r="RF7" s="135"/>
      <c r="RG7" s="135"/>
      <c r="RH7" s="135"/>
      <c r="RI7" s="135"/>
      <c r="RJ7" s="135"/>
      <c r="RK7" s="135"/>
      <c r="RL7" s="136"/>
      <c r="RM7" s="136"/>
      <c r="RN7" s="135"/>
      <c r="RO7" s="135"/>
      <c r="RP7" s="135"/>
      <c r="RQ7" s="135"/>
      <c r="RR7" s="135"/>
      <c r="RS7" s="135"/>
      <c r="RT7" s="135"/>
      <c r="RU7" s="135"/>
      <c r="RV7" s="135"/>
      <c r="RW7" s="135"/>
      <c r="RX7" s="135"/>
      <c r="RY7" s="135"/>
      <c r="RZ7" s="135"/>
      <c r="SA7" s="135"/>
      <c r="SB7" s="135"/>
      <c r="SC7" s="135"/>
      <c r="SD7" s="135"/>
      <c r="SE7" s="135"/>
      <c r="SF7" s="135"/>
      <c r="SG7" s="135"/>
      <c r="SH7" s="135"/>
      <c r="SI7" s="135"/>
      <c r="SJ7" s="135"/>
      <c r="SK7" s="135"/>
      <c r="SL7" s="135"/>
      <c r="SM7" s="135"/>
      <c r="SN7" s="135"/>
      <c r="SO7" s="135"/>
      <c r="SP7" s="135"/>
      <c r="SQ7" s="135"/>
      <c r="SR7" s="24"/>
      <c r="SS7" s="25"/>
    </row>
    <row r="8" spans="1:513" s="137" customFormat="1" ht="25.5" x14ac:dyDescent="0.25">
      <c r="A8" s="139" t="s">
        <v>114</v>
      </c>
      <c r="B8" s="135">
        <v>8</v>
      </c>
      <c r="C8" s="135">
        <v>5</v>
      </c>
      <c r="D8" s="135">
        <v>8</v>
      </c>
      <c r="E8" s="135">
        <v>10</v>
      </c>
      <c r="F8" s="135">
        <v>5</v>
      </c>
      <c r="G8" s="135">
        <v>9</v>
      </c>
      <c r="H8" s="135">
        <v>5</v>
      </c>
      <c r="I8" s="135">
        <v>9</v>
      </c>
      <c r="J8" s="135">
        <v>6</v>
      </c>
      <c r="K8" s="135">
        <v>9</v>
      </c>
      <c r="L8" s="135">
        <v>5</v>
      </c>
      <c r="M8" s="135">
        <v>9</v>
      </c>
      <c r="N8" s="135">
        <v>9</v>
      </c>
      <c r="O8" s="135">
        <v>10</v>
      </c>
      <c r="P8" s="135">
        <v>7</v>
      </c>
      <c r="Q8" s="135">
        <v>6</v>
      </c>
      <c r="R8" s="135">
        <v>7</v>
      </c>
      <c r="S8" s="135">
        <v>6</v>
      </c>
      <c r="T8" s="135">
        <v>7</v>
      </c>
      <c r="U8" s="135">
        <f t="shared" ref="U8:U40" si="0">AVERAGE(B8:T8)</f>
        <v>7.3684210526315788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6"/>
      <c r="AG8" s="136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6"/>
      <c r="BM8" s="136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6"/>
      <c r="CS8" s="136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6"/>
      <c r="DY8" s="136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6"/>
      <c r="FE8" s="136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6"/>
      <c r="GK8" s="136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6"/>
      <c r="HQ8" s="136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6"/>
      <c r="IW8" s="136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6"/>
      <c r="KC8" s="136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6"/>
      <c r="LI8" s="136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5"/>
      <c r="LZ8" s="135"/>
      <c r="MA8" s="135"/>
      <c r="MB8" s="135"/>
      <c r="MC8" s="135"/>
      <c r="MD8" s="135"/>
      <c r="ME8" s="135"/>
      <c r="MF8" s="135"/>
      <c r="MG8" s="135"/>
      <c r="MH8" s="135"/>
      <c r="MI8" s="135"/>
      <c r="MJ8" s="135"/>
      <c r="MK8" s="135"/>
      <c r="ML8" s="135"/>
      <c r="MM8" s="135"/>
      <c r="MN8" s="22"/>
      <c r="MO8" s="23"/>
      <c r="MP8" s="135"/>
      <c r="MQ8" s="135"/>
      <c r="MR8" s="135"/>
      <c r="MS8" s="135"/>
      <c r="MT8" s="135"/>
      <c r="MU8" s="135"/>
      <c r="MV8" s="135"/>
      <c r="MW8" s="135"/>
      <c r="MX8" s="135"/>
      <c r="MY8" s="135"/>
      <c r="MZ8" s="135"/>
      <c r="NA8" s="135"/>
      <c r="NB8" s="135"/>
      <c r="NC8" s="135"/>
      <c r="ND8" s="135"/>
      <c r="NE8" s="135"/>
      <c r="NF8" s="135"/>
      <c r="NG8" s="135"/>
      <c r="NH8" s="135"/>
      <c r="NI8" s="135"/>
      <c r="NJ8" s="135"/>
      <c r="NK8" s="135"/>
      <c r="NL8" s="135"/>
      <c r="NM8" s="135"/>
      <c r="NN8" s="135"/>
      <c r="NO8" s="135"/>
      <c r="NP8" s="135"/>
      <c r="NQ8" s="135"/>
      <c r="NR8" s="135"/>
      <c r="NS8" s="135"/>
      <c r="NT8" s="136"/>
      <c r="NU8" s="136"/>
      <c r="NV8" s="135"/>
      <c r="NW8" s="135"/>
      <c r="NX8" s="135"/>
      <c r="NY8" s="135"/>
      <c r="NZ8" s="135"/>
      <c r="OA8" s="135"/>
      <c r="OB8" s="135"/>
      <c r="OC8" s="135"/>
      <c r="OD8" s="135"/>
      <c r="OE8" s="135"/>
      <c r="OF8" s="135"/>
      <c r="OG8" s="135"/>
      <c r="OH8" s="135"/>
      <c r="OI8" s="135"/>
      <c r="OJ8" s="135"/>
      <c r="OK8" s="135"/>
      <c r="OL8" s="135"/>
      <c r="OM8" s="135"/>
      <c r="ON8" s="135"/>
      <c r="OO8" s="135"/>
      <c r="OP8" s="135"/>
      <c r="OQ8" s="135"/>
      <c r="OR8" s="135"/>
      <c r="OS8" s="135"/>
      <c r="OT8" s="135"/>
      <c r="OU8" s="135"/>
      <c r="OV8" s="135"/>
      <c r="OW8" s="135"/>
      <c r="OX8" s="135"/>
      <c r="OY8" s="135"/>
      <c r="OZ8" s="22"/>
      <c r="PA8" s="23"/>
      <c r="PB8" s="135"/>
      <c r="PC8" s="135"/>
      <c r="PD8" s="135"/>
      <c r="PE8" s="135"/>
      <c r="PF8" s="135"/>
      <c r="PG8" s="135"/>
      <c r="PH8" s="135"/>
      <c r="PI8" s="135"/>
      <c r="PJ8" s="135"/>
      <c r="PK8" s="135"/>
      <c r="PL8" s="135"/>
      <c r="PM8" s="135"/>
      <c r="PN8" s="135"/>
      <c r="PO8" s="135"/>
      <c r="PP8" s="135"/>
      <c r="PQ8" s="135"/>
      <c r="PR8" s="135"/>
      <c r="PS8" s="135"/>
      <c r="PT8" s="135"/>
      <c r="PU8" s="135"/>
      <c r="PV8" s="135"/>
      <c r="PW8" s="135"/>
      <c r="PX8" s="135"/>
      <c r="PY8" s="135"/>
      <c r="PZ8" s="135"/>
      <c r="QA8" s="135"/>
      <c r="QB8" s="135"/>
      <c r="QC8" s="135"/>
      <c r="QD8" s="135"/>
      <c r="QE8" s="135"/>
      <c r="QF8" s="136"/>
      <c r="QG8" s="136"/>
      <c r="QH8" s="135"/>
      <c r="QI8" s="135"/>
      <c r="QJ8" s="135"/>
      <c r="QK8" s="135"/>
      <c r="QL8" s="135"/>
      <c r="QM8" s="135"/>
      <c r="QN8" s="135"/>
      <c r="QO8" s="135"/>
      <c r="QP8" s="135"/>
      <c r="QQ8" s="135"/>
      <c r="QR8" s="135"/>
      <c r="QS8" s="135"/>
      <c r="QT8" s="135"/>
      <c r="QU8" s="135"/>
      <c r="QV8" s="135"/>
      <c r="QW8" s="135"/>
      <c r="QX8" s="135"/>
      <c r="QY8" s="135"/>
      <c r="QZ8" s="135"/>
      <c r="RA8" s="135"/>
      <c r="RB8" s="135"/>
      <c r="RC8" s="135"/>
      <c r="RD8" s="135"/>
      <c r="RE8" s="135"/>
      <c r="RF8" s="135"/>
      <c r="RG8" s="135"/>
      <c r="RH8" s="135"/>
      <c r="RI8" s="135"/>
      <c r="RJ8" s="135"/>
      <c r="RK8" s="135"/>
      <c r="RL8" s="136"/>
      <c r="RM8" s="136"/>
      <c r="RN8" s="135"/>
      <c r="RO8" s="135"/>
      <c r="RP8" s="135"/>
      <c r="RQ8" s="135"/>
      <c r="RR8" s="135"/>
      <c r="RS8" s="135"/>
      <c r="RT8" s="135"/>
      <c r="RU8" s="135"/>
      <c r="RV8" s="135"/>
      <c r="RW8" s="135"/>
      <c r="RX8" s="135"/>
      <c r="RY8" s="135"/>
      <c r="RZ8" s="135"/>
      <c r="SA8" s="135"/>
      <c r="SB8" s="135"/>
      <c r="SC8" s="135"/>
      <c r="SD8" s="135"/>
      <c r="SE8" s="135"/>
      <c r="SF8" s="135"/>
      <c r="SG8" s="135"/>
      <c r="SH8" s="135"/>
      <c r="SI8" s="135"/>
      <c r="SJ8" s="135"/>
      <c r="SK8" s="135"/>
      <c r="SL8" s="135"/>
      <c r="SM8" s="135"/>
      <c r="SN8" s="135"/>
      <c r="SO8" s="135"/>
      <c r="SP8" s="135"/>
      <c r="SQ8" s="135"/>
      <c r="SR8" s="24"/>
      <c r="SS8" s="25"/>
    </row>
    <row r="9" spans="1:513" s="137" customFormat="1" x14ac:dyDescent="0.25">
      <c r="A9" s="139" t="s">
        <v>115</v>
      </c>
      <c r="B9" s="135">
        <v>10</v>
      </c>
      <c r="C9" s="135">
        <v>10</v>
      </c>
      <c r="D9" s="135">
        <v>9</v>
      </c>
      <c r="E9" s="135">
        <v>10</v>
      </c>
      <c r="F9" s="135">
        <v>10</v>
      </c>
      <c r="G9" s="135">
        <v>9</v>
      </c>
      <c r="H9" s="135">
        <v>9</v>
      </c>
      <c r="I9" s="135">
        <v>10</v>
      </c>
      <c r="J9" s="135">
        <v>10</v>
      </c>
      <c r="K9" s="135">
        <v>10</v>
      </c>
      <c r="L9" s="135">
        <v>10</v>
      </c>
      <c r="M9" s="135">
        <v>10</v>
      </c>
      <c r="N9" s="135">
        <v>9</v>
      </c>
      <c r="O9" s="135">
        <v>10</v>
      </c>
      <c r="P9" s="135">
        <v>9</v>
      </c>
      <c r="Q9" s="135">
        <v>8</v>
      </c>
      <c r="R9" s="135">
        <v>8</v>
      </c>
      <c r="S9" s="135">
        <v>7</v>
      </c>
      <c r="T9" s="135">
        <v>8</v>
      </c>
      <c r="U9" s="135">
        <f t="shared" si="0"/>
        <v>9.2631578947368425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6"/>
      <c r="AG9" s="136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6"/>
      <c r="BM9" s="136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6"/>
      <c r="CS9" s="136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6"/>
      <c r="DY9" s="136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6"/>
      <c r="FE9" s="136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6"/>
      <c r="GK9" s="136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6"/>
      <c r="HQ9" s="136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6"/>
      <c r="IW9" s="136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/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6"/>
      <c r="KC9" s="136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6"/>
      <c r="LI9" s="136"/>
      <c r="LJ9" s="135"/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22"/>
      <c r="MO9" s="23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135"/>
      <c r="ND9" s="135"/>
      <c r="NE9" s="135"/>
      <c r="NF9" s="135"/>
      <c r="NG9" s="135"/>
      <c r="NH9" s="135"/>
      <c r="NI9" s="135"/>
      <c r="NJ9" s="135"/>
      <c r="NK9" s="135"/>
      <c r="NL9" s="135"/>
      <c r="NM9" s="135"/>
      <c r="NN9" s="135"/>
      <c r="NO9" s="135"/>
      <c r="NP9" s="135"/>
      <c r="NQ9" s="135"/>
      <c r="NR9" s="135"/>
      <c r="NS9" s="135"/>
      <c r="NT9" s="136"/>
      <c r="NU9" s="136"/>
      <c r="NV9" s="135"/>
      <c r="NW9" s="135"/>
      <c r="NX9" s="135"/>
      <c r="NY9" s="135"/>
      <c r="NZ9" s="135"/>
      <c r="OA9" s="135"/>
      <c r="OB9" s="135"/>
      <c r="OC9" s="135"/>
      <c r="OD9" s="135"/>
      <c r="OE9" s="135"/>
      <c r="OF9" s="135"/>
      <c r="OG9" s="135"/>
      <c r="OH9" s="135"/>
      <c r="OI9" s="135"/>
      <c r="OJ9" s="135"/>
      <c r="OK9" s="135"/>
      <c r="OL9" s="135"/>
      <c r="OM9" s="135"/>
      <c r="ON9" s="135"/>
      <c r="OO9" s="135"/>
      <c r="OP9" s="135"/>
      <c r="OQ9" s="135"/>
      <c r="OR9" s="135"/>
      <c r="OS9" s="135"/>
      <c r="OT9" s="135"/>
      <c r="OU9" s="135"/>
      <c r="OV9" s="135"/>
      <c r="OW9" s="135"/>
      <c r="OX9" s="135"/>
      <c r="OY9" s="135"/>
      <c r="OZ9" s="22"/>
      <c r="PA9" s="23"/>
      <c r="PB9" s="135"/>
      <c r="PC9" s="135"/>
      <c r="PD9" s="135"/>
      <c r="PE9" s="135"/>
      <c r="PF9" s="135"/>
      <c r="PG9" s="135"/>
      <c r="PH9" s="135"/>
      <c r="PI9" s="135"/>
      <c r="PJ9" s="135"/>
      <c r="PK9" s="135"/>
      <c r="PL9" s="135"/>
      <c r="PM9" s="135"/>
      <c r="PN9" s="135"/>
      <c r="PO9" s="135"/>
      <c r="PP9" s="135"/>
      <c r="PQ9" s="135"/>
      <c r="PR9" s="135"/>
      <c r="PS9" s="135"/>
      <c r="PT9" s="135"/>
      <c r="PU9" s="135"/>
      <c r="PV9" s="135"/>
      <c r="PW9" s="135"/>
      <c r="PX9" s="135"/>
      <c r="PY9" s="135"/>
      <c r="PZ9" s="135"/>
      <c r="QA9" s="135"/>
      <c r="QB9" s="135"/>
      <c r="QC9" s="135"/>
      <c r="QD9" s="135"/>
      <c r="QE9" s="135"/>
      <c r="QF9" s="136"/>
      <c r="QG9" s="136"/>
      <c r="QH9" s="135"/>
      <c r="QI9" s="135"/>
      <c r="QJ9" s="135"/>
      <c r="QK9" s="135"/>
      <c r="QL9" s="135"/>
      <c r="QM9" s="135"/>
      <c r="QN9" s="135"/>
      <c r="QO9" s="135"/>
      <c r="QP9" s="135"/>
      <c r="QQ9" s="135"/>
      <c r="QR9" s="135"/>
      <c r="QS9" s="135"/>
      <c r="QT9" s="135"/>
      <c r="QU9" s="135"/>
      <c r="QV9" s="135"/>
      <c r="QW9" s="135"/>
      <c r="QX9" s="135"/>
      <c r="QY9" s="135"/>
      <c r="QZ9" s="135"/>
      <c r="RA9" s="135"/>
      <c r="RB9" s="135"/>
      <c r="RC9" s="135"/>
      <c r="RD9" s="135"/>
      <c r="RE9" s="135"/>
      <c r="RF9" s="135"/>
      <c r="RG9" s="135"/>
      <c r="RH9" s="135"/>
      <c r="RI9" s="135"/>
      <c r="RJ9" s="135"/>
      <c r="RK9" s="135"/>
      <c r="RL9" s="136"/>
      <c r="RM9" s="136"/>
      <c r="RN9" s="135"/>
      <c r="RO9" s="135"/>
      <c r="RP9" s="135"/>
      <c r="RQ9" s="135"/>
      <c r="RR9" s="135"/>
      <c r="RS9" s="135"/>
      <c r="RT9" s="135"/>
      <c r="RU9" s="135"/>
      <c r="RV9" s="135"/>
      <c r="RW9" s="135"/>
      <c r="RX9" s="135"/>
      <c r="RY9" s="135"/>
      <c r="RZ9" s="135"/>
      <c r="SA9" s="135"/>
      <c r="SB9" s="135"/>
      <c r="SC9" s="135"/>
      <c r="SD9" s="135"/>
      <c r="SE9" s="135"/>
      <c r="SF9" s="135"/>
      <c r="SG9" s="135"/>
      <c r="SH9" s="135"/>
      <c r="SI9" s="135"/>
      <c r="SJ9" s="135"/>
      <c r="SK9" s="135"/>
      <c r="SL9" s="135"/>
      <c r="SM9" s="135"/>
      <c r="SN9" s="135"/>
      <c r="SO9" s="135"/>
      <c r="SP9" s="135"/>
      <c r="SQ9" s="135"/>
      <c r="SR9" s="24"/>
      <c r="SS9" s="25"/>
    </row>
    <row r="10" spans="1:513" s="137" customFormat="1" ht="25.5" x14ac:dyDescent="0.25">
      <c r="A10" s="139" t="s">
        <v>116</v>
      </c>
      <c r="B10" s="135">
        <v>9</v>
      </c>
      <c r="C10" s="135">
        <v>8</v>
      </c>
      <c r="D10" s="135">
        <v>8</v>
      </c>
      <c r="E10" s="135">
        <v>5</v>
      </c>
      <c r="F10" s="135">
        <v>6</v>
      </c>
      <c r="G10" s="135">
        <v>4</v>
      </c>
      <c r="H10" s="135">
        <v>9</v>
      </c>
      <c r="I10" s="135">
        <v>7</v>
      </c>
      <c r="J10" s="135">
        <v>7</v>
      </c>
      <c r="K10" s="135">
        <v>10</v>
      </c>
      <c r="L10" s="135">
        <v>8</v>
      </c>
      <c r="M10" s="135">
        <v>9</v>
      </c>
      <c r="N10" s="135">
        <v>9</v>
      </c>
      <c r="O10" s="135">
        <v>9</v>
      </c>
      <c r="P10" s="135">
        <v>7</v>
      </c>
      <c r="Q10" s="135">
        <v>5</v>
      </c>
      <c r="R10" s="135">
        <v>7</v>
      </c>
      <c r="S10" s="135">
        <v>2</v>
      </c>
      <c r="T10" s="135">
        <v>3</v>
      </c>
      <c r="U10" s="135">
        <f t="shared" si="0"/>
        <v>6.9473684210526319</v>
      </c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6"/>
      <c r="AG10" s="136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6"/>
      <c r="BM10" s="136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6"/>
      <c r="CS10" s="136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6"/>
      <c r="DY10" s="136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6"/>
      <c r="FE10" s="136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6"/>
      <c r="GK10" s="136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6"/>
      <c r="HQ10" s="136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6"/>
      <c r="IW10" s="136"/>
      <c r="IX10" s="135"/>
      <c r="IY10" s="135"/>
      <c r="IZ10" s="135"/>
      <c r="JA10" s="135"/>
      <c r="JB10" s="135"/>
      <c r="JC10" s="135"/>
      <c r="JD10" s="135"/>
      <c r="JE10" s="135"/>
      <c r="JF10" s="135"/>
      <c r="JG10" s="135"/>
      <c r="JH10" s="135"/>
      <c r="JI10" s="135"/>
      <c r="JJ10" s="135"/>
      <c r="JK10" s="135"/>
      <c r="JL10" s="135"/>
      <c r="JM10" s="135"/>
      <c r="JN10" s="135"/>
      <c r="JO10" s="135"/>
      <c r="JP10" s="135"/>
      <c r="JQ10" s="135"/>
      <c r="JR10" s="135"/>
      <c r="JS10" s="135"/>
      <c r="JT10" s="135"/>
      <c r="JU10" s="135"/>
      <c r="JV10" s="135"/>
      <c r="JW10" s="135"/>
      <c r="JX10" s="135"/>
      <c r="JY10" s="135"/>
      <c r="JZ10" s="135"/>
      <c r="KA10" s="135"/>
      <c r="KB10" s="136"/>
      <c r="KC10" s="136"/>
      <c r="KD10" s="135"/>
      <c r="KE10" s="135"/>
      <c r="KF10" s="135"/>
      <c r="KG10" s="135"/>
      <c r="KH10" s="135"/>
      <c r="KI10" s="135"/>
      <c r="KJ10" s="135"/>
      <c r="KK10" s="135"/>
      <c r="KL10" s="135"/>
      <c r="KM10" s="135"/>
      <c r="KN10" s="135"/>
      <c r="KO10" s="135"/>
      <c r="KP10" s="135"/>
      <c r="KQ10" s="135"/>
      <c r="KR10" s="135"/>
      <c r="KS10" s="135"/>
      <c r="KT10" s="135"/>
      <c r="KU10" s="135"/>
      <c r="KV10" s="135"/>
      <c r="KW10" s="135"/>
      <c r="KX10" s="135"/>
      <c r="KY10" s="135"/>
      <c r="KZ10" s="135"/>
      <c r="LA10" s="135"/>
      <c r="LB10" s="135"/>
      <c r="LC10" s="135"/>
      <c r="LD10" s="135"/>
      <c r="LE10" s="135"/>
      <c r="LF10" s="135"/>
      <c r="LG10" s="135"/>
      <c r="LH10" s="136"/>
      <c r="LI10" s="136"/>
      <c r="LJ10" s="135"/>
      <c r="LK10" s="135"/>
      <c r="LL10" s="135"/>
      <c r="LM10" s="135"/>
      <c r="LN10" s="135"/>
      <c r="LO10" s="135"/>
      <c r="LP10" s="135"/>
      <c r="LQ10" s="135"/>
      <c r="LR10" s="135"/>
      <c r="LS10" s="135"/>
      <c r="LT10" s="135"/>
      <c r="LU10" s="135"/>
      <c r="LV10" s="135"/>
      <c r="LW10" s="135"/>
      <c r="LX10" s="135"/>
      <c r="LY10" s="135"/>
      <c r="LZ10" s="135"/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22"/>
      <c r="MO10" s="23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6"/>
      <c r="NU10" s="136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22"/>
      <c r="PA10" s="23"/>
      <c r="PB10" s="135"/>
      <c r="PC10" s="135"/>
      <c r="PD10" s="135"/>
      <c r="PE10" s="135"/>
      <c r="PF10" s="135"/>
      <c r="PG10" s="135"/>
      <c r="PH10" s="135"/>
      <c r="PI10" s="135"/>
      <c r="PJ10" s="135"/>
      <c r="PK10" s="135"/>
      <c r="PL10" s="135"/>
      <c r="PM10" s="135"/>
      <c r="PN10" s="135"/>
      <c r="PO10" s="135"/>
      <c r="PP10" s="135"/>
      <c r="PQ10" s="135"/>
      <c r="PR10" s="135"/>
      <c r="PS10" s="135"/>
      <c r="PT10" s="135"/>
      <c r="PU10" s="135"/>
      <c r="PV10" s="135"/>
      <c r="PW10" s="135"/>
      <c r="PX10" s="135"/>
      <c r="PY10" s="135"/>
      <c r="PZ10" s="135"/>
      <c r="QA10" s="135"/>
      <c r="QB10" s="135"/>
      <c r="QC10" s="135"/>
      <c r="QD10" s="135"/>
      <c r="QE10" s="135"/>
      <c r="QF10" s="136"/>
      <c r="QG10" s="136"/>
      <c r="QH10" s="135"/>
      <c r="QI10" s="135"/>
      <c r="QJ10" s="135"/>
      <c r="QK10" s="135"/>
      <c r="QL10" s="135"/>
      <c r="QM10" s="135"/>
      <c r="QN10" s="135"/>
      <c r="QO10" s="135"/>
      <c r="QP10" s="135"/>
      <c r="QQ10" s="135"/>
      <c r="QR10" s="135"/>
      <c r="QS10" s="135"/>
      <c r="QT10" s="135"/>
      <c r="QU10" s="135"/>
      <c r="QV10" s="135"/>
      <c r="QW10" s="135"/>
      <c r="QX10" s="135"/>
      <c r="QY10" s="135"/>
      <c r="QZ10" s="135"/>
      <c r="RA10" s="135"/>
      <c r="RB10" s="135"/>
      <c r="RC10" s="135"/>
      <c r="RD10" s="135"/>
      <c r="RE10" s="135"/>
      <c r="RF10" s="135"/>
      <c r="RG10" s="135"/>
      <c r="RH10" s="135"/>
      <c r="RI10" s="135"/>
      <c r="RJ10" s="135"/>
      <c r="RK10" s="135"/>
      <c r="RL10" s="136"/>
      <c r="RM10" s="136"/>
      <c r="RN10" s="135"/>
      <c r="RO10" s="135"/>
      <c r="RP10" s="135"/>
      <c r="RQ10" s="135"/>
      <c r="RR10" s="135"/>
      <c r="RS10" s="135"/>
      <c r="RT10" s="135"/>
      <c r="RU10" s="135"/>
      <c r="RV10" s="135"/>
      <c r="RW10" s="135"/>
      <c r="RX10" s="135"/>
      <c r="RY10" s="135"/>
      <c r="RZ10" s="135"/>
      <c r="SA10" s="135"/>
      <c r="SB10" s="135"/>
      <c r="SC10" s="135"/>
      <c r="SD10" s="135"/>
      <c r="SE10" s="135"/>
      <c r="SF10" s="135"/>
      <c r="SG10" s="135"/>
      <c r="SH10" s="135"/>
      <c r="SI10" s="135"/>
      <c r="SJ10" s="135"/>
      <c r="SK10" s="135"/>
      <c r="SL10" s="135"/>
      <c r="SM10" s="135"/>
      <c r="SN10" s="135"/>
      <c r="SO10" s="135"/>
      <c r="SP10" s="135"/>
      <c r="SQ10" s="135"/>
      <c r="SR10" s="24"/>
      <c r="SS10" s="25"/>
    </row>
    <row r="11" spans="1:513" s="137" customFormat="1" ht="25.5" x14ac:dyDescent="0.25">
      <c r="A11" s="139" t="s">
        <v>117</v>
      </c>
      <c r="B11" s="135">
        <v>10</v>
      </c>
      <c r="C11" s="135">
        <v>5</v>
      </c>
      <c r="D11" s="135">
        <v>7</v>
      </c>
      <c r="E11" s="135">
        <v>5</v>
      </c>
      <c r="F11" s="135">
        <v>8</v>
      </c>
      <c r="G11" s="135">
        <v>4</v>
      </c>
      <c r="H11" s="135">
        <v>8</v>
      </c>
      <c r="I11" s="135">
        <v>7</v>
      </c>
      <c r="J11" s="135">
        <v>4</v>
      </c>
      <c r="K11" s="135">
        <v>9</v>
      </c>
      <c r="L11" s="135">
        <v>7</v>
      </c>
      <c r="M11" s="135">
        <v>10</v>
      </c>
      <c r="N11" s="135">
        <v>9</v>
      </c>
      <c r="O11" s="135">
        <v>9</v>
      </c>
      <c r="P11" s="135">
        <v>8</v>
      </c>
      <c r="Q11" s="135">
        <v>4</v>
      </c>
      <c r="R11" s="135">
        <v>7</v>
      </c>
      <c r="S11" s="135">
        <v>1</v>
      </c>
      <c r="T11" s="135">
        <v>3</v>
      </c>
      <c r="U11" s="135">
        <f t="shared" si="0"/>
        <v>6.5789473684210522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6"/>
      <c r="AG11" s="136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6"/>
      <c r="BM11" s="136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6"/>
      <c r="CS11" s="136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6"/>
      <c r="DY11" s="136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6"/>
      <c r="FE11" s="136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6"/>
      <c r="GK11" s="136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6"/>
      <c r="HQ11" s="136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6"/>
      <c r="IW11" s="136"/>
      <c r="IX11" s="135"/>
      <c r="IY11" s="135"/>
      <c r="IZ11" s="135"/>
      <c r="JA11" s="135"/>
      <c r="JB11" s="135"/>
      <c r="JC11" s="135"/>
      <c r="JD11" s="135"/>
      <c r="JE11" s="135"/>
      <c r="JF11" s="135"/>
      <c r="JG11" s="135"/>
      <c r="JH11" s="135"/>
      <c r="JI11" s="135"/>
      <c r="JJ11" s="135"/>
      <c r="JK11" s="135"/>
      <c r="JL11" s="135"/>
      <c r="JM11" s="135"/>
      <c r="JN11" s="135"/>
      <c r="JO11" s="135"/>
      <c r="JP11" s="135"/>
      <c r="JQ11" s="135"/>
      <c r="JR11" s="135"/>
      <c r="JS11" s="135"/>
      <c r="JT11" s="135"/>
      <c r="JU11" s="135"/>
      <c r="JV11" s="135"/>
      <c r="JW11" s="135"/>
      <c r="JX11" s="135"/>
      <c r="JY11" s="135"/>
      <c r="JZ11" s="135"/>
      <c r="KA11" s="135"/>
      <c r="KB11" s="136"/>
      <c r="KC11" s="136"/>
      <c r="KD11" s="135"/>
      <c r="KE11" s="135"/>
      <c r="KF11" s="135"/>
      <c r="KG11" s="135"/>
      <c r="KH11" s="135"/>
      <c r="KI11" s="135"/>
      <c r="KJ11" s="135"/>
      <c r="KK11" s="135"/>
      <c r="KL11" s="135"/>
      <c r="KM11" s="135"/>
      <c r="KN11" s="135"/>
      <c r="KO11" s="135"/>
      <c r="KP11" s="135"/>
      <c r="KQ11" s="135"/>
      <c r="KR11" s="135"/>
      <c r="KS11" s="135"/>
      <c r="KT11" s="135"/>
      <c r="KU11" s="135"/>
      <c r="KV11" s="135"/>
      <c r="KW11" s="135"/>
      <c r="KX11" s="135"/>
      <c r="KY11" s="135"/>
      <c r="KZ11" s="135"/>
      <c r="LA11" s="135"/>
      <c r="LB11" s="135"/>
      <c r="LC11" s="135"/>
      <c r="LD11" s="135"/>
      <c r="LE11" s="135"/>
      <c r="LF11" s="135"/>
      <c r="LG11" s="135"/>
      <c r="LH11" s="136"/>
      <c r="LI11" s="136"/>
      <c r="LJ11" s="135"/>
      <c r="LK11" s="135"/>
      <c r="LL11" s="135"/>
      <c r="LM11" s="135"/>
      <c r="LN11" s="135"/>
      <c r="LO11" s="135"/>
      <c r="LP11" s="135"/>
      <c r="LQ11" s="135"/>
      <c r="LR11" s="135"/>
      <c r="LS11" s="135"/>
      <c r="LT11" s="135"/>
      <c r="LU11" s="135"/>
      <c r="LV11" s="135"/>
      <c r="LW11" s="135"/>
      <c r="LX11" s="135"/>
      <c r="LY11" s="135"/>
      <c r="LZ11" s="135"/>
      <c r="MA11" s="135"/>
      <c r="MB11" s="135"/>
      <c r="MC11" s="135"/>
      <c r="MD11" s="135"/>
      <c r="ME11" s="135"/>
      <c r="MF11" s="135"/>
      <c r="MG11" s="135"/>
      <c r="MH11" s="135"/>
      <c r="MI11" s="135"/>
      <c r="MJ11" s="135"/>
      <c r="MK11" s="135"/>
      <c r="ML11" s="135"/>
      <c r="MM11" s="135"/>
      <c r="MN11" s="22"/>
      <c r="MO11" s="23"/>
      <c r="MP11" s="135"/>
      <c r="MQ11" s="135"/>
      <c r="MR11" s="135"/>
      <c r="MS11" s="135"/>
      <c r="MT11" s="135"/>
      <c r="MU11" s="135"/>
      <c r="MV11" s="135"/>
      <c r="MW11" s="135"/>
      <c r="MX11" s="135"/>
      <c r="MY11" s="135"/>
      <c r="MZ11" s="135"/>
      <c r="NA11" s="135"/>
      <c r="NB11" s="135"/>
      <c r="NC11" s="135"/>
      <c r="ND11" s="135"/>
      <c r="NE11" s="135"/>
      <c r="NF11" s="135"/>
      <c r="NG11" s="135"/>
      <c r="NH11" s="135"/>
      <c r="NI11" s="135"/>
      <c r="NJ11" s="135"/>
      <c r="NK11" s="135"/>
      <c r="NL11" s="135"/>
      <c r="NM11" s="135"/>
      <c r="NN11" s="135"/>
      <c r="NO11" s="135"/>
      <c r="NP11" s="135"/>
      <c r="NQ11" s="135"/>
      <c r="NR11" s="135"/>
      <c r="NS11" s="135"/>
      <c r="NT11" s="136"/>
      <c r="NU11" s="136"/>
      <c r="NV11" s="135"/>
      <c r="NW11" s="135"/>
      <c r="NX11" s="135"/>
      <c r="NY11" s="135"/>
      <c r="NZ11" s="135"/>
      <c r="OA11" s="135"/>
      <c r="OB11" s="135"/>
      <c r="OC11" s="135"/>
      <c r="OD11" s="135"/>
      <c r="OE11" s="135"/>
      <c r="OF11" s="135"/>
      <c r="OG11" s="135"/>
      <c r="OH11" s="135"/>
      <c r="OI11" s="135"/>
      <c r="OJ11" s="135"/>
      <c r="OK11" s="135"/>
      <c r="OL11" s="135"/>
      <c r="OM11" s="135"/>
      <c r="ON11" s="135"/>
      <c r="OO11" s="135"/>
      <c r="OP11" s="135"/>
      <c r="OQ11" s="135"/>
      <c r="OR11" s="135"/>
      <c r="OS11" s="135"/>
      <c r="OT11" s="135"/>
      <c r="OU11" s="135"/>
      <c r="OV11" s="135"/>
      <c r="OW11" s="135"/>
      <c r="OX11" s="135"/>
      <c r="OY11" s="135"/>
      <c r="OZ11" s="22"/>
      <c r="PA11" s="23"/>
      <c r="PB11" s="135"/>
      <c r="PC11" s="135"/>
      <c r="PD11" s="135"/>
      <c r="PE11" s="135"/>
      <c r="PF11" s="135"/>
      <c r="PG11" s="135"/>
      <c r="PH11" s="135"/>
      <c r="PI11" s="135"/>
      <c r="PJ11" s="135"/>
      <c r="PK11" s="135"/>
      <c r="PL11" s="135"/>
      <c r="PM11" s="135"/>
      <c r="PN11" s="135"/>
      <c r="PO11" s="135"/>
      <c r="PP11" s="135"/>
      <c r="PQ11" s="135"/>
      <c r="PR11" s="135"/>
      <c r="PS11" s="135"/>
      <c r="PT11" s="135"/>
      <c r="PU11" s="135"/>
      <c r="PV11" s="135"/>
      <c r="PW11" s="135"/>
      <c r="PX11" s="135"/>
      <c r="PY11" s="135"/>
      <c r="PZ11" s="135"/>
      <c r="QA11" s="135"/>
      <c r="QB11" s="135"/>
      <c r="QC11" s="135"/>
      <c r="QD11" s="135"/>
      <c r="QE11" s="135"/>
      <c r="QF11" s="136"/>
      <c r="QG11" s="136"/>
      <c r="QH11" s="135"/>
      <c r="QI11" s="135"/>
      <c r="QJ11" s="135"/>
      <c r="QK11" s="135"/>
      <c r="QL11" s="135"/>
      <c r="QM11" s="135"/>
      <c r="QN11" s="135"/>
      <c r="QO11" s="135"/>
      <c r="QP11" s="135"/>
      <c r="QQ11" s="135"/>
      <c r="QR11" s="135"/>
      <c r="QS11" s="135"/>
      <c r="QT11" s="135"/>
      <c r="QU11" s="135"/>
      <c r="QV11" s="135"/>
      <c r="QW11" s="135"/>
      <c r="QX11" s="135"/>
      <c r="QY11" s="135"/>
      <c r="QZ11" s="135"/>
      <c r="RA11" s="135"/>
      <c r="RB11" s="135"/>
      <c r="RC11" s="135"/>
      <c r="RD11" s="135"/>
      <c r="RE11" s="135"/>
      <c r="RF11" s="135"/>
      <c r="RG11" s="135"/>
      <c r="RH11" s="135"/>
      <c r="RI11" s="135"/>
      <c r="RJ11" s="135"/>
      <c r="RK11" s="135"/>
      <c r="RL11" s="136"/>
      <c r="RM11" s="136"/>
      <c r="RN11" s="135"/>
      <c r="RO11" s="135"/>
      <c r="RP11" s="135"/>
      <c r="RQ11" s="135"/>
      <c r="RR11" s="135"/>
      <c r="RS11" s="135"/>
      <c r="RT11" s="135"/>
      <c r="RU11" s="135"/>
      <c r="RV11" s="135"/>
      <c r="RW11" s="135"/>
      <c r="RX11" s="135"/>
      <c r="RY11" s="135"/>
      <c r="RZ11" s="135"/>
      <c r="SA11" s="135"/>
      <c r="SB11" s="135"/>
      <c r="SC11" s="135"/>
      <c r="SD11" s="135"/>
      <c r="SE11" s="135"/>
      <c r="SF11" s="135"/>
      <c r="SG11" s="135"/>
      <c r="SH11" s="135"/>
      <c r="SI11" s="135"/>
      <c r="SJ11" s="135"/>
      <c r="SK11" s="135"/>
      <c r="SL11" s="135"/>
      <c r="SM11" s="135"/>
      <c r="SN11" s="135"/>
      <c r="SO11" s="135"/>
      <c r="SP11" s="135"/>
      <c r="SQ11" s="135"/>
      <c r="SR11" s="24"/>
      <c r="SS11" s="25"/>
    </row>
    <row r="12" spans="1:513" s="137" customFormat="1" x14ac:dyDescent="0.25">
      <c r="A12" s="139" t="s">
        <v>118</v>
      </c>
      <c r="B12" s="135">
        <v>9</v>
      </c>
      <c r="C12" s="135">
        <v>10</v>
      </c>
      <c r="D12" s="135">
        <v>9</v>
      </c>
      <c r="E12" s="135">
        <v>5</v>
      </c>
      <c r="F12" s="135">
        <v>2</v>
      </c>
      <c r="G12" s="135">
        <v>8</v>
      </c>
      <c r="H12" s="135">
        <v>10</v>
      </c>
      <c r="I12" s="135">
        <v>7</v>
      </c>
      <c r="J12" s="135">
        <v>10</v>
      </c>
      <c r="K12" s="135">
        <v>9</v>
      </c>
      <c r="L12" s="135">
        <v>8</v>
      </c>
      <c r="M12" s="135">
        <v>8</v>
      </c>
      <c r="N12" s="135">
        <v>8</v>
      </c>
      <c r="O12" s="135">
        <v>9</v>
      </c>
      <c r="P12" s="135">
        <v>7</v>
      </c>
      <c r="Q12" s="135">
        <v>5</v>
      </c>
      <c r="R12" s="135">
        <v>5</v>
      </c>
      <c r="S12" s="135">
        <v>2</v>
      </c>
      <c r="T12" s="135">
        <v>5</v>
      </c>
      <c r="U12" s="135">
        <f t="shared" si="0"/>
        <v>7.1578947368421053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6"/>
      <c r="AG12" s="136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6"/>
      <c r="BM12" s="136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6"/>
      <c r="CS12" s="136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6"/>
      <c r="DY12" s="136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6"/>
      <c r="FE12" s="136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6"/>
      <c r="GK12" s="136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6"/>
      <c r="HQ12" s="136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6"/>
      <c r="IW12" s="136"/>
      <c r="IX12" s="135"/>
      <c r="IY12" s="135"/>
      <c r="IZ12" s="135"/>
      <c r="JA12" s="135"/>
      <c r="JB12" s="135"/>
      <c r="JC12" s="135"/>
      <c r="JD12" s="135"/>
      <c r="JE12" s="135"/>
      <c r="JF12" s="135"/>
      <c r="JG12" s="135"/>
      <c r="JH12" s="135"/>
      <c r="JI12" s="135"/>
      <c r="JJ12" s="135"/>
      <c r="JK12" s="135"/>
      <c r="JL12" s="135"/>
      <c r="JM12" s="135"/>
      <c r="JN12" s="135"/>
      <c r="JO12" s="135"/>
      <c r="JP12" s="135"/>
      <c r="JQ12" s="135"/>
      <c r="JR12" s="135"/>
      <c r="JS12" s="135"/>
      <c r="JT12" s="135"/>
      <c r="JU12" s="135"/>
      <c r="JV12" s="135"/>
      <c r="JW12" s="135"/>
      <c r="JX12" s="135"/>
      <c r="JY12" s="135"/>
      <c r="JZ12" s="135"/>
      <c r="KA12" s="135"/>
      <c r="KB12" s="136"/>
      <c r="KC12" s="136"/>
      <c r="KD12" s="135"/>
      <c r="KE12" s="135"/>
      <c r="KF12" s="135"/>
      <c r="KG12" s="135"/>
      <c r="KH12" s="135"/>
      <c r="KI12" s="135"/>
      <c r="KJ12" s="135"/>
      <c r="KK12" s="135"/>
      <c r="KL12" s="135"/>
      <c r="KM12" s="135"/>
      <c r="KN12" s="135"/>
      <c r="KO12" s="135"/>
      <c r="KP12" s="135"/>
      <c r="KQ12" s="135"/>
      <c r="KR12" s="135"/>
      <c r="KS12" s="135"/>
      <c r="KT12" s="135"/>
      <c r="KU12" s="135"/>
      <c r="KV12" s="135"/>
      <c r="KW12" s="135"/>
      <c r="KX12" s="135"/>
      <c r="KY12" s="135"/>
      <c r="KZ12" s="135"/>
      <c r="LA12" s="135"/>
      <c r="LB12" s="135"/>
      <c r="LC12" s="135"/>
      <c r="LD12" s="135"/>
      <c r="LE12" s="135"/>
      <c r="LF12" s="135"/>
      <c r="LG12" s="135"/>
      <c r="LH12" s="136"/>
      <c r="LI12" s="136"/>
      <c r="LJ12" s="135"/>
      <c r="LK12" s="135"/>
      <c r="LL12" s="135"/>
      <c r="LM12" s="135"/>
      <c r="LN12" s="135"/>
      <c r="LO12" s="135"/>
      <c r="LP12" s="135"/>
      <c r="LQ12" s="135"/>
      <c r="LR12" s="135"/>
      <c r="LS12" s="135"/>
      <c r="LT12" s="135"/>
      <c r="LU12" s="135"/>
      <c r="LV12" s="135"/>
      <c r="LW12" s="135"/>
      <c r="LX12" s="135"/>
      <c r="LY12" s="135"/>
      <c r="LZ12" s="135"/>
      <c r="MA12" s="135"/>
      <c r="MB12" s="135"/>
      <c r="MC12" s="135"/>
      <c r="MD12" s="135"/>
      <c r="ME12" s="135"/>
      <c r="MF12" s="135"/>
      <c r="MG12" s="135"/>
      <c r="MH12" s="135"/>
      <c r="MI12" s="135"/>
      <c r="MJ12" s="135"/>
      <c r="MK12" s="135"/>
      <c r="ML12" s="135"/>
      <c r="MM12" s="135"/>
      <c r="MN12" s="22"/>
      <c r="MO12" s="23"/>
      <c r="MP12" s="135"/>
      <c r="MQ12" s="135"/>
      <c r="MR12" s="135"/>
      <c r="MS12" s="135"/>
      <c r="MT12" s="135"/>
      <c r="MU12" s="135"/>
      <c r="MV12" s="135"/>
      <c r="MW12" s="135"/>
      <c r="MX12" s="135"/>
      <c r="MY12" s="135"/>
      <c r="MZ12" s="135"/>
      <c r="NA12" s="135"/>
      <c r="NB12" s="135"/>
      <c r="NC12" s="135"/>
      <c r="ND12" s="135"/>
      <c r="NE12" s="135"/>
      <c r="NF12" s="135"/>
      <c r="NG12" s="135"/>
      <c r="NH12" s="135"/>
      <c r="NI12" s="135"/>
      <c r="NJ12" s="135"/>
      <c r="NK12" s="135"/>
      <c r="NL12" s="135"/>
      <c r="NM12" s="135"/>
      <c r="NN12" s="135"/>
      <c r="NO12" s="135"/>
      <c r="NP12" s="135"/>
      <c r="NQ12" s="135"/>
      <c r="NR12" s="135"/>
      <c r="NS12" s="135"/>
      <c r="NT12" s="136"/>
      <c r="NU12" s="136"/>
      <c r="NV12" s="135"/>
      <c r="NW12" s="135"/>
      <c r="NX12" s="135"/>
      <c r="NY12" s="135"/>
      <c r="NZ12" s="135"/>
      <c r="OA12" s="135"/>
      <c r="OB12" s="135"/>
      <c r="OC12" s="135"/>
      <c r="OD12" s="135"/>
      <c r="OE12" s="135"/>
      <c r="OF12" s="135"/>
      <c r="OG12" s="135"/>
      <c r="OH12" s="135"/>
      <c r="OI12" s="135"/>
      <c r="OJ12" s="135"/>
      <c r="OK12" s="135"/>
      <c r="OL12" s="135"/>
      <c r="OM12" s="135"/>
      <c r="ON12" s="135"/>
      <c r="OO12" s="135"/>
      <c r="OP12" s="135"/>
      <c r="OQ12" s="135"/>
      <c r="OR12" s="135"/>
      <c r="OS12" s="135"/>
      <c r="OT12" s="135"/>
      <c r="OU12" s="135"/>
      <c r="OV12" s="135"/>
      <c r="OW12" s="135"/>
      <c r="OX12" s="135"/>
      <c r="OY12" s="135"/>
      <c r="OZ12" s="22"/>
      <c r="PA12" s="23"/>
      <c r="PB12" s="135"/>
      <c r="PC12" s="135"/>
      <c r="PD12" s="135"/>
      <c r="PE12" s="135"/>
      <c r="PF12" s="135"/>
      <c r="PG12" s="135"/>
      <c r="PH12" s="135"/>
      <c r="PI12" s="135"/>
      <c r="PJ12" s="135"/>
      <c r="PK12" s="135"/>
      <c r="PL12" s="135"/>
      <c r="PM12" s="135"/>
      <c r="PN12" s="135"/>
      <c r="PO12" s="135"/>
      <c r="PP12" s="135"/>
      <c r="PQ12" s="135"/>
      <c r="PR12" s="135"/>
      <c r="PS12" s="135"/>
      <c r="PT12" s="135"/>
      <c r="PU12" s="135"/>
      <c r="PV12" s="135"/>
      <c r="PW12" s="135"/>
      <c r="PX12" s="135"/>
      <c r="PY12" s="135"/>
      <c r="PZ12" s="135"/>
      <c r="QA12" s="135"/>
      <c r="QB12" s="135"/>
      <c r="QC12" s="135"/>
      <c r="QD12" s="135"/>
      <c r="QE12" s="135"/>
      <c r="QF12" s="136"/>
      <c r="QG12" s="136"/>
      <c r="QH12" s="135"/>
      <c r="QI12" s="135"/>
      <c r="QJ12" s="135"/>
      <c r="QK12" s="135"/>
      <c r="QL12" s="135"/>
      <c r="QM12" s="135"/>
      <c r="QN12" s="135"/>
      <c r="QO12" s="135"/>
      <c r="QP12" s="135"/>
      <c r="QQ12" s="135"/>
      <c r="QR12" s="135"/>
      <c r="QS12" s="135"/>
      <c r="QT12" s="135"/>
      <c r="QU12" s="135"/>
      <c r="QV12" s="135"/>
      <c r="QW12" s="135"/>
      <c r="QX12" s="135"/>
      <c r="QY12" s="135"/>
      <c r="QZ12" s="135"/>
      <c r="RA12" s="135"/>
      <c r="RB12" s="135"/>
      <c r="RC12" s="135"/>
      <c r="RD12" s="135"/>
      <c r="RE12" s="135"/>
      <c r="RF12" s="135"/>
      <c r="RG12" s="135"/>
      <c r="RH12" s="135"/>
      <c r="RI12" s="135"/>
      <c r="RJ12" s="135"/>
      <c r="RK12" s="135"/>
      <c r="RL12" s="136"/>
      <c r="RM12" s="136"/>
      <c r="RN12" s="135"/>
      <c r="RO12" s="135"/>
      <c r="RP12" s="135"/>
      <c r="RQ12" s="135"/>
      <c r="RR12" s="135"/>
      <c r="RS12" s="135"/>
      <c r="RT12" s="135"/>
      <c r="RU12" s="135"/>
      <c r="RV12" s="135"/>
      <c r="RW12" s="135"/>
      <c r="RX12" s="135"/>
      <c r="RY12" s="135"/>
      <c r="RZ12" s="135"/>
      <c r="SA12" s="135"/>
      <c r="SB12" s="135"/>
      <c r="SC12" s="135"/>
      <c r="SD12" s="135"/>
      <c r="SE12" s="135"/>
      <c r="SF12" s="135"/>
      <c r="SG12" s="135"/>
      <c r="SH12" s="135"/>
      <c r="SI12" s="135"/>
      <c r="SJ12" s="135"/>
      <c r="SK12" s="135"/>
      <c r="SL12" s="135"/>
      <c r="SM12" s="135"/>
      <c r="SN12" s="135"/>
      <c r="SO12" s="135"/>
      <c r="SP12" s="135"/>
      <c r="SQ12" s="135"/>
      <c r="SR12" s="24"/>
      <c r="SS12" s="25"/>
    </row>
    <row r="13" spans="1:513" s="137" customFormat="1" ht="14.25" customHeight="1" x14ac:dyDescent="0.25">
      <c r="A13" s="139" t="s">
        <v>119</v>
      </c>
      <c r="B13" s="135">
        <v>9</v>
      </c>
      <c r="C13" s="135">
        <v>10</v>
      </c>
      <c r="D13" s="135">
        <v>7</v>
      </c>
      <c r="E13" s="135">
        <v>8</v>
      </c>
      <c r="F13" s="135">
        <v>9</v>
      </c>
      <c r="G13" s="135">
        <v>7</v>
      </c>
      <c r="H13" s="135">
        <v>8</v>
      </c>
      <c r="I13" s="135">
        <v>6</v>
      </c>
      <c r="J13" s="135">
        <v>3</v>
      </c>
      <c r="K13" s="135">
        <v>9</v>
      </c>
      <c r="L13" s="135">
        <v>8</v>
      </c>
      <c r="M13" s="135">
        <v>8</v>
      </c>
      <c r="N13" s="135">
        <v>9</v>
      </c>
      <c r="O13" s="135">
        <v>9</v>
      </c>
      <c r="P13" s="135">
        <v>9</v>
      </c>
      <c r="Q13" s="135">
        <v>4</v>
      </c>
      <c r="R13" s="135">
        <v>7</v>
      </c>
      <c r="S13" s="135">
        <v>3</v>
      </c>
      <c r="T13" s="135">
        <v>4</v>
      </c>
      <c r="U13" s="135">
        <f t="shared" si="0"/>
        <v>7.2105263157894735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  <c r="AG13" s="136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6"/>
      <c r="BM13" s="136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6"/>
      <c r="CS13" s="136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6"/>
      <c r="DY13" s="136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6"/>
      <c r="FE13" s="136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6"/>
      <c r="GK13" s="136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6"/>
      <c r="HQ13" s="136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6"/>
      <c r="IW13" s="136"/>
      <c r="IX13" s="135"/>
      <c r="IY13" s="135"/>
      <c r="IZ13" s="135"/>
      <c r="JA13" s="135"/>
      <c r="JB13" s="135"/>
      <c r="JC13" s="135"/>
      <c r="JD13" s="135"/>
      <c r="JE13" s="135"/>
      <c r="JF13" s="135"/>
      <c r="JG13" s="135"/>
      <c r="JH13" s="135"/>
      <c r="JI13" s="135"/>
      <c r="JJ13" s="135"/>
      <c r="JK13" s="135"/>
      <c r="JL13" s="135"/>
      <c r="JM13" s="135"/>
      <c r="JN13" s="135"/>
      <c r="JO13" s="135"/>
      <c r="JP13" s="135"/>
      <c r="JQ13" s="135"/>
      <c r="JR13" s="135"/>
      <c r="JS13" s="135"/>
      <c r="JT13" s="135"/>
      <c r="JU13" s="135"/>
      <c r="JV13" s="135"/>
      <c r="JW13" s="135"/>
      <c r="JX13" s="135"/>
      <c r="JY13" s="135"/>
      <c r="JZ13" s="135"/>
      <c r="KA13" s="135"/>
      <c r="KB13" s="136"/>
      <c r="KC13" s="136"/>
      <c r="KD13" s="135"/>
      <c r="KE13" s="135"/>
      <c r="KF13" s="135"/>
      <c r="KG13" s="135"/>
      <c r="KH13" s="135"/>
      <c r="KI13" s="135"/>
      <c r="KJ13" s="135"/>
      <c r="KK13" s="135"/>
      <c r="KL13" s="135"/>
      <c r="KM13" s="135"/>
      <c r="KN13" s="135"/>
      <c r="KO13" s="135"/>
      <c r="KP13" s="135"/>
      <c r="KQ13" s="135"/>
      <c r="KR13" s="135"/>
      <c r="KS13" s="135"/>
      <c r="KT13" s="135"/>
      <c r="KU13" s="135"/>
      <c r="KV13" s="135"/>
      <c r="KW13" s="135"/>
      <c r="KX13" s="135"/>
      <c r="KY13" s="135"/>
      <c r="KZ13" s="135"/>
      <c r="LA13" s="135"/>
      <c r="LB13" s="135"/>
      <c r="LC13" s="135"/>
      <c r="LD13" s="135"/>
      <c r="LE13" s="135"/>
      <c r="LF13" s="135"/>
      <c r="LG13" s="135"/>
      <c r="LH13" s="136"/>
      <c r="LI13" s="136"/>
      <c r="LJ13" s="135"/>
      <c r="LK13" s="135"/>
      <c r="LL13" s="135"/>
      <c r="LM13" s="135"/>
      <c r="LN13" s="135"/>
      <c r="LO13" s="135"/>
      <c r="LP13" s="135"/>
      <c r="LQ13" s="135"/>
      <c r="LR13" s="135"/>
      <c r="LS13" s="135"/>
      <c r="LT13" s="135"/>
      <c r="LU13" s="135"/>
      <c r="LV13" s="135"/>
      <c r="LW13" s="135"/>
      <c r="LX13" s="135"/>
      <c r="LY13" s="135"/>
      <c r="LZ13" s="135"/>
      <c r="MA13" s="135"/>
      <c r="MB13" s="135"/>
      <c r="MC13" s="135"/>
      <c r="MD13" s="135"/>
      <c r="ME13" s="135"/>
      <c r="MF13" s="135"/>
      <c r="MG13" s="135"/>
      <c r="MH13" s="135"/>
      <c r="MI13" s="135"/>
      <c r="MJ13" s="135"/>
      <c r="MK13" s="135"/>
      <c r="ML13" s="135"/>
      <c r="MM13" s="135"/>
      <c r="MN13" s="22"/>
      <c r="MO13" s="23"/>
      <c r="MP13" s="135"/>
      <c r="MQ13" s="135"/>
      <c r="MR13" s="135"/>
      <c r="MS13" s="135"/>
      <c r="MT13" s="135"/>
      <c r="MU13" s="135"/>
      <c r="MV13" s="135"/>
      <c r="MW13" s="135"/>
      <c r="MX13" s="135"/>
      <c r="MY13" s="135"/>
      <c r="MZ13" s="135"/>
      <c r="NA13" s="135"/>
      <c r="NB13" s="135"/>
      <c r="NC13" s="135"/>
      <c r="ND13" s="135"/>
      <c r="NE13" s="135"/>
      <c r="NF13" s="135"/>
      <c r="NG13" s="135"/>
      <c r="NH13" s="135"/>
      <c r="NI13" s="135"/>
      <c r="NJ13" s="135"/>
      <c r="NK13" s="135"/>
      <c r="NL13" s="135"/>
      <c r="NM13" s="135"/>
      <c r="NN13" s="135"/>
      <c r="NO13" s="135"/>
      <c r="NP13" s="135"/>
      <c r="NQ13" s="135"/>
      <c r="NR13" s="135"/>
      <c r="NS13" s="135"/>
      <c r="NT13" s="136"/>
      <c r="NU13" s="136"/>
      <c r="NV13" s="135"/>
      <c r="NW13" s="135"/>
      <c r="NX13" s="135"/>
      <c r="NY13" s="135"/>
      <c r="NZ13" s="135"/>
      <c r="OA13" s="135"/>
      <c r="OB13" s="135"/>
      <c r="OC13" s="135"/>
      <c r="OD13" s="135"/>
      <c r="OE13" s="135"/>
      <c r="OF13" s="135"/>
      <c r="OG13" s="135"/>
      <c r="OH13" s="135"/>
      <c r="OI13" s="135"/>
      <c r="OJ13" s="135"/>
      <c r="OK13" s="135"/>
      <c r="OL13" s="135"/>
      <c r="OM13" s="135"/>
      <c r="ON13" s="135"/>
      <c r="OO13" s="135"/>
      <c r="OP13" s="135"/>
      <c r="OQ13" s="135"/>
      <c r="OR13" s="135"/>
      <c r="OS13" s="135"/>
      <c r="OT13" s="135"/>
      <c r="OU13" s="135"/>
      <c r="OV13" s="135"/>
      <c r="OW13" s="135"/>
      <c r="OX13" s="135"/>
      <c r="OY13" s="135"/>
      <c r="OZ13" s="22"/>
      <c r="PA13" s="23"/>
      <c r="PB13" s="135"/>
      <c r="PC13" s="135"/>
      <c r="PD13" s="135"/>
      <c r="PE13" s="135"/>
      <c r="PF13" s="135"/>
      <c r="PG13" s="135"/>
      <c r="PH13" s="135"/>
      <c r="PI13" s="135"/>
      <c r="PJ13" s="135"/>
      <c r="PK13" s="135"/>
      <c r="PL13" s="135"/>
      <c r="PM13" s="135"/>
      <c r="PN13" s="135"/>
      <c r="PO13" s="135"/>
      <c r="PP13" s="135"/>
      <c r="PQ13" s="135"/>
      <c r="PR13" s="135"/>
      <c r="PS13" s="135"/>
      <c r="PT13" s="135"/>
      <c r="PU13" s="135"/>
      <c r="PV13" s="135"/>
      <c r="PW13" s="135"/>
      <c r="PX13" s="135"/>
      <c r="PY13" s="135"/>
      <c r="PZ13" s="135"/>
      <c r="QA13" s="135"/>
      <c r="QB13" s="135"/>
      <c r="QC13" s="135"/>
      <c r="QD13" s="135"/>
      <c r="QE13" s="135"/>
      <c r="QF13" s="136"/>
      <c r="QG13" s="136"/>
      <c r="QH13" s="135"/>
      <c r="QI13" s="135"/>
      <c r="QJ13" s="135"/>
      <c r="QK13" s="135"/>
      <c r="QL13" s="135"/>
      <c r="QM13" s="135"/>
      <c r="QN13" s="135"/>
      <c r="QO13" s="135"/>
      <c r="QP13" s="135"/>
      <c r="QQ13" s="135"/>
      <c r="QR13" s="135"/>
      <c r="QS13" s="135"/>
      <c r="QT13" s="135"/>
      <c r="QU13" s="135"/>
      <c r="QV13" s="135"/>
      <c r="QW13" s="135"/>
      <c r="QX13" s="135"/>
      <c r="QY13" s="135"/>
      <c r="QZ13" s="135"/>
      <c r="RA13" s="135"/>
      <c r="RB13" s="135"/>
      <c r="RC13" s="135"/>
      <c r="RD13" s="135"/>
      <c r="RE13" s="135"/>
      <c r="RF13" s="135"/>
      <c r="RG13" s="135"/>
      <c r="RH13" s="135"/>
      <c r="RI13" s="135"/>
      <c r="RJ13" s="135"/>
      <c r="RK13" s="135"/>
      <c r="RL13" s="136"/>
      <c r="RM13" s="136"/>
      <c r="RN13" s="135"/>
      <c r="RO13" s="135"/>
      <c r="RP13" s="135"/>
      <c r="RQ13" s="135"/>
      <c r="RR13" s="135"/>
      <c r="RS13" s="135"/>
      <c r="RT13" s="135"/>
      <c r="RU13" s="135"/>
      <c r="RV13" s="135"/>
      <c r="RW13" s="135"/>
      <c r="RX13" s="135"/>
      <c r="RY13" s="135"/>
      <c r="RZ13" s="135"/>
      <c r="SA13" s="135"/>
      <c r="SB13" s="135"/>
      <c r="SC13" s="135"/>
      <c r="SD13" s="135"/>
      <c r="SE13" s="135"/>
      <c r="SF13" s="135"/>
      <c r="SG13" s="135"/>
      <c r="SH13" s="135"/>
      <c r="SI13" s="135"/>
      <c r="SJ13" s="135"/>
      <c r="SK13" s="135"/>
      <c r="SL13" s="135"/>
      <c r="SM13" s="135"/>
      <c r="SN13" s="135"/>
      <c r="SO13" s="135"/>
      <c r="SP13" s="135"/>
      <c r="SQ13" s="135"/>
      <c r="SR13" s="24"/>
      <c r="SS13" s="25"/>
    </row>
    <row r="14" spans="1:513" s="138" customFormat="1" x14ac:dyDescent="0.25">
      <c r="A14" s="139" t="s">
        <v>120</v>
      </c>
      <c r="B14" s="135">
        <v>9</v>
      </c>
      <c r="C14" s="135">
        <v>10</v>
      </c>
      <c r="D14" s="135">
        <v>5</v>
      </c>
      <c r="E14" s="135">
        <v>6</v>
      </c>
      <c r="F14" s="135">
        <v>3</v>
      </c>
      <c r="G14" s="135">
        <v>5</v>
      </c>
      <c r="H14" s="135">
        <v>5</v>
      </c>
      <c r="I14" s="135">
        <v>3</v>
      </c>
      <c r="J14" s="135">
        <v>7</v>
      </c>
      <c r="K14" s="135">
        <v>10</v>
      </c>
      <c r="L14" s="135">
        <v>5</v>
      </c>
      <c r="M14" s="135">
        <v>5</v>
      </c>
      <c r="N14" s="135">
        <v>9</v>
      </c>
      <c r="O14" s="135">
        <v>8</v>
      </c>
      <c r="P14" s="135">
        <v>8</v>
      </c>
      <c r="Q14" s="135">
        <v>5</v>
      </c>
      <c r="R14" s="135">
        <v>5</v>
      </c>
      <c r="S14" s="135">
        <v>8</v>
      </c>
      <c r="T14" s="135">
        <v>3</v>
      </c>
      <c r="U14" s="135">
        <f t="shared" si="0"/>
        <v>6.2631578947368425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6"/>
      <c r="AG14" s="136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6"/>
      <c r="BM14" s="136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6"/>
      <c r="CS14" s="136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6"/>
      <c r="DY14" s="136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6"/>
      <c r="FE14" s="136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6"/>
      <c r="GK14" s="136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6"/>
      <c r="HQ14" s="136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6"/>
      <c r="IW14" s="136"/>
      <c r="IX14" s="135"/>
      <c r="IY14" s="135"/>
      <c r="IZ14" s="135"/>
      <c r="JA14" s="135"/>
      <c r="JB14" s="135"/>
      <c r="JC14" s="135"/>
      <c r="JD14" s="135"/>
      <c r="JE14" s="135"/>
      <c r="JF14" s="135"/>
      <c r="JG14" s="135"/>
      <c r="JH14" s="135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135"/>
      <c r="JX14" s="135"/>
      <c r="JY14" s="135"/>
      <c r="JZ14" s="135"/>
      <c r="KA14" s="135"/>
      <c r="KB14" s="136"/>
      <c r="KC14" s="136"/>
      <c r="KD14" s="135"/>
      <c r="KE14" s="135"/>
      <c r="KF14" s="135"/>
      <c r="KG14" s="135"/>
      <c r="KH14" s="135"/>
      <c r="KI14" s="135"/>
      <c r="KJ14" s="135"/>
      <c r="KK14" s="135"/>
      <c r="KL14" s="135"/>
      <c r="KM14" s="135"/>
      <c r="KN14" s="135"/>
      <c r="KO14" s="135"/>
      <c r="KP14" s="135"/>
      <c r="KQ14" s="135"/>
      <c r="KR14" s="135"/>
      <c r="KS14" s="135"/>
      <c r="KT14" s="135"/>
      <c r="KU14" s="135"/>
      <c r="KV14" s="135"/>
      <c r="KW14" s="135"/>
      <c r="KX14" s="135"/>
      <c r="KY14" s="135"/>
      <c r="KZ14" s="135"/>
      <c r="LA14" s="135"/>
      <c r="LB14" s="135"/>
      <c r="LC14" s="135"/>
      <c r="LD14" s="135"/>
      <c r="LE14" s="135"/>
      <c r="LF14" s="135"/>
      <c r="LG14" s="135"/>
      <c r="LH14" s="136"/>
      <c r="LI14" s="136"/>
      <c r="LJ14" s="135"/>
      <c r="LK14" s="135"/>
      <c r="LL14" s="135"/>
      <c r="LM14" s="135"/>
      <c r="LN14" s="135"/>
      <c r="LO14" s="135"/>
      <c r="LP14" s="135"/>
      <c r="LQ14" s="135"/>
      <c r="LR14" s="135"/>
      <c r="LS14" s="135"/>
      <c r="LT14" s="135"/>
      <c r="LU14" s="135"/>
      <c r="LV14" s="135"/>
      <c r="LW14" s="135"/>
      <c r="LX14" s="135"/>
      <c r="LY14" s="135"/>
      <c r="LZ14" s="135"/>
      <c r="MA14" s="135"/>
      <c r="MB14" s="135"/>
      <c r="MC14" s="135"/>
      <c r="MD14" s="135"/>
      <c r="ME14" s="135"/>
      <c r="MF14" s="135"/>
      <c r="MG14" s="135"/>
      <c r="MH14" s="135"/>
      <c r="MI14" s="135"/>
      <c r="MJ14" s="135"/>
      <c r="MK14" s="135"/>
      <c r="ML14" s="135"/>
      <c r="MM14" s="135"/>
      <c r="MN14" s="22"/>
      <c r="MO14" s="23"/>
      <c r="MP14" s="135"/>
      <c r="MQ14" s="135"/>
      <c r="MR14" s="135"/>
      <c r="MS14" s="135"/>
      <c r="MT14" s="135"/>
      <c r="MU14" s="135"/>
      <c r="MV14" s="135"/>
      <c r="MW14" s="135"/>
      <c r="MX14" s="135"/>
      <c r="MY14" s="135"/>
      <c r="MZ14" s="135"/>
      <c r="NA14" s="135"/>
      <c r="NB14" s="135"/>
      <c r="NC14" s="135"/>
      <c r="ND14" s="135"/>
      <c r="NE14" s="135"/>
      <c r="NF14" s="135"/>
      <c r="NG14" s="135"/>
      <c r="NH14" s="135"/>
      <c r="NI14" s="135"/>
      <c r="NJ14" s="135"/>
      <c r="NK14" s="135"/>
      <c r="NL14" s="135"/>
      <c r="NM14" s="135"/>
      <c r="NN14" s="135"/>
      <c r="NO14" s="135"/>
      <c r="NP14" s="135"/>
      <c r="NQ14" s="135"/>
      <c r="NR14" s="135"/>
      <c r="NS14" s="135"/>
      <c r="NT14" s="136"/>
      <c r="NU14" s="136"/>
      <c r="NV14" s="135"/>
      <c r="NW14" s="135"/>
      <c r="NX14" s="135"/>
      <c r="NY14" s="135"/>
      <c r="NZ14" s="135"/>
      <c r="OA14" s="135"/>
      <c r="OB14" s="135"/>
      <c r="OC14" s="135"/>
      <c r="OD14" s="135"/>
      <c r="OE14" s="135"/>
      <c r="OF14" s="135"/>
      <c r="OG14" s="135"/>
      <c r="OH14" s="135"/>
      <c r="OI14" s="135"/>
      <c r="OJ14" s="135"/>
      <c r="OK14" s="135"/>
      <c r="OL14" s="135"/>
      <c r="OM14" s="135"/>
      <c r="ON14" s="135"/>
      <c r="OO14" s="135"/>
      <c r="OP14" s="135"/>
      <c r="OQ14" s="135"/>
      <c r="OR14" s="135"/>
      <c r="OS14" s="135"/>
      <c r="OT14" s="135"/>
      <c r="OU14" s="135"/>
      <c r="OV14" s="135"/>
      <c r="OW14" s="135"/>
      <c r="OX14" s="135"/>
      <c r="OY14" s="135"/>
      <c r="OZ14" s="22"/>
      <c r="PA14" s="23"/>
      <c r="PB14" s="135"/>
      <c r="PC14" s="135"/>
      <c r="PD14" s="135"/>
      <c r="PE14" s="135"/>
      <c r="PF14" s="135"/>
      <c r="PG14" s="135"/>
      <c r="PH14" s="135"/>
      <c r="PI14" s="135"/>
      <c r="PJ14" s="135"/>
      <c r="PK14" s="135"/>
      <c r="PL14" s="135"/>
      <c r="PM14" s="135"/>
      <c r="PN14" s="135"/>
      <c r="PO14" s="135"/>
      <c r="PP14" s="135"/>
      <c r="PQ14" s="135"/>
      <c r="PR14" s="135"/>
      <c r="PS14" s="135"/>
      <c r="PT14" s="135"/>
      <c r="PU14" s="135"/>
      <c r="PV14" s="135"/>
      <c r="PW14" s="135"/>
      <c r="PX14" s="135"/>
      <c r="PY14" s="135"/>
      <c r="PZ14" s="135"/>
      <c r="QA14" s="135"/>
      <c r="QB14" s="135"/>
      <c r="QC14" s="135"/>
      <c r="QD14" s="135"/>
      <c r="QE14" s="135"/>
      <c r="QF14" s="136"/>
      <c r="QG14" s="136"/>
      <c r="QH14" s="135"/>
      <c r="QI14" s="135"/>
      <c r="QJ14" s="135"/>
      <c r="QK14" s="135"/>
      <c r="QL14" s="135"/>
      <c r="QM14" s="135"/>
      <c r="QN14" s="135"/>
      <c r="QO14" s="135"/>
      <c r="QP14" s="135"/>
      <c r="QQ14" s="135"/>
      <c r="QR14" s="135"/>
      <c r="QS14" s="135"/>
      <c r="QT14" s="135"/>
      <c r="QU14" s="135"/>
      <c r="QV14" s="135"/>
      <c r="QW14" s="135"/>
      <c r="QX14" s="135"/>
      <c r="QY14" s="135"/>
      <c r="QZ14" s="135"/>
      <c r="RA14" s="135"/>
      <c r="RB14" s="135"/>
      <c r="RC14" s="135"/>
      <c r="RD14" s="135"/>
      <c r="RE14" s="135"/>
      <c r="RF14" s="135"/>
      <c r="RG14" s="135"/>
      <c r="RH14" s="135"/>
      <c r="RI14" s="135"/>
      <c r="RJ14" s="135"/>
      <c r="RK14" s="135"/>
      <c r="RL14" s="136"/>
      <c r="RM14" s="136"/>
      <c r="RN14" s="135"/>
      <c r="RO14" s="135"/>
      <c r="RP14" s="135"/>
      <c r="RQ14" s="135"/>
      <c r="RR14" s="135"/>
      <c r="RS14" s="135"/>
      <c r="RT14" s="135"/>
      <c r="RU14" s="135"/>
      <c r="RV14" s="135"/>
      <c r="RW14" s="135"/>
      <c r="RX14" s="135"/>
      <c r="RY14" s="135"/>
      <c r="RZ14" s="135"/>
      <c r="SA14" s="135"/>
      <c r="SB14" s="135"/>
      <c r="SC14" s="135"/>
      <c r="SD14" s="135"/>
      <c r="SE14" s="135"/>
      <c r="SF14" s="135"/>
      <c r="SG14" s="135"/>
      <c r="SH14" s="135"/>
      <c r="SI14" s="135"/>
      <c r="SJ14" s="135"/>
      <c r="SK14" s="135"/>
      <c r="SL14" s="135"/>
      <c r="SM14" s="135"/>
      <c r="SN14" s="135"/>
      <c r="SO14" s="135"/>
      <c r="SP14" s="135"/>
      <c r="SQ14" s="135"/>
      <c r="SR14" s="24"/>
      <c r="SS14" s="25"/>
    </row>
    <row r="15" spans="1:513" s="137" customFormat="1" x14ac:dyDescent="0.25">
      <c r="A15" s="139" t="s">
        <v>121</v>
      </c>
      <c r="B15" s="135">
        <v>9</v>
      </c>
      <c r="C15" s="135">
        <v>8</v>
      </c>
      <c r="D15" s="135">
        <v>6</v>
      </c>
      <c r="E15" s="135">
        <v>5</v>
      </c>
      <c r="F15" s="135">
        <v>6</v>
      </c>
      <c r="G15" s="135">
        <v>4</v>
      </c>
      <c r="H15" s="135">
        <v>8</v>
      </c>
      <c r="I15" s="135">
        <v>8</v>
      </c>
      <c r="J15" s="135">
        <v>8</v>
      </c>
      <c r="K15" s="135">
        <v>10</v>
      </c>
      <c r="L15" s="135">
        <v>8</v>
      </c>
      <c r="M15" s="135">
        <v>8</v>
      </c>
      <c r="N15" s="135">
        <v>8</v>
      </c>
      <c r="O15" s="135">
        <v>9</v>
      </c>
      <c r="P15" s="135">
        <v>8</v>
      </c>
      <c r="Q15" s="135">
        <v>5</v>
      </c>
      <c r="R15" s="135">
        <v>7</v>
      </c>
      <c r="S15" s="135">
        <v>10</v>
      </c>
      <c r="T15" s="135">
        <v>5</v>
      </c>
      <c r="U15" s="135">
        <f t="shared" si="0"/>
        <v>7.3684210526315788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6"/>
      <c r="AG15" s="136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6"/>
      <c r="BM15" s="136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6"/>
      <c r="CS15" s="136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6"/>
      <c r="DY15" s="136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6"/>
      <c r="FE15" s="136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6"/>
      <c r="GK15" s="136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6"/>
      <c r="HQ15" s="136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6"/>
      <c r="IW15" s="136"/>
      <c r="IX15" s="135"/>
      <c r="IY15" s="135"/>
      <c r="IZ15" s="135"/>
      <c r="JA15" s="135"/>
      <c r="JB15" s="135"/>
      <c r="JC15" s="135"/>
      <c r="JD15" s="135"/>
      <c r="JE15" s="135"/>
      <c r="JF15" s="135"/>
      <c r="JG15" s="135"/>
      <c r="JH15" s="135"/>
      <c r="JI15" s="135"/>
      <c r="JJ15" s="135"/>
      <c r="JK15" s="135"/>
      <c r="JL15" s="135"/>
      <c r="JM15" s="135"/>
      <c r="JN15" s="135"/>
      <c r="JO15" s="135"/>
      <c r="JP15" s="135"/>
      <c r="JQ15" s="135"/>
      <c r="JR15" s="135"/>
      <c r="JS15" s="135"/>
      <c r="JT15" s="135"/>
      <c r="JU15" s="135"/>
      <c r="JV15" s="135"/>
      <c r="JW15" s="135"/>
      <c r="JX15" s="135"/>
      <c r="JY15" s="135"/>
      <c r="JZ15" s="135"/>
      <c r="KA15" s="135"/>
      <c r="KB15" s="136"/>
      <c r="KC15" s="136"/>
      <c r="KD15" s="135"/>
      <c r="KE15" s="135"/>
      <c r="KF15" s="135"/>
      <c r="KG15" s="135"/>
      <c r="KH15" s="135"/>
      <c r="KI15" s="135"/>
      <c r="KJ15" s="135"/>
      <c r="KK15" s="135"/>
      <c r="KL15" s="135"/>
      <c r="KM15" s="135"/>
      <c r="KN15" s="135"/>
      <c r="KO15" s="135"/>
      <c r="KP15" s="135"/>
      <c r="KQ15" s="135"/>
      <c r="KR15" s="135"/>
      <c r="KS15" s="135"/>
      <c r="KT15" s="135"/>
      <c r="KU15" s="135"/>
      <c r="KV15" s="135"/>
      <c r="KW15" s="135"/>
      <c r="KX15" s="135"/>
      <c r="KY15" s="135"/>
      <c r="KZ15" s="135"/>
      <c r="LA15" s="135"/>
      <c r="LB15" s="135"/>
      <c r="LC15" s="135"/>
      <c r="LD15" s="135"/>
      <c r="LE15" s="135"/>
      <c r="LF15" s="135"/>
      <c r="LG15" s="135"/>
      <c r="LH15" s="136"/>
      <c r="LI15" s="136"/>
      <c r="LJ15" s="135"/>
      <c r="LK15" s="135"/>
      <c r="LL15" s="135"/>
      <c r="LM15" s="135"/>
      <c r="LN15" s="135"/>
      <c r="LO15" s="135"/>
      <c r="LP15" s="135"/>
      <c r="LQ15" s="135"/>
      <c r="LR15" s="135"/>
      <c r="LS15" s="135"/>
      <c r="LT15" s="135"/>
      <c r="LU15" s="135"/>
      <c r="LV15" s="135"/>
      <c r="LW15" s="135"/>
      <c r="LX15" s="135"/>
      <c r="LY15" s="135"/>
      <c r="LZ15" s="135"/>
      <c r="MA15" s="135"/>
      <c r="MB15" s="135"/>
      <c r="MC15" s="135"/>
      <c r="MD15" s="135"/>
      <c r="ME15" s="135"/>
      <c r="MF15" s="135"/>
      <c r="MG15" s="135"/>
      <c r="MH15" s="135"/>
      <c r="MI15" s="135"/>
      <c r="MJ15" s="135"/>
      <c r="MK15" s="135"/>
      <c r="ML15" s="135"/>
      <c r="MM15" s="135"/>
      <c r="MN15" s="22"/>
      <c r="MO15" s="23"/>
      <c r="MP15" s="135"/>
      <c r="MQ15" s="135"/>
      <c r="MR15" s="135"/>
      <c r="MS15" s="135"/>
      <c r="MT15" s="135"/>
      <c r="MU15" s="135"/>
      <c r="MV15" s="135"/>
      <c r="MW15" s="135"/>
      <c r="MX15" s="135"/>
      <c r="MY15" s="135"/>
      <c r="MZ15" s="135"/>
      <c r="NA15" s="135"/>
      <c r="NB15" s="135"/>
      <c r="NC15" s="135"/>
      <c r="ND15" s="135"/>
      <c r="NE15" s="135"/>
      <c r="NF15" s="135"/>
      <c r="NG15" s="135"/>
      <c r="NH15" s="135"/>
      <c r="NI15" s="135"/>
      <c r="NJ15" s="135"/>
      <c r="NK15" s="135"/>
      <c r="NL15" s="135"/>
      <c r="NM15" s="135"/>
      <c r="NN15" s="135"/>
      <c r="NO15" s="135"/>
      <c r="NP15" s="135"/>
      <c r="NQ15" s="135"/>
      <c r="NR15" s="135"/>
      <c r="NS15" s="135"/>
      <c r="NT15" s="136"/>
      <c r="NU15" s="136"/>
      <c r="NV15" s="135"/>
      <c r="NW15" s="135"/>
      <c r="NX15" s="135"/>
      <c r="NY15" s="135"/>
      <c r="NZ15" s="135"/>
      <c r="OA15" s="135"/>
      <c r="OB15" s="135"/>
      <c r="OC15" s="135"/>
      <c r="OD15" s="135"/>
      <c r="OE15" s="135"/>
      <c r="OF15" s="135"/>
      <c r="OG15" s="135"/>
      <c r="OH15" s="135"/>
      <c r="OI15" s="135"/>
      <c r="OJ15" s="135"/>
      <c r="OK15" s="135"/>
      <c r="OL15" s="135"/>
      <c r="OM15" s="135"/>
      <c r="ON15" s="135"/>
      <c r="OO15" s="135"/>
      <c r="OP15" s="135"/>
      <c r="OQ15" s="135"/>
      <c r="OR15" s="135"/>
      <c r="OS15" s="135"/>
      <c r="OT15" s="135"/>
      <c r="OU15" s="135"/>
      <c r="OV15" s="135"/>
      <c r="OW15" s="135"/>
      <c r="OX15" s="135"/>
      <c r="OY15" s="135"/>
      <c r="OZ15" s="22"/>
      <c r="PA15" s="23"/>
      <c r="PB15" s="135"/>
      <c r="PC15" s="135"/>
      <c r="PD15" s="135"/>
      <c r="PE15" s="135"/>
      <c r="PF15" s="135"/>
      <c r="PG15" s="135"/>
      <c r="PH15" s="135"/>
      <c r="PI15" s="135"/>
      <c r="PJ15" s="135"/>
      <c r="PK15" s="135"/>
      <c r="PL15" s="135"/>
      <c r="PM15" s="135"/>
      <c r="PN15" s="135"/>
      <c r="PO15" s="135"/>
      <c r="PP15" s="135"/>
      <c r="PQ15" s="135"/>
      <c r="PR15" s="135"/>
      <c r="PS15" s="135"/>
      <c r="PT15" s="135"/>
      <c r="PU15" s="135"/>
      <c r="PV15" s="135"/>
      <c r="PW15" s="135"/>
      <c r="PX15" s="135"/>
      <c r="PY15" s="135"/>
      <c r="PZ15" s="135"/>
      <c r="QA15" s="135"/>
      <c r="QB15" s="135"/>
      <c r="QC15" s="135"/>
      <c r="QD15" s="135"/>
      <c r="QE15" s="135"/>
      <c r="QF15" s="136"/>
      <c r="QG15" s="136"/>
      <c r="QH15" s="135"/>
      <c r="QI15" s="135"/>
      <c r="QJ15" s="135"/>
      <c r="QK15" s="135"/>
      <c r="QL15" s="135"/>
      <c r="QM15" s="135"/>
      <c r="QN15" s="135"/>
      <c r="QO15" s="135"/>
      <c r="QP15" s="135"/>
      <c r="QQ15" s="135"/>
      <c r="QR15" s="135"/>
      <c r="QS15" s="135"/>
      <c r="QT15" s="135"/>
      <c r="QU15" s="135"/>
      <c r="QV15" s="135"/>
      <c r="QW15" s="135"/>
      <c r="QX15" s="135"/>
      <c r="QY15" s="135"/>
      <c r="QZ15" s="135"/>
      <c r="RA15" s="135"/>
      <c r="RB15" s="135"/>
      <c r="RC15" s="135"/>
      <c r="RD15" s="135"/>
      <c r="RE15" s="135"/>
      <c r="RF15" s="135"/>
      <c r="RG15" s="135"/>
      <c r="RH15" s="135"/>
      <c r="RI15" s="135"/>
      <c r="RJ15" s="135"/>
      <c r="RK15" s="135"/>
      <c r="RL15" s="136"/>
      <c r="RM15" s="136"/>
      <c r="RN15" s="135"/>
      <c r="RO15" s="135"/>
      <c r="RP15" s="135"/>
      <c r="RQ15" s="135"/>
      <c r="RR15" s="135"/>
      <c r="RS15" s="135"/>
      <c r="RT15" s="135"/>
      <c r="RU15" s="135"/>
      <c r="RV15" s="135"/>
      <c r="RW15" s="135"/>
      <c r="RX15" s="135"/>
      <c r="RY15" s="135"/>
      <c r="RZ15" s="135"/>
      <c r="SA15" s="135"/>
      <c r="SB15" s="135"/>
      <c r="SC15" s="135"/>
      <c r="SD15" s="135"/>
      <c r="SE15" s="135"/>
      <c r="SF15" s="135"/>
      <c r="SG15" s="135"/>
      <c r="SH15" s="135"/>
      <c r="SI15" s="135"/>
      <c r="SJ15" s="135"/>
      <c r="SK15" s="135"/>
      <c r="SL15" s="135"/>
      <c r="SM15" s="135"/>
      <c r="SN15" s="135"/>
      <c r="SO15" s="135"/>
      <c r="SP15" s="135"/>
      <c r="SQ15" s="135"/>
      <c r="SR15" s="24"/>
      <c r="SS15" s="25"/>
    </row>
    <row r="16" spans="1:513" s="137" customFormat="1" ht="25.5" x14ac:dyDescent="0.25">
      <c r="A16" s="139" t="s">
        <v>122</v>
      </c>
      <c r="B16" s="135">
        <v>10</v>
      </c>
      <c r="C16" s="135">
        <v>10</v>
      </c>
      <c r="D16" s="135">
        <v>5</v>
      </c>
      <c r="E16" s="135">
        <v>9</v>
      </c>
      <c r="F16" s="135">
        <v>7</v>
      </c>
      <c r="G16" s="135">
        <v>8</v>
      </c>
      <c r="H16" s="135">
        <v>10</v>
      </c>
      <c r="I16" s="135">
        <v>9</v>
      </c>
      <c r="J16" s="135">
        <v>8</v>
      </c>
      <c r="K16" s="135">
        <v>9</v>
      </c>
      <c r="L16" s="135">
        <v>9</v>
      </c>
      <c r="M16" s="135">
        <v>7</v>
      </c>
      <c r="N16" s="135">
        <v>9</v>
      </c>
      <c r="O16" s="135">
        <v>9</v>
      </c>
      <c r="P16" s="135">
        <v>8</v>
      </c>
      <c r="Q16" s="135">
        <v>3</v>
      </c>
      <c r="R16" s="135">
        <v>3</v>
      </c>
      <c r="S16" s="135">
        <v>10</v>
      </c>
      <c r="T16" s="135">
        <v>7</v>
      </c>
      <c r="U16" s="135">
        <f t="shared" si="0"/>
        <v>7.8947368421052628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6"/>
      <c r="AG16" s="136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6"/>
      <c r="BM16" s="136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6"/>
      <c r="CS16" s="136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6"/>
      <c r="DY16" s="136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6"/>
      <c r="FE16" s="136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6"/>
      <c r="GK16" s="136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6"/>
      <c r="HQ16" s="136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  <c r="IV16" s="136"/>
      <c r="IW16" s="136"/>
      <c r="IX16" s="135"/>
      <c r="IY16" s="135"/>
      <c r="IZ16" s="135"/>
      <c r="JA16" s="135"/>
      <c r="JB16" s="135"/>
      <c r="JC16" s="135"/>
      <c r="JD16" s="135"/>
      <c r="JE16" s="135"/>
      <c r="JF16" s="135"/>
      <c r="JG16" s="135"/>
      <c r="JH16" s="135"/>
      <c r="JI16" s="135"/>
      <c r="JJ16" s="135"/>
      <c r="JK16" s="135"/>
      <c r="JL16" s="135"/>
      <c r="JM16" s="135"/>
      <c r="JN16" s="135"/>
      <c r="JO16" s="135"/>
      <c r="JP16" s="135"/>
      <c r="JQ16" s="135"/>
      <c r="JR16" s="135"/>
      <c r="JS16" s="135"/>
      <c r="JT16" s="135"/>
      <c r="JU16" s="135"/>
      <c r="JV16" s="135"/>
      <c r="JW16" s="135"/>
      <c r="JX16" s="135"/>
      <c r="JY16" s="135"/>
      <c r="JZ16" s="135"/>
      <c r="KA16" s="135"/>
      <c r="KB16" s="136"/>
      <c r="KC16" s="136"/>
      <c r="KD16" s="135"/>
      <c r="KE16" s="135"/>
      <c r="KF16" s="135"/>
      <c r="KG16" s="135"/>
      <c r="KH16" s="135"/>
      <c r="KI16" s="135"/>
      <c r="KJ16" s="135"/>
      <c r="KK16" s="135"/>
      <c r="KL16" s="135"/>
      <c r="KM16" s="135"/>
      <c r="KN16" s="135"/>
      <c r="KO16" s="135"/>
      <c r="KP16" s="135"/>
      <c r="KQ16" s="135"/>
      <c r="KR16" s="135"/>
      <c r="KS16" s="135"/>
      <c r="KT16" s="135"/>
      <c r="KU16" s="135"/>
      <c r="KV16" s="135"/>
      <c r="KW16" s="135"/>
      <c r="KX16" s="135"/>
      <c r="KY16" s="135"/>
      <c r="KZ16" s="135"/>
      <c r="LA16" s="135"/>
      <c r="LB16" s="135"/>
      <c r="LC16" s="135"/>
      <c r="LD16" s="135"/>
      <c r="LE16" s="135"/>
      <c r="LF16" s="135"/>
      <c r="LG16" s="135"/>
      <c r="LH16" s="136"/>
      <c r="LI16" s="136"/>
      <c r="LJ16" s="135"/>
      <c r="LK16" s="135"/>
      <c r="LL16" s="135"/>
      <c r="LM16" s="135"/>
      <c r="LN16" s="135"/>
      <c r="LO16" s="135"/>
      <c r="LP16" s="135"/>
      <c r="LQ16" s="135"/>
      <c r="LR16" s="135"/>
      <c r="LS16" s="135"/>
      <c r="LT16" s="135"/>
      <c r="LU16" s="135"/>
      <c r="LV16" s="135"/>
      <c r="LW16" s="135"/>
      <c r="LX16" s="135"/>
      <c r="LY16" s="135"/>
      <c r="LZ16" s="135"/>
      <c r="MA16" s="135"/>
      <c r="MB16" s="135"/>
      <c r="MC16" s="135"/>
      <c r="MD16" s="135"/>
      <c r="ME16" s="135"/>
      <c r="MF16" s="135"/>
      <c r="MG16" s="135"/>
      <c r="MH16" s="135"/>
      <c r="MI16" s="135"/>
      <c r="MJ16" s="135"/>
      <c r="MK16" s="135"/>
      <c r="ML16" s="135"/>
      <c r="MM16" s="135"/>
      <c r="MN16" s="22"/>
      <c r="MO16" s="23"/>
      <c r="MP16" s="135"/>
      <c r="MQ16" s="135"/>
      <c r="MR16" s="135"/>
      <c r="MS16" s="135"/>
      <c r="MT16" s="135"/>
      <c r="MU16" s="135"/>
      <c r="MV16" s="135"/>
      <c r="MW16" s="135"/>
      <c r="MX16" s="135"/>
      <c r="MY16" s="135"/>
      <c r="MZ16" s="135"/>
      <c r="NA16" s="135"/>
      <c r="NB16" s="135"/>
      <c r="NC16" s="135"/>
      <c r="ND16" s="135"/>
      <c r="NE16" s="135"/>
      <c r="NF16" s="135"/>
      <c r="NG16" s="135"/>
      <c r="NH16" s="135"/>
      <c r="NI16" s="135"/>
      <c r="NJ16" s="135"/>
      <c r="NK16" s="135"/>
      <c r="NL16" s="135"/>
      <c r="NM16" s="135"/>
      <c r="NN16" s="135"/>
      <c r="NO16" s="135"/>
      <c r="NP16" s="135"/>
      <c r="NQ16" s="135"/>
      <c r="NR16" s="135"/>
      <c r="NS16" s="135"/>
      <c r="NT16" s="136"/>
      <c r="NU16" s="136"/>
      <c r="NV16" s="135"/>
      <c r="NW16" s="135"/>
      <c r="NX16" s="135"/>
      <c r="NY16" s="135"/>
      <c r="NZ16" s="135"/>
      <c r="OA16" s="135"/>
      <c r="OB16" s="135"/>
      <c r="OC16" s="135"/>
      <c r="OD16" s="135"/>
      <c r="OE16" s="135"/>
      <c r="OF16" s="135"/>
      <c r="OG16" s="135"/>
      <c r="OH16" s="135"/>
      <c r="OI16" s="135"/>
      <c r="OJ16" s="135"/>
      <c r="OK16" s="135"/>
      <c r="OL16" s="135"/>
      <c r="OM16" s="135"/>
      <c r="ON16" s="135"/>
      <c r="OO16" s="135"/>
      <c r="OP16" s="135"/>
      <c r="OQ16" s="135"/>
      <c r="OR16" s="135"/>
      <c r="OS16" s="135"/>
      <c r="OT16" s="135"/>
      <c r="OU16" s="135"/>
      <c r="OV16" s="135"/>
      <c r="OW16" s="135"/>
      <c r="OX16" s="135"/>
      <c r="OY16" s="135"/>
      <c r="OZ16" s="22"/>
      <c r="PA16" s="23"/>
      <c r="PB16" s="135"/>
      <c r="PC16" s="135"/>
      <c r="PD16" s="135"/>
      <c r="PE16" s="135"/>
      <c r="PF16" s="135"/>
      <c r="PG16" s="135"/>
      <c r="PH16" s="135"/>
      <c r="PI16" s="135"/>
      <c r="PJ16" s="135"/>
      <c r="PK16" s="135"/>
      <c r="PL16" s="135"/>
      <c r="PM16" s="135"/>
      <c r="PN16" s="135"/>
      <c r="PO16" s="135"/>
      <c r="PP16" s="135"/>
      <c r="PQ16" s="135"/>
      <c r="PR16" s="135"/>
      <c r="PS16" s="135"/>
      <c r="PT16" s="135"/>
      <c r="PU16" s="135"/>
      <c r="PV16" s="135"/>
      <c r="PW16" s="135"/>
      <c r="PX16" s="135"/>
      <c r="PY16" s="135"/>
      <c r="PZ16" s="135"/>
      <c r="QA16" s="135"/>
      <c r="QB16" s="135"/>
      <c r="QC16" s="135"/>
      <c r="QD16" s="135"/>
      <c r="QE16" s="135"/>
      <c r="QF16" s="136"/>
      <c r="QG16" s="136"/>
      <c r="QH16" s="135"/>
      <c r="QI16" s="135"/>
      <c r="QJ16" s="135"/>
      <c r="QK16" s="135"/>
      <c r="QL16" s="135"/>
      <c r="QM16" s="135"/>
      <c r="QN16" s="135"/>
      <c r="QO16" s="135"/>
      <c r="QP16" s="135"/>
      <c r="QQ16" s="135"/>
      <c r="QR16" s="135"/>
      <c r="QS16" s="135"/>
      <c r="QT16" s="135"/>
      <c r="QU16" s="135"/>
      <c r="QV16" s="135"/>
      <c r="QW16" s="135"/>
      <c r="QX16" s="135"/>
      <c r="QY16" s="135"/>
      <c r="QZ16" s="135"/>
      <c r="RA16" s="135"/>
      <c r="RB16" s="135"/>
      <c r="RC16" s="135"/>
      <c r="RD16" s="135"/>
      <c r="RE16" s="135"/>
      <c r="RF16" s="135"/>
      <c r="RG16" s="135"/>
      <c r="RH16" s="135"/>
      <c r="RI16" s="135"/>
      <c r="RJ16" s="135"/>
      <c r="RK16" s="135"/>
      <c r="RL16" s="136"/>
      <c r="RM16" s="136"/>
      <c r="RN16" s="135"/>
      <c r="RO16" s="135"/>
      <c r="RP16" s="135"/>
      <c r="RQ16" s="135"/>
      <c r="RR16" s="135"/>
      <c r="RS16" s="135"/>
      <c r="RT16" s="135"/>
      <c r="RU16" s="135"/>
      <c r="RV16" s="135"/>
      <c r="RW16" s="135"/>
      <c r="RX16" s="135"/>
      <c r="RY16" s="135"/>
      <c r="RZ16" s="135"/>
      <c r="SA16" s="135"/>
      <c r="SB16" s="135"/>
      <c r="SC16" s="135"/>
      <c r="SD16" s="135"/>
      <c r="SE16" s="135"/>
      <c r="SF16" s="135"/>
      <c r="SG16" s="135"/>
      <c r="SH16" s="135"/>
      <c r="SI16" s="135"/>
      <c r="SJ16" s="135"/>
      <c r="SK16" s="135"/>
      <c r="SL16" s="135"/>
      <c r="SM16" s="135"/>
      <c r="SN16" s="135"/>
      <c r="SO16" s="135"/>
      <c r="SP16" s="135"/>
      <c r="SQ16" s="135"/>
      <c r="SR16" s="24"/>
      <c r="SS16" s="25"/>
    </row>
    <row r="17" spans="1:513" s="137" customFormat="1" ht="25.5" x14ac:dyDescent="0.25">
      <c r="A17" s="139" t="s">
        <v>123</v>
      </c>
      <c r="B17" s="135">
        <v>9</v>
      </c>
      <c r="C17" s="135">
        <v>8</v>
      </c>
      <c r="D17" s="135">
        <v>8</v>
      </c>
      <c r="E17" s="135">
        <v>10</v>
      </c>
      <c r="F17" s="135">
        <v>6</v>
      </c>
      <c r="G17" s="135">
        <v>5</v>
      </c>
      <c r="H17" s="135">
        <v>8</v>
      </c>
      <c r="I17" s="135">
        <v>9</v>
      </c>
      <c r="J17" s="135">
        <v>10</v>
      </c>
      <c r="K17" s="135">
        <v>10</v>
      </c>
      <c r="L17" s="135">
        <v>8</v>
      </c>
      <c r="M17" s="135">
        <v>4</v>
      </c>
      <c r="N17" s="135">
        <v>9</v>
      </c>
      <c r="O17" s="135">
        <v>10</v>
      </c>
      <c r="P17" s="135">
        <v>9</v>
      </c>
      <c r="Q17" s="135">
        <v>3</v>
      </c>
      <c r="R17" s="135">
        <v>8</v>
      </c>
      <c r="S17" s="135">
        <v>8</v>
      </c>
      <c r="T17" s="135">
        <v>7</v>
      </c>
      <c r="U17" s="135">
        <f t="shared" si="0"/>
        <v>7.8421052631578947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6"/>
      <c r="AG17" s="136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6"/>
      <c r="BM17" s="136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6"/>
      <c r="CS17" s="136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6"/>
      <c r="DY17" s="136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6"/>
      <c r="FE17" s="136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6"/>
      <c r="GK17" s="136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6"/>
      <c r="HQ17" s="136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6"/>
      <c r="IW17" s="136"/>
      <c r="IX17" s="135"/>
      <c r="IY17" s="135"/>
      <c r="IZ17" s="135"/>
      <c r="JA17" s="135"/>
      <c r="JB17" s="135"/>
      <c r="JC17" s="135"/>
      <c r="JD17" s="135"/>
      <c r="JE17" s="135"/>
      <c r="JF17" s="135"/>
      <c r="JG17" s="135"/>
      <c r="JH17" s="135"/>
      <c r="JI17" s="135"/>
      <c r="JJ17" s="135"/>
      <c r="JK17" s="135"/>
      <c r="JL17" s="135"/>
      <c r="JM17" s="135"/>
      <c r="JN17" s="135"/>
      <c r="JO17" s="135"/>
      <c r="JP17" s="135"/>
      <c r="JQ17" s="135"/>
      <c r="JR17" s="135"/>
      <c r="JS17" s="135"/>
      <c r="JT17" s="135"/>
      <c r="JU17" s="135"/>
      <c r="JV17" s="135"/>
      <c r="JW17" s="135"/>
      <c r="JX17" s="135"/>
      <c r="JY17" s="135"/>
      <c r="JZ17" s="135"/>
      <c r="KA17" s="135"/>
      <c r="KB17" s="136"/>
      <c r="KC17" s="136"/>
      <c r="KD17" s="135"/>
      <c r="KE17" s="135"/>
      <c r="KF17" s="135"/>
      <c r="KG17" s="135"/>
      <c r="KH17" s="135"/>
      <c r="KI17" s="135"/>
      <c r="KJ17" s="135"/>
      <c r="KK17" s="135"/>
      <c r="KL17" s="135"/>
      <c r="KM17" s="135"/>
      <c r="KN17" s="135"/>
      <c r="KO17" s="135"/>
      <c r="KP17" s="135"/>
      <c r="KQ17" s="135"/>
      <c r="KR17" s="135"/>
      <c r="KS17" s="135"/>
      <c r="KT17" s="135"/>
      <c r="KU17" s="135"/>
      <c r="KV17" s="135"/>
      <c r="KW17" s="135"/>
      <c r="KX17" s="135"/>
      <c r="KY17" s="135"/>
      <c r="KZ17" s="135"/>
      <c r="LA17" s="135"/>
      <c r="LB17" s="135"/>
      <c r="LC17" s="135"/>
      <c r="LD17" s="135"/>
      <c r="LE17" s="135"/>
      <c r="LF17" s="135"/>
      <c r="LG17" s="135"/>
      <c r="LH17" s="136"/>
      <c r="LI17" s="136"/>
      <c r="LJ17" s="135"/>
      <c r="LK17" s="135"/>
      <c r="LL17" s="135"/>
      <c r="LM17" s="135"/>
      <c r="LN17" s="135"/>
      <c r="LO17" s="135"/>
      <c r="LP17" s="135"/>
      <c r="LQ17" s="135"/>
      <c r="LR17" s="135"/>
      <c r="LS17" s="135"/>
      <c r="LT17" s="135"/>
      <c r="LU17" s="135"/>
      <c r="LV17" s="135"/>
      <c r="LW17" s="135"/>
      <c r="LX17" s="135"/>
      <c r="LY17" s="135"/>
      <c r="LZ17" s="135"/>
      <c r="MA17" s="135"/>
      <c r="MB17" s="135"/>
      <c r="MC17" s="135"/>
      <c r="MD17" s="135"/>
      <c r="ME17" s="135"/>
      <c r="MF17" s="135"/>
      <c r="MG17" s="135"/>
      <c r="MH17" s="135"/>
      <c r="MI17" s="135"/>
      <c r="MJ17" s="135"/>
      <c r="MK17" s="135"/>
      <c r="ML17" s="135"/>
      <c r="MM17" s="135"/>
      <c r="MN17" s="22"/>
      <c r="MO17" s="23"/>
      <c r="MP17" s="135"/>
      <c r="MQ17" s="135"/>
      <c r="MR17" s="135"/>
      <c r="MS17" s="135"/>
      <c r="MT17" s="135"/>
      <c r="MU17" s="135"/>
      <c r="MV17" s="135"/>
      <c r="MW17" s="135"/>
      <c r="MX17" s="135"/>
      <c r="MY17" s="135"/>
      <c r="MZ17" s="135"/>
      <c r="NA17" s="135"/>
      <c r="NB17" s="135"/>
      <c r="NC17" s="135"/>
      <c r="ND17" s="135"/>
      <c r="NE17" s="135"/>
      <c r="NF17" s="135"/>
      <c r="NG17" s="135"/>
      <c r="NH17" s="135"/>
      <c r="NI17" s="135"/>
      <c r="NJ17" s="135"/>
      <c r="NK17" s="135"/>
      <c r="NL17" s="135"/>
      <c r="NM17" s="135"/>
      <c r="NN17" s="135"/>
      <c r="NO17" s="135"/>
      <c r="NP17" s="135"/>
      <c r="NQ17" s="135"/>
      <c r="NR17" s="135"/>
      <c r="NS17" s="135"/>
      <c r="NT17" s="136"/>
      <c r="NU17" s="136"/>
      <c r="NV17" s="135"/>
      <c r="NW17" s="135"/>
      <c r="NX17" s="135"/>
      <c r="NY17" s="135"/>
      <c r="NZ17" s="135"/>
      <c r="OA17" s="135"/>
      <c r="OB17" s="135"/>
      <c r="OC17" s="135"/>
      <c r="OD17" s="135"/>
      <c r="OE17" s="135"/>
      <c r="OF17" s="135"/>
      <c r="OG17" s="135"/>
      <c r="OH17" s="135"/>
      <c r="OI17" s="135"/>
      <c r="OJ17" s="135"/>
      <c r="OK17" s="135"/>
      <c r="OL17" s="135"/>
      <c r="OM17" s="135"/>
      <c r="ON17" s="135"/>
      <c r="OO17" s="135"/>
      <c r="OP17" s="135"/>
      <c r="OQ17" s="135"/>
      <c r="OR17" s="135"/>
      <c r="OS17" s="135"/>
      <c r="OT17" s="135"/>
      <c r="OU17" s="135"/>
      <c r="OV17" s="135"/>
      <c r="OW17" s="135"/>
      <c r="OX17" s="135"/>
      <c r="OY17" s="135"/>
      <c r="OZ17" s="22"/>
      <c r="PA17" s="23"/>
      <c r="PB17" s="135"/>
      <c r="PC17" s="135"/>
      <c r="PD17" s="135"/>
      <c r="PE17" s="135"/>
      <c r="PF17" s="135"/>
      <c r="PG17" s="135"/>
      <c r="PH17" s="135"/>
      <c r="PI17" s="135"/>
      <c r="PJ17" s="135"/>
      <c r="PK17" s="135"/>
      <c r="PL17" s="135"/>
      <c r="PM17" s="135"/>
      <c r="PN17" s="135"/>
      <c r="PO17" s="135"/>
      <c r="PP17" s="135"/>
      <c r="PQ17" s="135"/>
      <c r="PR17" s="135"/>
      <c r="PS17" s="135"/>
      <c r="PT17" s="135"/>
      <c r="PU17" s="135"/>
      <c r="PV17" s="135"/>
      <c r="PW17" s="135"/>
      <c r="PX17" s="135"/>
      <c r="PY17" s="135"/>
      <c r="PZ17" s="135"/>
      <c r="QA17" s="135"/>
      <c r="QB17" s="135"/>
      <c r="QC17" s="135"/>
      <c r="QD17" s="135"/>
      <c r="QE17" s="135"/>
      <c r="QF17" s="136"/>
      <c r="QG17" s="136"/>
      <c r="QH17" s="135"/>
      <c r="QI17" s="135"/>
      <c r="QJ17" s="135"/>
      <c r="QK17" s="135"/>
      <c r="QL17" s="135"/>
      <c r="QM17" s="135"/>
      <c r="QN17" s="135"/>
      <c r="QO17" s="135"/>
      <c r="QP17" s="135"/>
      <c r="QQ17" s="135"/>
      <c r="QR17" s="135"/>
      <c r="QS17" s="135"/>
      <c r="QT17" s="135"/>
      <c r="QU17" s="135"/>
      <c r="QV17" s="135"/>
      <c r="QW17" s="135"/>
      <c r="QX17" s="135"/>
      <c r="QY17" s="135"/>
      <c r="QZ17" s="135"/>
      <c r="RA17" s="135"/>
      <c r="RB17" s="135"/>
      <c r="RC17" s="135"/>
      <c r="RD17" s="135"/>
      <c r="RE17" s="135"/>
      <c r="RF17" s="135"/>
      <c r="RG17" s="135"/>
      <c r="RH17" s="135"/>
      <c r="RI17" s="135"/>
      <c r="RJ17" s="135"/>
      <c r="RK17" s="135"/>
      <c r="RL17" s="136"/>
      <c r="RM17" s="136"/>
      <c r="RN17" s="135"/>
      <c r="RO17" s="135"/>
      <c r="RP17" s="135"/>
      <c r="RQ17" s="135"/>
      <c r="RR17" s="135"/>
      <c r="RS17" s="135"/>
      <c r="RT17" s="135"/>
      <c r="RU17" s="135"/>
      <c r="RV17" s="135"/>
      <c r="RW17" s="135"/>
      <c r="RX17" s="135"/>
      <c r="RY17" s="135"/>
      <c r="RZ17" s="135"/>
      <c r="SA17" s="135"/>
      <c r="SB17" s="135"/>
      <c r="SC17" s="135"/>
      <c r="SD17" s="135"/>
      <c r="SE17" s="135"/>
      <c r="SF17" s="135"/>
      <c r="SG17" s="135"/>
      <c r="SH17" s="135"/>
      <c r="SI17" s="135"/>
      <c r="SJ17" s="135"/>
      <c r="SK17" s="135"/>
      <c r="SL17" s="135"/>
      <c r="SM17" s="135"/>
      <c r="SN17" s="135"/>
      <c r="SO17" s="135"/>
      <c r="SP17" s="135"/>
      <c r="SQ17" s="135"/>
      <c r="SR17" s="24"/>
      <c r="SS17" s="25"/>
    </row>
    <row r="18" spans="1:513" s="137" customFormat="1" x14ac:dyDescent="0.25">
      <c r="A18" s="139" t="s">
        <v>124</v>
      </c>
      <c r="B18" s="135">
        <v>9</v>
      </c>
      <c r="C18" s="135">
        <v>10</v>
      </c>
      <c r="D18" s="135">
        <v>10</v>
      </c>
      <c r="E18" s="135">
        <v>5</v>
      </c>
      <c r="F18" s="135">
        <v>8</v>
      </c>
      <c r="G18" s="135">
        <v>9</v>
      </c>
      <c r="H18" s="135">
        <v>8</v>
      </c>
      <c r="I18" s="135">
        <v>9</v>
      </c>
      <c r="J18" s="135">
        <v>5</v>
      </c>
      <c r="K18" s="135">
        <v>10</v>
      </c>
      <c r="L18" s="135">
        <v>9</v>
      </c>
      <c r="M18" s="135">
        <v>4</v>
      </c>
      <c r="N18" s="135">
        <v>7</v>
      </c>
      <c r="O18" s="135">
        <v>10</v>
      </c>
      <c r="P18" s="135">
        <v>9</v>
      </c>
      <c r="Q18" s="135">
        <v>4</v>
      </c>
      <c r="R18" s="135">
        <v>7</v>
      </c>
      <c r="S18" s="135">
        <v>10</v>
      </c>
      <c r="T18" s="135">
        <v>5</v>
      </c>
      <c r="U18" s="135">
        <f t="shared" si="0"/>
        <v>7.7894736842105265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6"/>
      <c r="AG18" s="136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6"/>
      <c r="BM18" s="136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6"/>
      <c r="CS18" s="136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6"/>
      <c r="DY18" s="136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6"/>
      <c r="FE18" s="136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6"/>
      <c r="GK18" s="136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6"/>
      <c r="HQ18" s="136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6"/>
      <c r="IW18" s="136"/>
      <c r="IX18" s="135"/>
      <c r="IY18" s="135"/>
      <c r="IZ18" s="135"/>
      <c r="JA18" s="135"/>
      <c r="JB18" s="135"/>
      <c r="JC18" s="135"/>
      <c r="JD18" s="135"/>
      <c r="JE18" s="135"/>
      <c r="JF18" s="135"/>
      <c r="JG18" s="135"/>
      <c r="JH18" s="135"/>
      <c r="JI18" s="135"/>
      <c r="JJ18" s="135"/>
      <c r="JK18" s="135"/>
      <c r="JL18" s="135"/>
      <c r="JM18" s="135"/>
      <c r="JN18" s="135"/>
      <c r="JO18" s="135"/>
      <c r="JP18" s="135"/>
      <c r="JQ18" s="135"/>
      <c r="JR18" s="135"/>
      <c r="JS18" s="135"/>
      <c r="JT18" s="135"/>
      <c r="JU18" s="135"/>
      <c r="JV18" s="135"/>
      <c r="JW18" s="135"/>
      <c r="JX18" s="135"/>
      <c r="JY18" s="135"/>
      <c r="JZ18" s="135"/>
      <c r="KA18" s="135"/>
      <c r="KB18" s="136"/>
      <c r="KC18" s="136"/>
      <c r="KD18" s="135"/>
      <c r="KE18" s="135"/>
      <c r="KF18" s="135"/>
      <c r="KG18" s="135"/>
      <c r="KH18" s="135"/>
      <c r="KI18" s="135"/>
      <c r="KJ18" s="135"/>
      <c r="KK18" s="135"/>
      <c r="KL18" s="135"/>
      <c r="KM18" s="135"/>
      <c r="KN18" s="135"/>
      <c r="KO18" s="135"/>
      <c r="KP18" s="135"/>
      <c r="KQ18" s="135"/>
      <c r="KR18" s="135"/>
      <c r="KS18" s="135"/>
      <c r="KT18" s="135"/>
      <c r="KU18" s="135"/>
      <c r="KV18" s="135"/>
      <c r="KW18" s="135"/>
      <c r="KX18" s="135"/>
      <c r="KY18" s="135"/>
      <c r="KZ18" s="135"/>
      <c r="LA18" s="135"/>
      <c r="LB18" s="135"/>
      <c r="LC18" s="135"/>
      <c r="LD18" s="135"/>
      <c r="LE18" s="135"/>
      <c r="LF18" s="135"/>
      <c r="LG18" s="135"/>
      <c r="LH18" s="136"/>
      <c r="LI18" s="136"/>
      <c r="LJ18" s="135"/>
      <c r="LK18" s="135"/>
      <c r="LL18" s="135"/>
      <c r="LM18" s="135"/>
      <c r="LN18" s="135"/>
      <c r="LO18" s="135"/>
      <c r="LP18" s="135"/>
      <c r="LQ18" s="135"/>
      <c r="LR18" s="135"/>
      <c r="LS18" s="135"/>
      <c r="LT18" s="135"/>
      <c r="LU18" s="135"/>
      <c r="LV18" s="135"/>
      <c r="LW18" s="135"/>
      <c r="LX18" s="135"/>
      <c r="LY18" s="135"/>
      <c r="LZ18" s="135"/>
      <c r="MA18" s="135"/>
      <c r="MB18" s="135"/>
      <c r="MC18" s="135"/>
      <c r="MD18" s="135"/>
      <c r="ME18" s="135"/>
      <c r="MF18" s="135"/>
      <c r="MG18" s="135"/>
      <c r="MH18" s="135"/>
      <c r="MI18" s="135"/>
      <c r="MJ18" s="135"/>
      <c r="MK18" s="135"/>
      <c r="ML18" s="135"/>
      <c r="MM18" s="135"/>
      <c r="MN18" s="22"/>
      <c r="MO18" s="23"/>
      <c r="MP18" s="135"/>
      <c r="MQ18" s="135"/>
      <c r="MR18" s="135"/>
      <c r="MS18" s="135"/>
      <c r="MT18" s="135"/>
      <c r="MU18" s="135"/>
      <c r="MV18" s="135"/>
      <c r="MW18" s="135"/>
      <c r="MX18" s="135"/>
      <c r="MY18" s="135"/>
      <c r="MZ18" s="135"/>
      <c r="NA18" s="135"/>
      <c r="NB18" s="135"/>
      <c r="NC18" s="135"/>
      <c r="ND18" s="135"/>
      <c r="NE18" s="135"/>
      <c r="NF18" s="135"/>
      <c r="NG18" s="135"/>
      <c r="NH18" s="135"/>
      <c r="NI18" s="135"/>
      <c r="NJ18" s="135"/>
      <c r="NK18" s="135"/>
      <c r="NL18" s="135"/>
      <c r="NM18" s="135"/>
      <c r="NN18" s="135"/>
      <c r="NO18" s="135"/>
      <c r="NP18" s="135"/>
      <c r="NQ18" s="135"/>
      <c r="NR18" s="135"/>
      <c r="NS18" s="135"/>
      <c r="NT18" s="136"/>
      <c r="NU18" s="136"/>
      <c r="NV18" s="135"/>
      <c r="NW18" s="135"/>
      <c r="NX18" s="135"/>
      <c r="NY18" s="135"/>
      <c r="NZ18" s="135"/>
      <c r="OA18" s="135"/>
      <c r="OB18" s="135"/>
      <c r="OC18" s="135"/>
      <c r="OD18" s="135"/>
      <c r="OE18" s="135"/>
      <c r="OF18" s="135"/>
      <c r="OG18" s="135"/>
      <c r="OH18" s="135"/>
      <c r="OI18" s="135"/>
      <c r="OJ18" s="135"/>
      <c r="OK18" s="135"/>
      <c r="OL18" s="135"/>
      <c r="OM18" s="135"/>
      <c r="ON18" s="135"/>
      <c r="OO18" s="135"/>
      <c r="OP18" s="135"/>
      <c r="OQ18" s="135"/>
      <c r="OR18" s="135"/>
      <c r="OS18" s="135"/>
      <c r="OT18" s="135"/>
      <c r="OU18" s="135"/>
      <c r="OV18" s="135"/>
      <c r="OW18" s="135"/>
      <c r="OX18" s="135"/>
      <c r="OY18" s="135"/>
      <c r="OZ18" s="22"/>
      <c r="PA18" s="23"/>
      <c r="PB18" s="135"/>
      <c r="PC18" s="135"/>
      <c r="PD18" s="135"/>
      <c r="PE18" s="135"/>
      <c r="PF18" s="135"/>
      <c r="PG18" s="135"/>
      <c r="PH18" s="135"/>
      <c r="PI18" s="135"/>
      <c r="PJ18" s="135"/>
      <c r="PK18" s="135"/>
      <c r="PL18" s="135"/>
      <c r="PM18" s="135"/>
      <c r="PN18" s="135"/>
      <c r="PO18" s="135"/>
      <c r="PP18" s="135"/>
      <c r="PQ18" s="135"/>
      <c r="PR18" s="135"/>
      <c r="PS18" s="135"/>
      <c r="PT18" s="135"/>
      <c r="PU18" s="135"/>
      <c r="PV18" s="135"/>
      <c r="PW18" s="135"/>
      <c r="PX18" s="135"/>
      <c r="PY18" s="135"/>
      <c r="PZ18" s="135"/>
      <c r="QA18" s="135"/>
      <c r="QB18" s="135"/>
      <c r="QC18" s="135"/>
      <c r="QD18" s="135"/>
      <c r="QE18" s="135"/>
      <c r="QF18" s="136"/>
      <c r="QG18" s="136"/>
      <c r="QH18" s="135"/>
      <c r="QI18" s="135"/>
      <c r="QJ18" s="135"/>
      <c r="QK18" s="135"/>
      <c r="QL18" s="135"/>
      <c r="QM18" s="135"/>
      <c r="QN18" s="135"/>
      <c r="QO18" s="135"/>
      <c r="QP18" s="135"/>
      <c r="QQ18" s="135"/>
      <c r="QR18" s="135"/>
      <c r="QS18" s="135"/>
      <c r="QT18" s="135"/>
      <c r="QU18" s="135"/>
      <c r="QV18" s="135"/>
      <c r="QW18" s="135"/>
      <c r="QX18" s="135"/>
      <c r="QY18" s="135"/>
      <c r="QZ18" s="135"/>
      <c r="RA18" s="135"/>
      <c r="RB18" s="135"/>
      <c r="RC18" s="135"/>
      <c r="RD18" s="135"/>
      <c r="RE18" s="135"/>
      <c r="RF18" s="135"/>
      <c r="RG18" s="135"/>
      <c r="RH18" s="135"/>
      <c r="RI18" s="135"/>
      <c r="RJ18" s="135"/>
      <c r="RK18" s="135"/>
      <c r="RL18" s="136"/>
      <c r="RM18" s="136"/>
      <c r="RN18" s="135"/>
      <c r="RO18" s="135"/>
      <c r="RP18" s="135"/>
      <c r="RQ18" s="135"/>
      <c r="RR18" s="135"/>
      <c r="RS18" s="135"/>
      <c r="RT18" s="135"/>
      <c r="RU18" s="135"/>
      <c r="RV18" s="135"/>
      <c r="RW18" s="135"/>
      <c r="RX18" s="135"/>
      <c r="RY18" s="135"/>
      <c r="RZ18" s="135"/>
      <c r="SA18" s="135"/>
      <c r="SB18" s="135"/>
      <c r="SC18" s="135"/>
      <c r="SD18" s="135"/>
      <c r="SE18" s="135"/>
      <c r="SF18" s="135"/>
      <c r="SG18" s="135"/>
      <c r="SH18" s="135"/>
      <c r="SI18" s="135"/>
      <c r="SJ18" s="135"/>
      <c r="SK18" s="135"/>
      <c r="SL18" s="135"/>
      <c r="SM18" s="135"/>
      <c r="SN18" s="135"/>
      <c r="SO18" s="135"/>
      <c r="SP18" s="135"/>
      <c r="SQ18" s="135"/>
      <c r="SR18" s="24"/>
      <c r="SS18" s="25"/>
    </row>
    <row r="19" spans="1:513" s="137" customFormat="1" ht="25.5" x14ac:dyDescent="0.25">
      <c r="A19" s="139" t="s">
        <v>125</v>
      </c>
      <c r="B19" s="135">
        <v>9</v>
      </c>
      <c r="C19" s="135">
        <v>10</v>
      </c>
      <c r="D19" s="135">
        <v>9</v>
      </c>
      <c r="E19" s="135">
        <v>7</v>
      </c>
      <c r="F19" s="135">
        <v>9</v>
      </c>
      <c r="G19" s="135">
        <v>9</v>
      </c>
      <c r="H19" s="135">
        <v>9</v>
      </c>
      <c r="I19" s="135">
        <v>7</v>
      </c>
      <c r="J19" s="135">
        <v>2</v>
      </c>
      <c r="K19" s="135">
        <v>10</v>
      </c>
      <c r="L19" s="135">
        <v>6</v>
      </c>
      <c r="M19" s="135">
        <v>7</v>
      </c>
      <c r="N19" s="135">
        <v>10</v>
      </c>
      <c r="O19" s="135">
        <v>10</v>
      </c>
      <c r="P19" s="135">
        <v>7</v>
      </c>
      <c r="Q19" s="135">
        <v>4</v>
      </c>
      <c r="R19" s="135">
        <v>3</v>
      </c>
      <c r="S19" s="135">
        <v>10</v>
      </c>
      <c r="T19" s="135">
        <v>5</v>
      </c>
      <c r="U19" s="135">
        <f t="shared" si="0"/>
        <v>7.5263157894736841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6"/>
      <c r="AG19" s="136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6"/>
      <c r="BM19" s="136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6"/>
      <c r="CS19" s="136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6"/>
      <c r="DY19" s="136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6"/>
      <c r="FE19" s="136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6"/>
      <c r="GK19" s="136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6"/>
      <c r="HQ19" s="136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6"/>
      <c r="IW19" s="136"/>
      <c r="IX19" s="135"/>
      <c r="IY19" s="135"/>
      <c r="IZ19" s="135"/>
      <c r="JA19" s="135"/>
      <c r="JB19" s="135"/>
      <c r="JC19" s="135"/>
      <c r="JD19" s="135"/>
      <c r="JE19" s="135"/>
      <c r="JF19" s="135"/>
      <c r="JG19" s="135"/>
      <c r="JH19" s="135"/>
      <c r="JI19" s="135"/>
      <c r="JJ19" s="135"/>
      <c r="JK19" s="135"/>
      <c r="JL19" s="135"/>
      <c r="JM19" s="135"/>
      <c r="JN19" s="135"/>
      <c r="JO19" s="135"/>
      <c r="JP19" s="135"/>
      <c r="JQ19" s="135"/>
      <c r="JR19" s="135"/>
      <c r="JS19" s="135"/>
      <c r="JT19" s="135"/>
      <c r="JU19" s="135"/>
      <c r="JV19" s="135"/>
      <c r="JW19" s="135"/>
      <c r="JX19" s="135"/>
      <c r="JY19" s="135"/>
      <c r="JZ19" s="135"/>
      <c r="KA19" s="135"/>
      <c r="KB19" s="136"/>
      <c r="KC19" s="136"/>
      <c r="KD19" s="135"/>
      <c r="KE19" s="135"/>
      <c r="KF19" s="135"/>
      <c r="KG19" s="135"/>
      <c r="KH19" s="135"/>
      <c r="KI19" s="135"/>
      <c r="KJ19" s="135"/>
      <c r="KK19" s="135"/>
      <c r="KL19" s="135"/>
      <c r="KM19" s="135"/>
      <c r="KN19" s="135"/>
      <c r="KO19" s="135"/>
      <c r="KP19" s="135"/>
      <c r="KQ19" s="135"/>
      <c r="KR19" s="135"/>
      <c r="KS19" s="135"/>
      <c r="KT19" s="135"/>
      <c r="KU19" s="135"/>
      <c r="KV19" s="135"/>
      <c r="KW19" s="135"/>
      <c r="KX19" s="135"/>
      <c r="KY19" s="135"/>
      <c r="KZ19" s="135"/>
      <c r="LA19" s="135"/>
      <c r="LB19" s="135"/>
      <c r="LC19" s="135"/>
      <c r="LD19" s="135"/>
      <c r="LE19" s="135"/>
      <c r="LF19" s="135"/>
      <c r="LG19" s="135"/>
      <c r="LH19" s="136"/>
      <c r="LI19" s="136"/>
      <c r="LJ19" s="135"/>
      <c r="LK19" s="135"/>
      <c r="LL19" s="135"/>
      <c r="LM19" s="135"/>
      <c r="LN19" s="135"/>
      <c r="LO19" s="135"/>
      <c r="LP19" s="135"/>
      <c r="LQ19" s="135"/>
      <c r="LR19" s="135"/>
      <c r="LS19" s="135"/>
      <c r="LT19" s="135"/>
      <c r="LU19" s="135"/>
      <c r="LV19" s="135"/>
      <c r="LW19" s="135"/>
      <c r="LX19" s="135"/>
      <c r="LY19" s="135"/>
      <c r="LZ19" s="135"/>
      <c r="MA19" s="135"/>
      <c r="MB19" s="135"/>
      <c r="MC19" s="135"/>
      <c r="MD19" s="135"/>
      <c r="ME19" s="135"/>
      <c r="MF19" s="135"/>
      <c r="MG19" s="135"/>
      <c r="MH19" s="135"/>
      <c r="MI19" s="135"/>
      <c r="MJ19" s="135"/>
      <c r="MK19" s="135"/>
      <c r="ML19" s="135"/>
      <c r="MM19" s="135"/>
      <c r="MN19" s="22"/>
      <c r="MO19" s="23"/>
      <c r="MP19" s="135"/>
      <c r="MQ19" s="135"/>
      <c r="MR19" s="135"/>
      <c r="MS19" s="135"/>
      <c r="MT19" s="135"/>
      <c r="MU19" s="135"/>
      <c r="MV19" s="135"/>
      <c r="MW19" s="135"/>
      <c r="MX19" s="135"/>
      <c r="MY19" s="135"/>
      <c r="MZ19" s="135"/>
      <c r="NA19" s="135"/>
      <c r="NB19" s="135"/>
      <c r="NC19" s="135"/>
      <c r="ND19" s="135"/>
      <c r="NE19" s="135"/>
      <c r="NF19" s="135"/>
      <c r="NG19" s="135"/>
      <c r="NH19" s="135"/>
      <c r="NI19" s="135"/>
      <c r="NJ19" s="135"/>
      <c r="NK19" s="135"/>
      <c r="NL19" s="135"/>
      <c r="NM19" s="135"/>
      <c r="NN19" s="135"/>
      <c r="NO19" s="135"/>
      <c r="NP19" s="135"/>
      <c r="NQ19" s="135"/>
      <c r="NR19" s="135"/>
      <c r="NS19" s="135"/>
      <c r="NT19" s="136"/>
      <c r="NU19" s="136"/>
      <c r="NV19" s="135"/>
      <c r="NW19" s="135"/>
      <c r="NX19" s="135"/>
      <c r="NY19" s="135"/>
      <c r="NZ19" s="135"/>
      <c r="OA19" s="135"/>
      <c r="OB19" s="135"/>
      <c r="OC19" s="135"/>
      <c r="OD19" s="135"/>
      <c r="OE19" s="135"/>
      <c r="OF19" s="135"/>
      <c r="OG19" s="135"/>
      <c r="OH19" s="135"/>
      <c r="OI19" s="135"/>
      <c r="OJ19" s="135"/>
      <c r="OK19" s="135"/>
      <c r="OL19" s="135"/>
      <c r="OM19" s="135"/>
      <c r="ON19" s="135"/>
      <c r="OO19" s="135"/>
      <c r="OP19" s="135"/>
      <c r="OQ19" s="135"/>
      <c r="OR19" s="135"/>
      <c r="OS19" s="135"/>
      <c r="OT19" s="135"/>
      <c r="OU19" s="135"/>
      <c r="OV19" s="135"/>
      <c r="OW19" s="135"/>
      <c r="OX19" s="135"/>
      <c r="OY19" s="135"/>
      <c r="OZ19" s="22"/>
      <c r="PA19" s="23"/>
      <c r="PB19" s="135"/>
      <c r="PC19" s="135"/>
      <c r="PD19" s="135"/>
      <c r="PE19" s="135"/>
      <c r="PF19" s="135"/>
      <c r="PG19" s="135"/>
      <c r="PH19" s="135"/>
      <c r="PI19" s="135"/>
      <c r="PJ19" s="135"/>
      <c r="PK19" s="135"/>
      <c r="PL19" s="135"/>
      <c r="PM19" s="135"/>
      <c r="PN19" s="135"/>
      <c r="PO19" s="135"/>
      <c r="PP19" s="135"/>
      <c r="PQ19" s="135"/>
      <c r="PR19" s="135"/>
      <c r="PS19" s="135"/>
      <c r="PT19" s="135"/>
      <c r="PU19" s="135"/>
      <c r="PV19" s="135"/>
      <c r="PW19" s="135"/>
      <c r="PX19" s="135"/>
      <c r="PY19" s="135"/>
      <c r="PZ19" s="135"/>
      <c r="QA19" s="135"/>
      <c r="QB19" s="135"/>
      <c r="QC19" s="135"/>
      <c r="QD19" s="135"/>
      <c r="QE19" s="135"/>
      <c r="QF19" s="136"/>
      <c r="QG19" s="136"/>
      <c r="QH19" s="135"/>
      <c r="QI19" s="135"/>
      <c r="QJ19" s="135"/>
      <c r="QK19" s="135"/>
      <c r="QL19" s="135"/>
      <c r="QM19" s="135"/>
      <c r="QN19" s="135"/>
      <c r="QO19" s="135"/>
      <c r="QP19" s="135"/>
      <c r="QQ19" s="135"/>
      <c r="QR19" s="135"/>
      <c r="QS19" s="135"/>
      <c r="QT19" s="135"/>
      <c r="QU19" s="135"/>
      <c r="QV19" s="135"/>
      <c r="QW19" s="135"/>
      <c r="QX19" s="135"/>
      <c r="QY19" s="135"/>
      <c r="QZ19" s="135"/>
      <c r="RA19" s="135"/>
      <c r="RB19" s="135"/>
      <c r="RC19" s="135"/>
      <c r="RD19" s="135"/>
      <c r="RE19" s="135"/>
      <c r="RF19" s="135"/>
      <c r="RG19" s="135"/>
      <c r="RH19" s="135"/>
      <c r="RI19" s="135"/>
      <c r="RJ19" s="135"/>
      <c r="RK19" s="135"/>
      <c r="RL19" s="136"/>
      <c r="RM19" s="136"/>
      <c r="RN19" s="135"/>
      <c r="RO19" s="135"/>
      <c r="RP19" s="135"/>
      <c r="RQ19" s="135"/>
      <c r="RR19" s="135"/>
      <c r="RS19" s="135"/>
      <c r="RT19" s="135"/>
      <c r="RU19" s="135"/>
      <c r="RV19" s="135"/>
      <c r="RW19" s="135"/>
      <c r="RX19" s="135"/>
      <c r="RY19" s="135"/>
      <c r="RZ19" s="135"/>
      <c r="SA19" s="135"/>
      <c r="SB19" s="135"/>
      <c r="SC19" s="135"/>
      <c r="SD19" s="135"/>
      <c r="SE19" s="135"/>
      <c r="SF19" s="135"/>
      <c r="SG19" s="135"/>
      <c r="SH19" s="135"/>
      <c r="SI19" s="135"/>
      <c r="SJ19" s="135"/>
      <c r="SK19" s="135"/>
      <c r="SL19" s="135"/>
      <c r="SM19" s="135"/>
      <c r="SN19" s="135"/>
      <c r="SO19" s="135"/>
      <c r="SP19" s="135"/>
      <c r="SQ19" s="135"/>
      <c r="SR19" s="24"/>
      <c r="SS19" s="25"/>
    </row>
    <row r="20" spans="1:513" s="137" customFormat="1" x14ac:dyDescent="0.25">
      <c r="A20" s="139" t="s">
        <v>126</v>
      </c>
      <c r="B20" s="135">
        <v>9</v>
      </c>
      <c r="C20" s="135">
        <v>6</v>
      </c>
      <c r="D20" s="135">
        <v>6</v>
      </c>
      <c r="E20" s="135">
        <v>10</v>
      </c>
      <c r="F20" s="135">
        <v>6</v>
      </c>
      <c r="G20" s="135">
        <v>5</v>
      </c>
      <c r="H20" s="135">
        <v>7</v>
      </c>
      <c r="I20" s="135">
        <v>3</v>
      </c>
      <c r="J20" s="135">
        <v>5</v>
      </c>
      <c r="K20" s="135">
        <v>8</v>
      </c>
      <c r="L20" s="135">
        <v>6</v>
      </c>
      <c r="M20" s="135">
        <v>6</v>
      </c>
      <c r="N20" s="135">
        <v>9</v>
      </c>
      <c r="O20" s="135">
        <v>8</v>
      </c>
      <c r="P20" s="135">
        <v>7</v>
      </c>
      <c r="Q20" s="135">
        <v>5</v>
      </c>
      <c r="R20" s="135">
        <v>5</v>
      </c>
      <c r="S20" s="135">
        <v>10</v>
      </c>
      <c r="T20" s="135">
        <v>4</v>
      </c>
      <c r="U20" s="135">
        <f t="shared" si="0"/>
        <v>6.5789473684210522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6"/>
      <c r="AG20" s="136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6"/>
      <c r="BM20" s="136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6"/>
      <c r="CS20" s="136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6"/>
      <c r="DY20" s="136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6"/>
      <c r="FE20" s="136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6"/>
      <c r="GK20" s="136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6"/>
      <c r="HQ20" s="136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6"/>
      <c r="IW20" s="136"/>
      <c r="IX20" s="135"/>
      <c r="IY20" s="135"/>
      <c r="IZ20" s="135"/>
      <c r="JA20" s="135"/>
      <c r="JB20" s="135"/>
      <c r="JC20" s="135"/>
      <c r="JD20" s="135"/>
      <c r="JE20" s="135"/>
      <c r="JF20" s="135"/>
      <c r="JG20" s="135"/>
      <c r="JH20" s="135"/>
      <c r="JI20" s="135"/>
      <c r="JJ20" s="135"/>
      <c r="JK20" s="135"/>
      <c r="JL20" s="135"/>
      <c r="JM20" s="135"/>
      <c r="JN20" s="135"/>
      <c r="JO20" s="135"/>
      <c r="JP20" s="135"/>
      <c r="JQ20" s="135"/>
      <c r="JR20" s="135"/>
      <c r="JS20" s="135"/>
      <c r="JT20" s="135"/>
      <c r="JU20" s="135"/>
      <c r="JV20" s="135"/>
      <c r="JW20" s="135"/>
      <c r="JX20" s="135"/>
      <c r="JY20" s="135"/>
      <c r="JZ20" s="135"/>
      <c r="KA20" s="135"/>
      <c r="KB20" s="136"/>
      <c r="KC20" s="136"/>
      <c r="KD20" s="135"/>
      <c r="KE20" s="135"/>
      <c r="KF20" s="135"/>
      <c r="KG20" s="135"/>
      <c r="KH20" s="135"/>
      <c r="KI20" s="135"/>
      <c r="KJ20" s="135"/>
      <c r="KK20" s="135"/>
      <c r="KL20" s="135"/>
      <c r="KM20" s="135"/>
      <c r="KN20" s="135"/>
      <c r="KO20" s="135"/>
      <c r="KP20" s="135"/>
      <c r="KQ20" s="135"/>
      <c r="KR20" s="135"/>
      <c r="KS20" s="135"/>
      <c r="KT20" s="135"/>
      <c r="KU20" s="135"/>
      <c r="KV20" s="135"/>
      <c r="KW20" s="135"/>
      <c r="KX20" s="135"/>
      <c r="KY20" s="135"/>
      <c r="KZ20" s="135"/>
      <c r="LA20" s="135"/>
      <c r="LB20" s="135"/>
      <c r="LC20" s="135"/>
      <c r="LD20" s="135"/>
      <c r="LE20" s="135"/>
      <c r="LF20" s="135"/>
      <c r="LG20" s="135"/>
      <c r="LH20" s="136"/>
      <c r="LI20" s="136"/>
      <c r="LJ20" s="135"/>
      <c r="LK20" s="135"/>
      <c r="LL20" s="135"/>
      <c r="LM20" s="135"/>
      <c r="LN20" s="135"/>
      <c r="LO20" s="135"/>
      <c r="LP20" s="135"/>
      <c r="LQ20" s="135"/>
      <c r="LR20" s="135"/>
      <c r="LS20" s="135"/>
      <c r="LT20" s="135"/>
      <c r="LU20" s="135"/>
      <c r="LV20" s="135"/>
      <c r="LW20" s="135"/>
      <c r="LX20" s="135"/>
      <c r="LY20" s="135"/>
      <c r="LZ20" s="135"/>
      <c r="MA20" s="135"/>
      <c r="MB20" s="135"/>
      <c r="MC20" s="135"/>
      <c r="MD20" s="135"/>
      <c r="ME20" s="135"/>
      <c r="MF20" s="135"/>
      <c r="MG20" s="135"/>
      <c r="MH20" s="135"/>
      <c r="MI20" s="135"/>
      <c r="MJ20" s="135"/>
      <c r="MK20" s="135"/>
      <c r="ML20" s="135"/>
      <c r="MM20" s="135"/>
      <c r="MN20" s="22"/>
      <c r="MO20" s="23"/>
      <c r="MP20" s="135"/>
      <c r="MQ20" s="135"/>
      <c r="MR20" s="135"/>
      <c r="MS20" s="135"/>
      <c r="MT20" s="135"/>
      <c r="MU20" s="135"/>
      <c r="MV20" s="135"/>
      <c r="MW20" s="135"/>
      <c r="MX20" s="135"/>
      <c r="MY20" s="135"/>
      <c r="MZ20" s="135"/>
      <c r="NA20" s="135"/>
      <c r="NB20" s="135"/>
      <c r="NC20" s="135"/>
      <c r="ND20" s="135"/>
      <c r="NE20" s="135"/>
      <c r="NF20" s="135"/>
      <c r="NG20" s="135"/>
      <c r="NH20" s="135"/>
      <c r="NI20" s="135"/>
      <c r="NJ20" s="135"/>
      <c r="NK20" s="135"/>
      <c r="NL20" s="135"/>
      <c r="NM20" s="135"/>
      <c r="NN20" s="135"/>
      <c r="NO20" s="135"/>
      <c r="NP20" s="135"/>
      <c r="NQ20" s="135"/>
      <c r="NR20" s="135"/>
      <c r="NS20" s="135"/>
      <c r="NT20" s="136"/>
      <c r="NU20" s="136"/>
      <c r="NV20" s="135"/>
      <c r="NW20" s="135"/>
      <c r="NX20" s="135"/>
      <c r="NY20" s="135"/>
      <c r="NZ20" s="135"/>
      <c r="OA20" s="135"/>
      <c r="OB20" s="135"/>
      <c r="OC20" s="135"/>
      <c r="OD20" s="135"/>
      <c r="OE20" s="135"/>
      <c r="OF20" s="135"/>
      <c r="OG20" s="135"/>
      <c r="OH20" s="135"/>
      <c r="OI20" s="135"/>
      <c r="OJ20" s="135"/>
      <c r="OK20" s="135"/>
      <c r="OL20" s="135"/>
      <c r="OM20" s="135"/>
      <c r="ON20" s="135"/>
      <c r="OO20" s="135"/>
      <c r="OP20" s="135"/>
      <c r="OQ20" s="135"/>
      <c r="OR20" s="135"/>
      <c r="OS20" s="135"/>
      <c r="OT20" s="135"/>
      <c r="OU20" s="135"/>
      <c r="OV20" s="135"/>
      <c r="OW20" s="135"/>
      <c r="OX20" s="135"/>
      <c r="OY20" s="135"/>
      <c r="OZ20" s="22"/>
      <c r="PA20" s="23"/>
      <c r="PB20" s="135"/>
      <c r="PC20" s="135"/>
      <c r="PD20" s="135"/>
      <c r="PE20" s="135"/>
      <c r="PF20" s="135"/>
      <c r="PG20" s="135"/>
      <c r="PH20" s="135"/>
      <c r="PI20" s="135"/>
      <c r="PJ20" s="135"/>
      <c r="PK20" s="135"/>
      <c r="PL20" s="135"/>
      <c r="PM20" s="135"/>
      <c r="PN20" s="135"/>
      <c r="PO20" s="135"/>
      <c r="PP20" s="135"/>
      <c r="PQ20" s="135"/>
      <c r="PR20" s="135"/>
      <c r="PS20" s="135"/>
      <c r="PT20" s="135"/>
      <c r="PU20" s="135"/>
      <c r="PV20" s="135"/>
      <c r="PW20" s="135"/>
      <c r="PX20" s="135"/>
      <c r="PY20" s="135"/>
      <c r="PZ20" s="135"/>
      <c r="QA20" s="135"/>
      <c r="QB20" s="135"/>
      <c r="QC20" s="135"/>
      <c r="QD20" s="135"/>
      <c r="QE20" s="135"/>
      <c r="QF20" s="136"/>
      <c r="QG20" s="136"/>
      <c r="QH20" s="135"/>
      <c r="QI20" s="135"/>
      <c r="QJ20" s="135"/>
      <c r="QK20" s="135"/>
      <c r="QL20" s="135"/>
      <c r="QM20" s="135"/>
      <c r="QN20" s="135"/>
      <c r="QO20" s="135"/>
      <c r="QP20" s="135"/>
      <c r="QQ20" s="135"/>
      <c r="QR20" s="135"/>
      <c r="QS20" s="135"/>
      <c r="QT20" s="135"/>
      <c r="QU20" s="135"/>
      <c r="QV20" s="135"/>
      <c r="QW20" s="135"/>
      <c r="QX20" s="135"/>
      <c r="QY20" s="135"/>
      <c r="QZ20" s="135"/>
      <c r="RA20" s="135"/>
      <c r="RB20" s="135"/>
      <c r="RC20" s="135"/>
      <c r="RD20" s="135"/>
      <c r="RE20" s="135"/>
      <c r="RF20" s="135"/>
      <c r="RG20" s="135"/>
      <c r="RH20" s="135"/>
      <c r="RI20" s="135"/>
      <c r="RJ20" s="135"/>
      <c r="RK20" s="135"/>
      <c r="RL20" s="136"/>
      <c r="RM20" s="136"/>
      <c r="RN20" s="135"/>
      <c r="RO20" s="135"/>
      <c r="RP20" s="135"/>
      <c r="RQ20" s="135"/>
      <c r="RR20" s="135"/>
      <c r="RS20" s="135"/>
      <c r="RT20" s="135"/>
      <c r="RU20" s="135"/>
      <c r="RV20" s="135"/>
      <c r="RW20" s="135"/>
      <c r="RX20" s="135"/>
      <c r="RY20" s="135"/>
      <c r="RZ20" s="135"/>
      <c r="SA20" s="135"/>
      <c r="SB20" s="135"/>
      <c r="SC20" s="135"/>
      <c r="SD20" s="135"/>
      <c r="SE20" s="135"/>
      <c r="SF20" s="135"/>
      <c r="SG20" s="135"/>
      <c r="SH20" s="135"/>
      <c r="SI20" s="135"/>
      <c r="SJ20" s="135"/>
      <c r="SK20" s="135"/>
      <c r="SL20" s="135"/>
      <c r="SM20" s="135"/>
      <c r="SN20" s="135"/>
      <c r="SO20" s="135"/>
      <c r="SP20" s="135"/>
      <c r="SQ20" s="135"/>
      <c r="SR20" s="24"/>
      <c r="SS20" s="25"/>
    </row>
    <row r="21" spans="1:513" s="137" customFormat="1" x14ac:dyDescent="0.25">
      <c r="A21" s="139" t="s">
        <v>127</v>
      </c>
      <c r="B21" s="135">
        <v>10</v>
      </c>
      <c r="C21" s="135">
        <v>5</v>
      </c>
      <c r="D21" s="135">
        <v>9</v>
      </c>
      <c r="E21" s="135">
        <v>7</v>
      </c>
      <c r="F21" s="135">
        <v>9</v>
      </c>
      <c r="G21" s="135">
        <v>3</v>
      </c>
      <c r="H21" s="135">
        <v>8</v>
      </c>
      <c r="I21" s="135">
        <v>1</v>
      </c>
      <c r="J21" s="135">
        <v>9</v>
      </c>
      <c r="K21" s="135">
        <v>8</v>
      </c>
      <c r="L21" s="135">
        <v>6</v>
      </c>
      <c r="M21" s="135">
        <v>9</v>
      </c>
      <c r="N21" s="135">
        <v>9</v>
      </c>
      <c r="O21" s="135">
        <v>10</v>
      </c>
      <c r="P21" s="135">
        <v>8</v>
      </c>
      <c r="Q21" s="135">
        <v>6</v>
      </c>
      <c r="R21" s="135">
        <v>6</v>
      </c>
      <c r="S21" s="135">
        <v>10</v>
      </c>
      <c r="T21" s="135">
        <v>5</v>
      </c>
      <c r="U21" s="135">
        <f t="shared" si="0"/>
        <v>7.2631578947368425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6"/>
      <c r="AG21" s="136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6"/>
      <c r="BM21" s="136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6"/>
      <c r="CS21" s="136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6"/>
      <c r="DY21" s="136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6"/>
      <c r="FE21" s="136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6"/>
      <c r="GK21" s="136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6"/>
      <c r="HQ21" s="136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6"/>
      <c r="IW21" s="136"/>
      <c r="IX21" s="135"/>
      <c r="IY21" s="135"/>
      <c r="IZ21" s="135"/>
      <c r="JA21" s="135"/>
      <c r="JB21" s="135"/>
      <c r="JC21" s="135"/>
      <c r="JD21" s="135"/>
      <c r="JE21" s="135"/>
      <c r="JF21" s="135"/>
      <c r="JG21" s="135"/>
      <c r="JH21" s="135"/>
      <c r="JI21" s="135"/>
      <c r="JJ21" s="135"/>
      <c r="JK21" s="135"/>
      <c r="JL21" s="135"/>
      <c r="JM21" s="135"/>
      <c r="JN21" s="135"/>
      <c r="JO21" s="135"/>
      <c r="JP21" s="135"/>
      <c r="JQ21" s="135"/>
      <c r="JR21" s="135"/>
      <c r="JS21" s="135"/>
      <c r="JT21" s="135"/>
      <c r="JU21" s="135"/>
      <c r="JV21" s="135"/>
      <c r="JW21" s="135"/>
      <c r="JX21" s="135"/>
      <c r="JY21" s="135"/>
      <c r="JZ21" s="135"/>
      <c r="KA21" s="135"/>
      <c r="KB21" s="136"/>
      <c r="KC21" s="136"/>
      <c r="KD21" s="135"/>
      <c r="KE21" s="135"/>
      <c r="KF21" s="135"/>
      <c r="KG21" s="135"/>
      <c r="KH21" s="135"/>
      <c r="KI21" s="135"/>
      <c r="KJ21" s="135"/>
      <c r="KK21" s="135"/>
      <c r="KL21" s="135"/>
      <c r="KM21" s="135"/>
      <c r="KN21" s="135"/>
      <c r="KO21" s="135"/>
      <c r="KP21" s="135"/>
      <c r="KQ21" s="135"/>
      <c r="KR21" s="135"/>
      <c r="KS21" s="135"/>
      <c r="KT21" s="135"/>
      <c r="KU21" s="135"/>
      <c r="KV21" s="135"/>
      <c r="KW21" s="135"/>
      <c r="KX21" s="135"/>
      <c r="KY21" s="135"/>
      <c r="KZ21" s="135"/>
      <c r="LA21" s="135"/>
      <c r="LB21" s="135"/>
      <c r="LC21" s="135"/>
      <c r="LD21" s="135"/>
      <c r="LE21" s="135"/>
      <c r="LF21" s="135"/>
      <c r="LG21" s="135"/>
      <c r="LH21" s="136"/>
      <c r="LI21" s="136"/>
      <c r="LJ21" s="135"/>
      <c r="LK21" s="135"/>
      <c r="LL21" s="135"/>
      <c r="LM21" s="135"/>
      <c r="LN21" s="135"/>
      <c r="LO21" s="135"/>
      <c r="LP21" s="135"/>
      <c r="LQ21" s="135"/>
      <c r="LR21" s="135"/>
      <c r="LS21" s="135"/>
      <c r="LT21" s="135"/>
      <c r="LU21" s="135"/>
      <c r="LV21" s="135"/>
      <c r="LW21" s="135"/>
      <c r="LX21" s="135"/>
      <c r="LY21" s="135"/>
      <c r="LZ21" s="135"/>
      <c r="MA21" s="135"/>
      <c r="MB21" s="135"/>
      <c r="MC21" s="135"/>
      <c r="MD21" s="135"/>
      <c r="ME21" s="135"/>
      <c r="MF21" s="135"/>
      <c r="MG21" s="135"/>
      <c r="MH21" s="135"/>
      <c r="MI21" s="135"/>
      <c r="MJ21" s="135"/>
      <c r="MK21" s="135"/>
      <c r="ML21" s="135"/>
      <c r="MM21" s="135"/>
      <c r="MN21" s="22"/>
      <c r="MO21" s="23"/>
      <c r="MP21" s="135"/>
      <c r="MQ21" s="135"/>
      <c r="MR21" s="135"/>
      <c r="MS21" s="135"/>
      <c r="MT21" s="135"/>
      <c r="MU21" s="135"/>
      <c r="MV21" s="135"/>
      <c r="MW21" s="135"/>
      <c r="MX21" s="135"/>
      <c r="MY21" s="135"/>
      <c r="MZ21" s="135"/>
      <c r="NA21" s="135"/>
      <c r="NB21" s="135"/>
      <c r="NC21" s="135"/>
      <c r="ND21" s="135"/>
      <c r="NE21" s="135"/>
      <c r="NF21" s="135"/>
      <c r="NG21" s="135"/>
      <c r="NH21" s="135"/>
      <c r="NI21" s="135"/>
      <c r="NJ21" s="135"/>
      <c r="NK21" s="135"/>
      <c r="NL21" s="135"/>
      <c r="NM21" s="135"/>
      <c r="NN21" s="135"/>
      <c r="NO21" s="135"/>
      <c r="NP21" s="135"/>
      <c r="NQ21" s="135"/>
      <c r="NR21" s="135"/>
      <c r="NS21" s="135"/>
      <c r="NT21" s="136"/>
      <c r="NU21" s="136"/>
      <c r="NV21" s="135"/>
      <c r="NW21" s="135"/>
      <c r="NX21" s="135"/>
      <c r="NY21" s="135"/>
      <c r="NZ21" s="135"/>
      <c r="OA21" s="135"/>
      <c r="OB21" s="135"/>
      <c r="OC21" s="135"/>
      <c r="OD21" s="135"/>
      <c r="OE21" s="135"/>
      <c r="OF21" s="135"/>
      <c r="OG21" s="135"/>
      <c r="OH21" s="135"/>
      <c r="OI21" s="135"/>
      <c r="OJ21" s="135"/>
      <c r="OK21" s="135"/>
      <c r="OL21" s="135"/>
      <c r="OM21" s="135"/>
      <c r="ON21" s="135"/>
      <c r="OO21" s="135"/>
      <c r="OP21" s="135"/>
      <c r="OQ21" s="135"/>
      <c r="OR21" s="135"/>
      <c r="OS21" s="135"/>
      <c r="OT21" s="135"/>
      <c r="OU21" s="135"/>
      <c r="OV21" s="135"/>
      <c r="OW21" s="135"/>
      <c r="OX21" s="135"/>
      <c r="OY21" s="135"/>
      <c r="OZ21" s="22"/>
      <c r="PA21" s="23"/>
      <c r="PB21" s="135"/>
      <c r="PC21" s="135"/>
      <c r="PD21" s="135"/>
      <c r="PE21" s="135"/>
      <c r="PF21" s="135"/>
      <c r="PG21" s="135"/>
      <c r="PH21" s="135"/>
      <c r="PI21" s="135"/>
      <c r="PJ21" s="135"/>
      <c r="PK21" s="135"/>
      <c r="PL21" s="135"/>
      <c r="PM21" s="135"/>
      <c r="PN21" s="135"/>
      <c r="PO21" s="135"/>
      <c r="PP21" s="135"/>
      <c r="PQ21" s="135"/>
      <c r="PR21" s="135"/>
      <c r="PS21" s="135"/>
      <c r="PT21" s="135"/>
      <c r="PU21" s="135"/>
      <c r="PV21" s="135"/>
      <c r="PW21" s="135"/>
      <c r="PX21" s="135"/>
      <c r="PY21" s="135"/>
      <c r="PZ21" s="135"/>
      <c r="QA21" s="135"/>
      <c r="QB21" s="135"/>
      <c r="QC21" s="135"/>
      <c r="QD21" s="135"/>
      <c r="QE21" s="135"/>
      <c r="QF21" s="136"/>
      <c r="QG21" s="136"/>
      <c r="QH21" s="135"/>
      <c r="QI21" s="135"/>
      <c r="QJ21" s="135"/>
      <c r="QK21" s="135"/>
      <c r="QL21" s="135"/>
      <c r="QM21" s="135"/>
      <c r="QN21" s="135"/>
      <c r="QO21" s="135"/>
      <c r="QP21" s="135"/>
      <c r="QQ21" s="135"/>
      <c r="QR21" s="135"/>
      <c r="QS21" s="135"/>
      <c r="QT21" s="135"/>
      <c r="QU21" s="135"/>
      <c r="QV21" s="135"/>
      <c r="QW21" s="135"/>
      <c r="QX21" s="135"/>
      <c r="QY21" s="135"/>
      <c r="QZ21" s="135"/>
      <c r="RA21" s="135"/>
      <c r="RB21" s="135"/>
      <c r="RC21" s="135"/>
      <c r="RD21" s="135"/>
      <c r="RE21" s="135"/>
      <c r="RF21" s="135"/>
      <c r="RG21" s="135"/>
      <c r="RH21" s="135"/>
      <c r="RI21" s="135"/>
      <c r="RJ21" s="135"/>
      <c r="RK21" s="135"/>
      <c r="RL21" s="136"/>
      <c r="RM21" s="136"/>
      <c r="RN21" s="135"/>
      <c r="RO21" s="135"/>
      <c r="RP21" s="135"/>
      <c r="RQ21" s="135"/>
      <c r="RR21" s="135"/>
      <c r="RS21" s="135"/>
      <c r="RT21" s="135"/>
      <c r="RU21" s="135"/>
      <c r="RV21" s="135"/>
      <c r="RW21" s="135"/>
      <c r="RX21" s="135"/>
      <c r="RY21" s="135"/>
      <c r="RZ21" s="135"/>
      <c r="SA21" s="135"/>
      <c r="SB21" s="135"/>
      <c r="SC21" s="135"/>
      <c r="SD21" s="135"/>
      <c r="SE21" s="135"/>
      <c r="SF21" s="135"/>
      <c r="SG21" s="135"/>
      <c r="SH21" s="135"/>
      <c r="SI21" s="135"/>
      <c r="SJ21" s="135"/>
      <c r="SK21" s="135"/>
      <c r="SL21" s="135"/>
      <c r="SM21" s="135"/>
      <c r="SN21" s="135"/>
      <c r="SO21" s="135"/>
      <c r="SP21" s="135"/>
      <c r="SQ21" s="135"/>
      <c r="SR21" s="24"/>
      <c r="SS21" s="25"/>
    </row>
    <row r="22" spans="1:513" s="137" customFormat="1" x14ac:dyDescent="0.25">
      <c r="A22" s="139" t="s">
        <v>128</v>
      </c>
      <c r="B22" s="135">
        <v>9</v>
      </c>
      <c r="C22" s="135">
        <v>10</v>
      </c>
      <c r="D22" s="135">
        <v>6</v>
      </c>
      <c r="E22" s="135">
        <v>6</v>
      </c>
      <c r="F22" s="135">
        <v>8</v>
      </c>
      <c r="G22" s="135">
        <v>9</v>
      </c>
      <c r="H22" s="135">
        <v>7</v>
      </c>
      <c r="I22" s="135">
        <v>6</v>
      </c>
      <c r="J22" s="135">
        <v>7</v>
      </c>
      <c r="K22" s="135">
        <v>10</v>
      </c>
      <c r="L22" s="135">
        <v>6</v>
      </c>
      <c r="M22" s="135">
        <v>8</v>
      </c>
      <c r="N22" s="135">
        <v>10</v>
      </c>
      <c r="O22" s="135">
        <v>8</v>
      </c>
      <c r="P22" s="135">
        <v>8</v>
      </c>
      <c r="Q22" s="135">
        <v>6</v>
      </c>
      <c r="R22" s="135">
        <v>6</v>
      </c>
      <c r="S22" s="135">
        <v>10</v>
      </c>
      <c r="T22" s="135">
        <v>4</v>
      </c>
      <c r="U22" s="135">
        <f t="shared" si="0"/>
        <v>7.5789473684210522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6"/>
      <c r="AG22" s="136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6"/>
      <c r="BM22" s="136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6"/>
      <c r="CS22" s="136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6"/>
      <c r="DY22" s="136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6"/>
      <c r="FE22" s="136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6"/>
      <c r="GK22" s="136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6"/>
      <c r="HQ22" s="136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6"/>
      <c r="IW22" s="136"/>
      <c r="IX22" s="135"/>
      <c r="IY22" s="135"/>
      <c r="IZ22" s="135"/>
      <c r="JA22" s="135"/>
      <c r="JB22" s="135"/>
      <c r="JC22" s="135"/>
      <c r="JD22" s="135"/>
      <c r="JE22" s="135"/>
      <c r="JF22" s="135"/>
      <c r="JG22" s="135"/>
      <c r="JH22" s="135"/>
      <c r="JI22" s="135"/>
      <c r="JJ22" s="135"/>
      <c r="JK22" s="135"/>
      <c r="JL22" s="135"/>
      <c r="JM22" s="135"/>
      <c r="JN22" s="135"/>
      <c r="JO22" s="135"/>
      <c r="JP22" s="135"/>
      <c r="JQ22" s="135"/>
      <c r="JR22" s="135"/>
      <c r="JS22" s="135"/>
      <c r="JT22" s="135"/>
      <c r="JU22" s="135"/>
      <c r="JV22" s="135"/>
      <c r="JW22" s="135"/>
      <c r="JX22" s="135"/>
      <c r="JY22" s="135"/>
      <c r="JZ22" s="135"/>
      <c r="KA22" s="135"/>
      <c r="KB22" s="136"/>
      <c r="KC22" s="136"/>
      <c r="KD22" s="135"/>
      <c r="KE22" s="135"/>
      <c r="KF22" s="135"/>
      <c r="KG22" s="135"/>
      <c r="KH22" s="135"/>
      <c r="KI22" s="135"/>
      <c r="KJ22" s="135"/>
      <c r="KK22" s="135"/>
      <c r="KL22" s="135"/>
      <c r="KM22" s="135"/>
      <c r="KN22" s="135"/>
      <c r="KO22" s="135"/>
      <c r="KP22" s="135"/>
      <c r="KQ22" s="135"/>
      <c r="KR22" s="135"/>
      <c r="KS22" s="135"/>
      <c r="KT22" s="135"/>
      <c r="KU22" s="135"/>
      <c r="KV22" s="135"/>
      <c r="KW22" s="135"/>
      <c r="KX22" s="135"/>
      <c r="KY22" s="135"/>
      <c r="KZ22" s="135"/>
      <c r="LA22" s="135"/>
      <c r="LB22" s="135"/>
      <c r="LC22" s="135"/>
      <c r="LD22" s="135"/>
      <c r="LE22" s="135"/>
      <c r="LF22" s="135"/>
      <c r="LG22" s="135"/>
      <c r="LH22" s="136"/>
      <c r="LI22" s="136"/>
      <c r="LJ22" s="135"/>
      <c r="LK22" s="135"/>
      <c r="LL22" s="135"/>
      <c r="LM22" s="135"/>
      <c r="LN22" s="135"/>
      <c r="LO22" s="135"/>
      <c r="LP22" s="135"/>
      <c r="LQ22" s="135"/>
      <c r="LR22" s="135"/>
      <c r="LS22" s="135"/>
      <c r="LT22" s="135"/>
      <c r="LU22" s="135"/>
      <c r="LV22" s="135"/>
      <c r="LW22" s="135"/>
      <c r="LX22" s="135"/>
      <c r="LY22" s="135"/>
      <c r="LZ22" s="135"/>
      <c r="MA22" s="135"/>
      <c r="MB22" s="135"/>
      <c r="MC22" s="135"/>
      <c r="MD22" s="135"/>
      <c r="ME22" s="135"/>
      <c r="MF22" s="135"/>
      <c r="MG22" s="135"/>
      <c r="MH22" s="135"/>
      <c r="MI22" s="135"/>
      <c r="MJ22" s="135"/>
      <c r="MK22" s="135"/>
      <c r="ML22" s="135"/>
      <c r="MM22" s="135"/>
      <c r="MN22" s="22"/>
      <c r="MO22" s="23"/>
      <c r="MP22" s="135"/>
      <c r="MQ22" s="135"/>
      <c r="MR22" s="135"/>
      <c r="MS22" s="135"/>
      <c r="MT22" s="135"/>
      <c r="MU22" s="135"/>
      <c r="MV22" s="135"/>
      <c r="MW22" s="135"/>
      <c r="MX22" s="135"/>
      <c r="MY22" s="135"/>
      <c r="MZ22" s="135"/>
      <c r="NA22" s="135"/>
      <c r="NB22" s="135"/>
      <c r="NC22" s="135"/>
      <c r="ND22" s="135"/>
      <c r="NE22" s="135"/>
      <c r="NF22" s="135"/>
      <c r="NG22" s="135"/>
      <c r="NH22" s="135"/>
      <c r="NI22" s="135"/>
      <c r="NJ22" s="135"/>
      <c r="NK22" s="135"/>
      <c r="NL22" s="135"/>
      <c r="NM22" s="135"/>
      <c r="NN22" s="135"/>
      <c r="NO22" s="135"/>
      <c r="NP22" s="135"/>
      <c r="NQ22" s="135"/>
      <c r="NR22" s="135"/>
      <c r="NS22" s="135"/>
      <c r="NT22" s="136"/>
      <c r="NU22" s="136"/>
      <c r="NV22" s="135"/>
      <c r="NW22" s="135"/>
      <c r="NX22" s="135"/>
      <c r="NY22" s="135"/>
      <c r="NZ22" s="135"/>
      <c r="OA22" s="135"/>
      <c r="OB22" s="135"/>
      <c r="OC22" s="135"/>
      <c r="OD22" s="135"/>
      <c r="OE22" s="135"/>
      <c r="OF22" s="135"/>
      <c r="OG22" s="135"/>
      <c r="OH22" s="135"/>
      <c r="OI22" s="135"/>
      <c r="OJ22" s="135"/>
      <c r="OK22" s="135"/>
      <c r="OL22" s="135"/>
      <c r="OM22" s="135"/>
      <c r="ON22" s="135"/>
      <c r="OO22" s="135"/>
      <c r="OP22" s="135"/>
      <c r="OQ22" s="135"/>
      <c r="OR22" s="135"/>
      <c r="OS22" s="135"/>
      <c r="OT22" s="135"/>
      <c r="OU22" s="135"/>
      <c r="OV22" s="135"/>
      <c r="OW22" s="135"/>
      <c r="OX22" s="135"/>
      <c r="OY22" s="135"/>
      <c r="OZ22" s="22"/>
      <c r="PA22" s="23"/>
      <c r="PB22" s="135"/>
      <c r="PC22" s="135"/>
      <c r="PD22" s="135"/>
      <c r="PE22" s="135"/>
      <c r="PF22" s="135"/>
      <c r="PG22" s="135"/>
      <c r="PH22" s="135"/>
      <c r="PI22" s="135"/>
      <c r="PJ22" s="135"/>
      <c r="PK22" s="135"/>
      <c r="PL22" s="135"/>
      <c r="PM22" s="135"/>
      <c r="PN22" s="135"/>
      <c r="PO22" s="135"/>
      <c r="PP22" s="135"/>
      <c r="PQ22" s="135"/>
      <c r="PR22" s="135"/>
      <c r="PS22" s="135"/>
      <c r="PT22" s="135"/>
      <c r="PU22" s="135"/>
      <c r="PV22" s="135"/>
      <c r="PW22" s="135"/>
      <c r="PX22" s="135"/>
      <c r="PY22" s="135"/>
      <c r="PZ22" s="135"/>
      <c r="QA22" s="135"/>
      <c r="QB22" s="135"/>
      <c r="QC22" s="135"/>
      <c r="QD22" s="135"/>
      <c r="QE22" s="135"/>
      <c r="QF22" s="136"/>
      <c r="QG22" s="136"/>
      <c r="QH22" s="135"/>
      <c r="QI22" s="135"/>
      <c r="QJ22" s="135"/>
      <c r="QK22" s="135"/>
      <c r="QL22" s="135"/>
      <c r="QM22" s="135"/>
      <c r="QN22" s="135"/>
      <c r="QO22" s="135"/>
      <c r="QP22" s="135"/>
      <c r="QQ22" s="135"/>
      <c r="QR22" s="135"/>
      <c r="QS22" s="135"/>
      <c r="QT22" s="135"/>
      <c r="QU22" s="135"/>
      <c r="QV22" s="135"/>
      <c r="QW22" s="135"/>
      <c r="QX22" s="135"/>
      <c r="QY22" s="135"/>
      <c r="QZ22" s="135"/>
      <c r="RA22" s="135"/>
      <c r="RB22" s="135"/>
      <c r="RC22" s="135"/>
      <c r="RD22" s="135"/>
      <c r="RE22" s="135"/>
      <c r="RF22" s="135"/>
      <c r="RG22" s="135"/>
      <c r="RH22" s="135"/>
      <c r="RI22" s="135"/>
      <c r="RJ22" s="135"/>
      <c r="RK22" s="135"/>
      <c r="RL22" s="136"/>
      <c r="RM22" s="136"/>
      <c r="RN22" s="135"/>
      <c r="RO22" s="135"/>
      <c r="RP22" s="135"/>
      <c r="RQ22" s="135"/>
      <c r="RR22" s="135"/>
      <c r="RS22" s="135"/>
      <c r="RT22" s="135"/>
      <c r="RU22" s="135"/>
      <c r="RV22" s="135"/>
      <c r="RW22" s="135"/>
      <c r="RX22" s="135"/>
      <c r="RY22" s="135"/>
      <c r="RZ22" s="135"/>
      <c r="SA22" s="135"/>
      <c r="SB22" s="135"/>
      <c r="SC22" s="135"/>
      <c r="SD22" s="135"/>
      <c r="SE22" s="135"/>
      <c r="SF22" s="135"/>
      <c r="SG22" s="135"/>
      <c r="SH22" s="135"/>
      <c r="SI22" s="135"/>
      <c r="SJ22" s="135"/>
      <c r="SK22" s="135"/>
      <c r="SL22" s="135"/>
      <c r="SM22" s="135"/>
      <c r="SN22" s="135"/>
      <c r="SO22" s="135"/>
      <c r="SP22" s="135"/>
      <c r="SQ22" s="135"/>
      <c r="SR22" s="24"/>
      <c r="SS22" s="25"/>
    </row>
    <row r="23" spans="1:513" s="137" customFormat="1" ht="25.5" x14ac:dyDescent="0.25">
      <c r="A23" s="139" t="s">
        <v>129</v>
      </c>
      <c r="B23" s="135">
        <v>8</v>
      </c>
      <c r="C23" s="135">
        <v>8</v>
      </c>
      <c r="D23" s="135">
        <v>6</v>
      </c>
      <c r="E23" s="135">
        <v>6</v>
      </c>
      <c r="F23" s="135">
        <v>8</v>
      </c>
      <c r="G23" s="135">
        <v>4</v>
      </c>
      <c r="H23" s="135">
        <v>8</v>
      </c>
      <c r="I23" s="135">
        <v>7</v>
      </c>
      <c r="J23" s="135">
        <v>4</v>
      </c>
      <c r="K23" s="135">
        <v>9</v>
      </c>
      <c r="L23" s="135">
        <v>6</v>
      </c>
      <c r="M23" s="135">
        <v>7</v>
      </c>
      <c r="N23" s="135">
        <v>10</v>
      </c>
      <c r="O23" s="135">
        <v>7</v>
      </c>
      <c r="P23" s="135">
        <v>7</v>
      </c>
      <c r="Q23" s="135">
        <v>6</v>
      </c>
      <c r="R23" s="135">
        <v>4</v>
      </c>
      <c r="S23" s="135">
        <v>10</v>
      </c>
      <c r="T23" s="135">
        <v>5</v>
      </c>
      <c r="U23" s="135">
        <f t="shared" si="0"/>
        <v>6.8421052631578947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6"/>
      <c r="AG23" s="136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6"/>
      <c r="BM23" s="136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6"/>
      <c r="CS23" s="136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6"/>
      <c r="DY23" s="136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6"/>
      <c r="FE23" s="136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6"/>
      <c r="GK23" s="136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6"/>
      <c r="HQ23" s="136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  <c r="IV23" s="136"/>
      <c r="IW23" s="136"/>
      <c r="IX23" s="135"/>
      <c r="IY23" s="135"/>
      <c r="IZ23" s="135"/>
      <c r="JA23" s="135"/>
      <c r="JB23" s="135"/>
      <c r="JC23" s="135"/>
      <c r="JD23" s="135"/>
      <c r="JE23" s="135"/>
      <c r="JF23" s="135"/>
      <c r="JG23" s="135"/>
      <c r="JH23" s="135"/>
      <c r="JI23" s="135"/>
      <c r="JJ23" s="135"/>
      <c r="JK23" s="135"/>
      <c r="JL23" s="135"/>
      <c r="JM23" s="135"/>
      <c r="JN23" s="135"/>
      <c r="JO23" s="135"/>
      <c r="JP23" s="135"/>
      <c r="JQ23" s="135"/>
      <c r="JR23" s="135"/>
      <c r="JS23" s="135"/>
      <c r="JT23" s="135"/>
      <c r="JU23" s="135"/>
      <c r="JV23" s="135"/>
      <c r="JW23" s="135"/>
      <c r="JX23" s="135"/>
      <c r="JY23" s="135"/>
      <c r="JZ23" s="135"/>
      <c r="KA23" s="135"/>
      <c r="KB23" s="136"/>
      <c r="KC23" s="136"/>
      <c r="KD23" s="135"/>
      <c r="KE23" s="135"/>
      <c r="KF23" s="135"/>
      <c r="KG23" s="135"/>
      <c r="KH23" s="135"/>
      <c r="KI23" s="135"/>
      <c r="KJ23" s="135"/>
      <c r="KK23" s="135"/>
      <c r="KL23" s="135"/>
      <c r="KM23" s="135"/>
      <c r="KN23" s="135"/>
      <c r="KO23" s="135"/>
      <c r="KP23" s="135"/>
      <c r="KQ23" s="135"/>
      <c r="KR23" s="135"/>
      <c r="KS23" s="135"/>
      <c r="KT23" s="135"/>
      <c r="KU23" s="135"/>
      <c r="KV23" s="135"/>
      <c r="KW23" s="135"/>
      <c r="KX23" s="135"/>
      <c r="KY23" s="135"/>
      <c r="KZ23" s="135"/>
      <c r="LA23" s="135"/>
      <c r="LB23" s="135"/>
      <c r="LC23" s="135"/>
      <c r="LD23" s="135"/>
      <c r="LE23" s="135"/>
      <c r="LF23" s="135"/>
      <c r="LG23" s="135"/>
      <c r="LH23" s="136"/>
      <c r="LI23" s="136"/>
      <c r="LJ23" s="135"/>
      <c r="LK23" s="135"/>
      <c r="LL23" s="135"/>
      <c r="LM23" s="135"/>
      <c r="LN23" s="135"/>
      <c r="LO23" s="135"/>
      <c r="LP23" s="135"/>
      <c r="LQ23" s="135"/>
      <c r="LR23" s="135"/>
      <c r="LS23" s="135"/>
      <c r="LT23" s="135"/>
      <c r="LU23" s="135"/>
      <c r="LV23" s="135"/>
      <c r="LW23" s="135"/>
      <c r="LX23" s="135"/>
      <c r="LY23" s="135"/>
      <c r="LZ23" s="135"/>
      <c r="MA23" s="135"/>
      <c r="MB23" s="135"/>
      <c r="MC23" s="135"/>
      <c r="MD23" s="135"/>
      <c r="ME23" s="135"/>
      <c r="MF23" s="135"/>
      <c r="MG23" s="135"/>
      <c r="MH23" s="135"/>
      <c r="MI23" s="135"/>
      <c r="MJ23" s="135"/>
      <c r="MK23" s="135"/>
      <c r="ML23" s="135"/>
      <c r="MM23" s="135"/>
      <c r="MN23" s="22"/>
      <c r="MO23" s="23"/>
      <c r="MP23" s="135"/>
      <c r="MQ23" s="135"/>
      <c r="MR23" s="135"/>
      <c r="MS23" s="135"/>
      <c r="MT23" s="135"/>
      <c r="MU23" s="135"/>
      <c r="MV23" s="135"/>
      <c r="MW23" s="135"/>
      <c r="MX23" s="135"/>
      <c r="MY23" s="135"/>
      <c r="MZ23" s="135"/>
      <c r="NA23" s="135"/>
      <c r="NB23" s="135"/>
      <c r="NC23" s="135"/>
      <c r="ND23" s="135"/>
      <c r="NE23" s="135"/>
      <c r="NF23" s="135"/>
      <c r="NG23" s="135"/>
      <c r="NH23" s="135"/>
      <c r="NI23" s="135"/>
      <c r="NJ23" s="135"/>
      <c r="NK23" s="135"/>
      <c r="NL23" s="135"/>
      <c r="NM23" s="135"/>
      <c r="NN23" s="135"/>
      <c r="NO23" s="135"/>
      <c r="NP23" s="135"/>
      <c r="NQ23" s="135"/>
      <c r="NR23" s="135"/>
      <c r="NS23" s="135"/>
      <c r="NT23" s="136"/>
      <c r="NU23" s="136"/>
      <c r="NV23" s="135"/>
      <c r="NW23" s="135"/>
      <c r="NX23" s="135"/>
      <c r="NY23" s="135"/>
      <c r="NZ23" s="135"/>
      <c r="OA23" s="135"/>
      <c r="OB23" s="135"/>
      <c r="OC23" s="135"/>
      <c r="OD23" s="135"/>
      <c r="OE23" s="135"/>
      <c r="OF23" s="135"/>
      <c r="OG23" s="135"/>
      <c r="OH23" s="135"/>
      <c r="OI23" s="135"/>
      <c r="OJ23" s="135"/>
      <c r="OK23" s="135"/>
      <c r="OL23" s="135"/>
      <c r="OM23" s="135"/>
      <c r="ON23" s="135"/>
      <c r="OO23" s="135"/>
      <c r="OP23" s="135"/>
      <c r="OQ23" s="135"/>
      <c r="OR23" s="135"/>
      <c r="OS23" s="135"/>
      <c r="OT23" s="135"/>
      <c r="OU23" s="135"/>
      <c r="OV23" s="135"/>
      <c r="OW23" s="135"/>
      <c r="OX23" s="135"/>
      <c r="OY23" s="135"/>
      <c r="OZ23" s="22"/>
      <c r="PA23" s="23"/>
      <c r="PB23" s="135"/>
      <c r="PC23" s="135"/>
      <c r="PD23" s="135"/>
      <c r="PE23" s="135"/>
      <c r="PF23" s="135"/>
      <c r="PG23" s="135"/>
      <c r="PH23" s="135"/>
      <c r="PI23" s="135"/>
      <c r="PJ23" s="135"/>
      <c r="PK23" s="135"/>
      <c r="PL23" s="135"/>
      <c r="PM23" s="135"/>
      <c r="PN23" s="135"/>
      <c r="PO23" s="135"/>
      <c r="PP23" s="135"/>
      <c r="PQ23" s="135"/>
      <c r="PR23" s="135"/>
      <c r="PS23" s="135"/>
      <c r="PT23" s="135"/>
      <c r="PU23" s="135"/>
      <c r="PV23" s="135"/>
      <c r="PW23" s="135"/>
      <c r="PX23" s="135"/>
      <c r="PY23" s="135"/>
      <c r="PZ23" s="135"/>
      <c r="QA23" s="135"/>
      <c r="QB23" s="135"/>
      <c r="QC23" s="135"/>
      <c r="QD23" s="135"/>
      <c r="QE23" s="135"/>
      <c r="QF23" s="136"/>
      <c r="QG23" s="136"/>
      <c r="QH23" s="135"/>
      <c r="QI23" s="135"/>
      <c r="QJ23" s="135"/>
      <c r="QK23" s="135"/>
      <c r="QL23" s="135"/>
      <c r="QM23" s="135"/>
      <c r="QN23" s="135"/>
      <c r="QO23" s="135"/>
      <c r="QP23" s="135"/>
      <c r="QQ23" s="135"/>
      <c r="QR23" s="135"/>
      <c r="QS23" s="135"/>
      <c r="QT23" s="135"/>
      <c r="QU23" s="135"/>
      <c r="QV23" s="135"/>
      <c r="QW23" s="135"/>
      <c r="QX23" s="135"/>
      <c r="QY23" s="135"/>
      <c r="QZ23" s="135"/>
      <c r="RA23" s="135"/>
      <c r="RB23" s="135"/>
      <c r="RC23" s="135"/>
      <c r="RD23" s="135"/>
      <c r="RE23" s="135"/>
      <c r="RF23" s="135"/>
      <c r="RG23" s="135"/>
      <c r="RH23" s="135"/>
      <c r="RI23" s="135"/>
      <c r="RJ23" s="135"/>
      <c r="RK23" s="135"/>
      <c r="RL23" s="136"/>
      <c r="RM23" s="136"/>
      <c r="RN23" s="135"/>
      <c r="RO23" s="135"/>
      <c r="RP23" s="135"/>
      <c r="RQ23" s="135"/>
      <c r="RR23" s="135"/>
      <c r="RS23" s="135"/>
      <c r="RT23" s="135"/>
      <c r="RU23" s="135"/>
      <c r="RV23" s="135"/>
      <c r="RW23" s="135"/>
      <c r="RX23" s="135"/>
      <c r="RY23" s="135"/>
      <c r="RZ23" s="135"/>
      <c r="SA23" s="135"/>
      <c r="SB23" s="135"/>
      <c r="SC23" s="135"/>
      <c r="SD23" s="135"/>
      <c r="SE23" s="135"/>
      <c r="SF23" s="135"/>
      <c r="SG23" s="135"/>
      <c r="SH23" s="135"/>
      <c r="SI23" s="135"/>
      <c r="SJ23" s="135"/>
      <c r="SK23" s="135"/>
      <c r="SL23" s="135"/>
      <c r="SM23" s="135"/>
      <c r="SN23" s="135"/>
      <c r="SO23" s="135"/>
      <c r="SP23" s="135"/>
      <c r="SQ23" s="135"/>
      <c r="SR23" s="24"/>
      <c r="SS23" s="25"/>
    </row>
    <row r="24" spans="1:513" s="138" customFormat="1" x14ac:dyDescent="0.25">
      <c r="A24" s="139" t="s">
        <v>130</v>
      </c>
      <c r="B24" s="135">
        <v>8</v>
      </c>
      <c r="C24" s="135">
        <v>10</v>
      </c>
      <c r="D24" s="135">
        <v>5</v>
      </c>
      <c r="E24" s="135">
        <v>9</v>
      </c>
      <c r="F24" s="135">
        <v>9</v>
      </c>
      <c r="G24" s="135">
        <v>3</v>
      </c>
      <c r="H24" s="135">
        <v>8</v>
      </c>
      <c r="I24" s="135">
        <v>7</v>
      </c>
      <c r="J24" s="135">
        <v>3</v>
      </c>
      <c r="K24" s="135">
        <v>8</v>
      </c>
      <c r="L24" s="135">
        <v>6</v>
      </c>
      <c r="M24" s="135">
        <v>8</v>
      </c>
      <c r="N24" s="135">
        <v>10</v>
      </c>
      <c r="O24" s="135">
        <v>9</v>
      </c>
      <c r="P24" s="135">
        <v>8</v>
      </c>
      <c r="Q24" s="135">
        <v>6</v>
      </c>
      <c r="R24" s="135">
        <v>4</v>
      </c>
      <c r="S24" s="135">
        <v>4</v>
      </c>
      <c r="T24" s="135">
        <v>4</v>
      </c>
      <c r="U24" s="135">
        <f t="shared" si="0"/>
        <v>6.7894736842105265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6"/>
      <c r="AG24" s="136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6"/>
      <c r="BM24" s="136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6"/>
      <c r="CS24" s="136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6"/>
      <c r="DY24" s="136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6"/>
      <c r="FE24" s="136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6"/>
      <c r="GK24" s="136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6"/>
      <c r="HQ24" s="136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  <c r="IV24" s="136"/>
      <c r="IW24" s="136"/>
      <c r="IX24" s="135"/>
      <c r="IY24" s="135"/>
      <c r="IZ24" s="135"/>
      <c r="JA24" s="135"/>
      <c r="JB24" s="135"/>
      <c r="JC24" s="135"/>
      <c r="JD24" s="135"/>
      <c r="JE24" s="135"/>
      <c r="JF24" s="135"/>
      <c r="JG24" s="135"/>
      <c r="JH24" s="135"/>
      <c r="JI24" s="135"/>
      <c r="JJ24" s="135"/>
      <c r="JK24" s="135"/>
      <c r="JL24" s="135"/>
      <c r="JM24" s="135"/>
      <c r="JN24" s="135"/>
      <c r="JO24" s="135"/>
      <c r="JP24" s="135"/>
      <c r="JQ24" s="135"/>
      <c r="JR24" s="135"/>
      <c r="JS24" s="135"/>
      <c r="JT24" s="135"/>
      <c r="JU24" s="135"/>
      <c r="JV24" s="135"/>
      <c r="JW24" s="135"/>
      <c r="JX24" s="135"/>
      <c r="JY24" s="135"/>
      <c r="JZ24" s="135"/>
      <c r="KA24" s="135"/>
      <c r="KB24" s="136"/>
      <c r="KC24" s="136"/>
      <c r="KD24" s="135"/>
      <c r="KE24" s="135"/>
      <c r="KF24" s="135"/>
      <c r="KG24" s="135"/>
      <c r="KH24" s="135"/>
      <c r="KI24" s="135"/>
      <c r="KJ24" s="135"/>
      <c r="KK24" s="135"/>
      <c r="KL24" s="135"/>
      <c r="KM24" s="135"/>
      <c r="KN24" s="135"/>
      <c r="KO24" s="135"/>
      <c r="KP24" s="135"/>
      <c r="KQ24" s="135"/>
      <c r="KR24" s="135"/>
      <c r="KS24" s="135"/>
      <c r="KT24" s="135"/>
      <c r="KU24" s="135"/>
      <c r="KV24" s="135"/>
      <c r="KW24" s="135"/>
      <c r="KX24" s="135"/>
      <c r="KY24" s="135"/>
      <c r="KZ24" s="135"/>
      <c r="LA24" s="135"/>
      <c r="LB24" s="135"/>
      <c r="LC24" s="135"/>
      <c r="LD24" s="135"/>
      <c r="LE24" s="135"/>
      <c r="LF24" s="135"/>
      <c r="LG24" s="135"/>
      <c r="LH24" s="136"/>
      <c r="LI24" s="136"/>
      <c r="LJ24" s="135"/>
      <c r="LK24" s="135"/>
      <c r="LL24" s="135"/>
      <c r="LM24" s="135"/>
      <c r="LN24" s="135"/>
      <c r="LO24" s="135"/>
      <c r="LP24" s="135"/>
      <c r="LQ24" s="135"/>
      <c r="LR24" s="135"/>
      <c r="LS24" s="135"/>
      <c r="LT24" s="135"/>
      <c r="LU24" s="135"/>
      <c r="LV24" s="135"/>
      <c r="LW24" s="135"/>
      <c r="LX24" s="135"/>
      <c r="LY24" s="135"/>
      <c r="LZ24" s="135"/>
      <c r="MA24" s="135"/>
      <c r="MB24" s="135"/>
      <c r="MC24" s="135"/>
      <c r="MD24" s="135"/>
      <c r="ME24" s="135"/>
      <c r="MF24" s="135"/>
      <c r="MG24" s="135"/>
      <c r="MH24" s="135"/>
      <c r="MI24" s="135"/>
      <c r="MJ24" s="135"/>
      <c r="MK24" s="135"/>
      <c r="ML24" s="135"/>
      <c r="MM24" s="135"/>
      <c r="MN24" s="22"/>
      <c r="MO24" s="23"/>
      <c r="MP24" s="135"/>
      <c r="MQ24" s="135"/>
      <c r="MR24" s="135"/>
      <c r="MS24" s="135"/>
      <c r="MT24" s="135"/>
      <c r="MU24" s="135"/>
      <c r="MV24" s="135"/>
      <c r="MW24" s="135"/>
      <c r="MX24" s="135"/>
      <c r="MY24" s="135"/>
      <c r="MZ24" s="135"/>
      <c r="NA24" s="135"/>
      <c r="NB24" s="135"/>
      <c r="NC24" s="135"/>
      <c r="ND24" s="135"/>
      <c r="NE24" s="135"/>
      <c r="NF24" s="135"/>
      <c r="NG24" s="135"/>
      <c r="NH24" s="135"/>
      <c r="NI24" s="135"/>
      <c r="NJ24" s="135"/>
      <c r="NK24" s="135"/>
      <c r="NL24" s="135"/>
      <c r="NM24" s="135"/>
      <c r="NN24" s="135"/>
      <c r="NO24" s="135"/>
      <c r="NP24" s="135"/>
      <c r="NQ24" s="135"/>
      <c r="NR24" s="135"/>
      <c r="NS24" s="135"/>
      <c r="NT24" s="136"/>
      <c r="NU24" s="136"/>
      <c r="NV24" s="135"/>
      <c r="NW24" s="135"/>
      <c r="NX24" s="135"/>
      <c r="NY24" s="135"/>
      <c r="NZ24" s="135"/>
      <c r="OA24" s="135"/>
      <c r="OB24" s="135"/>
      <c r="OC24" s="135"/>
      <c r="OD24" s="135"/>
      <c r="OE24" s="135"/>
      <c r="OF24" s="135"/>
      <c r="OG24" s="135"/>
      <c r="OH24" s="135"/>
      <c r="OI24" s="135"/>
      <c r="OJ24" s="135"/>
      <c r="OK24" s="135"/>
      <c r="OL24" s="135"/>
      <c r="OM24" s="135"/>
      <c r="ON24" s="135"/>
      <c r="OO24" s="135"/>
      <c r="OP24" s="135"/>
      <c r="OQ24" s="135"/>
      <c r="OR24" s="135"/>
      <c r="OS24" s="135"/>
      <c r="OT24" s="135"/>
      <c r="OU24" s="135"/>
      <c r="OV24" s="135"/>
      <c r="OW24" s="135"/>
      <c r="OX24" s="135"/>
      <c r="OY24" s="135"/>
      <c r="OZ24" s="22"/>
      <c r="PA24" s="23"/>
      <c r="PB24" s="135"/>
      <c r="PC24" s="135"/>
      <c r="PD24" s="135"/>
      <c r="PE24" s="135"/>
      <c r="PF24" s="135"/>
      <c r="PG24" s="135"/>
      <c r="PH24" s="135"/>
      <c r="PI24" s="135"/>
      <c r="PJ24" s="135"/>
      <c r="PK24" s="135"/>
      <c r="PL24" s="135"/>
      <c r="PM24" s="135"/>
      <c r="PN24" s="135"/>
      <c r="PO24" s="135"/>
      <c r="PP24" s="135"/>
      <c r="PQ24" s="135"/>
      <c r="PR24" s="135"/>
      <c r="PS24" s="135"/>
      <c r="PT24" s="135"/>
      <c r="PU24" s="135"/>
      <c r="PV24" s="135"/>
      <c r="PW24" s="135"/>
      <c r="PX24" s="135"/>
      <c r="PY24" s="135"/>
      <c r="PZ24" s="135"/>
      <c r="QA24" s="135"/>
      <c r="QB24" s="135"/>
      <c r="QC24" s="135"/>
      <c r="QD24" s="135"/>
      <c r="QE24" s="135"/>
      <c r="QF24" s="136"/>
      <c r="QG24" s="136"/>
      <c r="QH24" s="135"/>
      <c r="QI24" s="135"/>
      <c r="QJ24" s="135"/>
      <c r="QK24" s="135"/>
      <c r="QL24" s="135"/>
      <c r="QM24" s="135"/>
      <c r="QN24" s="135"/>
      <c r="QO24" s="135"/>
      <c r="QP24" s="135"/>
      <c r="QQ24" s="135"/>
      <c r="QR24" s="135"/>
      <c r="QS24" s="135"/>
      <c r="QT24" s="135"/>
      <c r="QU24" s="135"/>
      <c r="QV24" s="135"/>
      <c r="QW24" s="135"/>
      <c r="QX24" s="135"/>
      <c r="QY24" s="135"/>
      <c r="QZ24" s="135"/>
      <c r="RA24" s="135"/>
      <c r="RB24" s="135"/>
      <c r="RC24" s="135"/>
      <c r="RD24" s="135"/>
      <c r="RE24" s="135"/>
      <c r="RF24" s="135"/>
      <c r="RG24" s="135"/>
      <c r="RH24" s="135"/>
      <c r="RI24" s="135"/>
      <c r="RJ24" s="135"/>
      <c r="RK24" s="135"/>
      <c r="RL24" s="136"/>
      <c r="RM24" s="136"/>
      <c r="RN24" s="135"/>
      <c r="RO24" s="135"/>
      <c r="RP24" s="135"/>
      <c r="RQ24" s="135"/>
      <c r="RR24" s="135"/>
      <c r="RS24" s="135"/>
      <c r="RT24" s="135"/>
      <c r="RU24" s="135"/>
      <c r="RV24" s="135"/>
      <c r="RW24" s="135"/>
      <c r="RX24" s="135"/>
      <c r="RY24" s="135"/>
      <c r="RZ24" s="135"/>
      <c r="SA24" s="135"/>
      <c r="SB24" s="135"/>
      <c r="SC24" s="135"/>
      <c r="SD24" s="135"/>
      <c r="SE24" s="135"/>
      <c r="SF24" s="135"/>
      <c r="SG24" s="135"/>
      <c r="SH24" s="135"/>
      <c r="SI24" s="135"/>
      <c r="SJ24" s="135"/>
      <c r="SK24" s="135"/>
      <c r="SL24" s="135"/>
      <c r="SM24" s="135"/>
      <c r="SN24" s="135"/>
      <c r="SO24" s="135"/>
      <c r="SP24" s="135"/>
      <c r="SQ24" s="135"/>
      <c r="SR24" s="24"/>
      <c r="SS24" s="25"/>
    </row>
    <row r="25" spans="1:513" s="137" customFormat="1" ht="25.5" x14ac:dyDescent="0.25">
      <c r="A25" s="139" t="s">
        <v>131</v>
      </c>
      <c r="B25" s="135">
        <v>8</v>
      </c>
      <c r="C25" s="135">
        <v>6</v>
      </c>
      <c r="D25" s="135">
        <v>5</v>
      </c>
      <c r="E25" s="135">
        <v>10</v>
      </c>
      <c r="F25" s="135">
        <v>9</v>
      </c>
      <c r="G25" s="135">
        <v>3</v>
      </c>
      <c r="H25" s="135">
        <v>8</v>
      </c>
      <c r="I25" s="135">
        <v>1</v>
      </c>
      <c r="J25" s="135">
        <v>1</v>
      </c>
      <c r="K25" s="135">
        <v>8</v>
      </c>
      <c r="L25" s="135">
        <v>5</v>
      </c>
      <c r="M25" s="135">
        <v>6</v>
      </c>
      <c r="N25" s="135">
        <v>6</v>
      </c>
      <c r="O25" s="135">
        <v>9</v>
      </c>
      <c r="P25" s="135">
        <v>7</v>
      </c>
      <c r="Q25" s="135">
        <v>5</v>
      </c>
      <c r="R25" s="135">
        <v>4</v>
      </c>
      <c r="S25" s="135">
        <v>2</v>
      </c>
      <c r="T25" s="135">
        <v>3</v>
      </c>
      <c r="U25" s="135">
        <f t="shared" si="0"/>
        <v>5.5789473684210522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6"/>
      <c r="AG25" s="136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6"/>
      <c r="BM25" s="136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6"/>
      <c r="CS25" s="136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6"/>
      <c r="DY25" s="136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6"/>
      <c r="FE25" s="136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6"/>
      <c r="GK25" s="136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6"/>
      <c r="HQ25" s="136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  <c r="IV25" s="136"/>
      <c r="IW25" s="136"/>
      <c r="IX25" s="135"/>
      <c r="IY25" s="135"/>
      <c r="IZ25" s="135"/>
      <c r="JA25" s="135"/>
      <c r="JB25" s="135"/>
      <c r="JC25" s="135"/>
      <c r="JD25" s="135"/>
      <c r="JE25" s="135"/>
      <c r="JF25" s="135"/>
      <c r="JG25" s="135"/>
      <c r="JH25" s="135"/>
      <c r="JI25" s="135"/>
      <c r="JJ25" s="135"/>
      <c r="JK25" s="135"/>
      <c r="JL25" s="135"/>
      <c r="JM25" s="135"/>
      <c r="JN25" s="135"/>
      <c r="JO25" s="135"/>
      <c r="JP25" s="135"/>
      <c r="JQ25" s="135"/>
      <c r="JR25" s="135"/>
      <c r="JS25" s="135"/>
      <c r="JT25" s="135"/>
      <c r="JU25" s="135"/>
      <c r="JV25" s="135"/>
      <c r="JW25" s="135"/>
      <c r="JX25" s="135"/>
      <c r="JY25" s="135"/>
      <c r="JZ25" s="135"/>
      <c r="KA25" s="135"/>
      <c r="KB25" s="136"/>
      <c r="KC25" s="136"/>
      <c r="KD25" s="135"/>
      <c r="KE25" s="135"/>
      <c r="KF25" s="135"/>
      <c r="KG25" s="135"/>
      <c r="KH25" s="135"/>
      <c r="KI25" s="135"/>
      <c r="KJ25" s="135"/>
      <c r="KK25" s="135"/>
      <c r="KL25" s="135"/>
      <c r="KM25" s="135"/>
      <c r="KN25" s="135"/>
      <c r="KO25" s="135"/>
      <c r="KP25" s="135"/>
      <c r="KQ25" s="135"/>
      <c r="KR25" s="135"/>
      <c r="KS25" s="135"/>
      <c r="KT25" s="135"/>
      <c r="KU25" s="135"/>
      <c r="KV25" s="135"/>
      <c r="KW25" s="135"/>
      <c r="KX25" s="135"/>
      <c r="KY25" s="135"/>
      <c r="KZ25" s="135"/>
      <c r="LA25" s="135"/>
      <c r="LB25" s="135"/>
      <c r="LC25" s="135"/>
      <c r="LD25" s="135"/>
      <c r="LE25" s="135"/>
      <c r="LF25" s="135"/>
      <c r="LG25" s="135"/>
      <c r="LH25" s="136"/>
      <c r="LI25" s="136"/>
      <c r="LJ25" s="135"/>
      <c r="LK25" s="135"/>
      <c r="LL25" s="135"/>
      <c r="LM25" s="135"/>
      <c r="LN25" s="135"/>
      <c r="LO25" s="135"/>
      <c r="LP25" s="135"/>
      <c r="LQ25" s="135"/>
      <c r="LR25" s="135"/>
      <c r="LS25" s="135"/>
      <c r="LT25" s="135"/>
      <c r="LU25" s="135"/>
      <c r="LV25" s="135"/>
      <c r="LW25" s="135"/>
      <c r="LX25" s="135"/>
      <c r="LY25" s="135"/>
      <c r="LZ25" s="135"/>
      <c r="MA25" s="135"/>
      <c r="MB25" s="135"/>
      <c r="MC25" s="135"/>
      <c r="MD25" s="135"/>
      <c r="ME25" s="135"/>
      <c r="MF25" s="135"/>
      <c r="MG25" s="135"/>
      <c r="MH25" s="135"/>
      <c r="MI25" s="135"/>
      <c r="MJ25" s="135"/>
      <c r="MK25" s="135"/>
      <c r="ML25" s="135"/>
      <c r="MM25" s="135"/>
      <c r="MN25" s="22"/>
      <c r="MO25" s="23"/>
      <c r="MP25" s="135"/>
      <c r="MQ25" s="135"/>
      <c r="MR25" s="135"/>
      <c r="MS25" s="135"/>
      <c r="MT25" s="135"/>
      <c r="MU25" s="135"/>
      <c r="MV25" s="135"/>
      <c r="MW25" s="135"/>
      <c r="MX25" s="135"/>
      <c r="MY25" s="135"/>
      <c r="MZ25" s="135"/>
      <c r="NA25" s="135"/>
      <c r="NB25" s="135"/>
      <c r="NC25" s="135"/>
      <c r="ND25" s="135"/>
      <c r="NE25" s="135"/>
      <c r="NF25" s="135"/>
      <c r="NG25" s="135"/>
      <c r="NH25" s="135"/>
      <c r="NI25" s="135"/>
      <c r="NJ25" s="135"/>
      <c r="NK25" s="135"/>
      <c r="NL25" s="135"/>
      <c r="NM25" s="135"/>
      <c r="NN25" s="135"/>
      <c r="NO25" s="135"/>
      <c r="NP25" s="135"/>
      <c r="NQ25" s="135"/>
      <c r="NR25" s="135"/>
      <c r="NS25" s="135"/>
      <c r="NT25" s="136"/>
      <c r="NU25" s="136"/>
      <c r="NV25" s="135"/>
      <c r="NW25" s="135"/>
      <c r="NX25" s="135"/>
      <c r="NY25" s="135"/>
      <c r="NZ25" s="135"/>
      <c r="OA25" s="135"/>
      <c r="OB25" s="135"/>
      <c r="OC25" s="135"/>
      <c r="OD25" s="135"/>
      <c r="OE25" s="135"/>
      <c r="OF25" s="135"/>
      <c r="OG25" s="135"/>
      <c r="OH25" s="135"/>
      <c r="OI25" s="135"/>
      <c r="OJ25" s="135"/>
      <c r="OK25" s="135"/>
      <c r="OL25" s="135"/>
      <c r="OM25" s="135"/>
      <c r="ON25" s="135"/>
      <c r="OO25" s="135"/>
      <c r="OP25" s="135"/>
      <c r="OQ25" s="135"/>
      <c r="OR25" s="135"/>
      <c r="OS25" s="135"/>
      <c r="OT25" s="135"/>
      <c r="OU25" s="135"/>
      <c r="OV25" s="135"/>
      <c r="OW25" s="135"/>
      <c r="OX25" s="135"/>
      <c r="OY25" s="135"/>
      <c r="OZ25" s="22"/>
      <c r="PA25" s="23"/>
      <c r="PB25" s="135"/>
      <c r="PC25" s="135"/>
      <c r="PD25" s="135"/>
      <c r="PE25" s="135"/>
      <c r="PF25" s="135"/>
      <c r="PG25" s="135"/>
      <c r="PH25" s="135"/>
      <c r="PI25" s="135"/>
      <c r="PJ25" s="135"/>
      <c r="PK25" s="135"/>
      <c r="PL25" s="135"/>
      <c r="PM25" s="135"/>
      <c r="PN25" s="135"/>
      <c r="PO25" s="135"/>
      <c r="PP25" s="135"/>
      <c r="PQ25" s="135"/>
      <c r="PR25" s="135"/>
      <c r="PS25" s="135"/>
      <c r="PT25" s="135"/>
      <c r="PU25" s="135"/>
      <c r="PV25" s="135"/>
      <c r="PW25" s="135"/>
      <c r="PX25" s="135"/>
      <c r="PY25" s="135"/>
      <c r="PZ25" s="135"/>
      <c r="QA25" s="135"/>
      <c r="QB25" s="135"/>
      <c r="QC25" s="135"/>
      <c r="QD25" s="135"/>
      <c r="QE25" s="135"/>
      <c r="QF25" s="136"/>
      <c r="QG25" s="136"/>
      <c r="QH25" s="135"/>
      <c r="QI25" s="135"/>
      <c r="QJ25" s="135"/>
      <c r="QK25" s="135"/>
      <c r="QL25" s="135"/>
      <c r="QM25" s="135"/>
      <c r="QN25" s="135"/>
      <c r="QO25" s="135"/>
      <c r="QP25" s="135"/>
      <c r="QQ25" s="135"/>
      <c r="QR25" s="135"/>
      <c r="QS25" s="135"/>
      <c r="QT25" s="135"/>
      <c r="QU25" s="135"/>
      <c r="QV25" s="135"/>
      <c r="QW25" s="135"/>
      <c r="QX25" s="135"/>
      <c r="QY25" s="135"/>
      <c r="QZ25" s="135"/>
      <c r="RA25" s="135"/>
      <c r="RB25" s="135"/>
      <c r="RC25" s="135"/>
      <c r="RD25" s="135"/>
      <c r="RE25" s="135"/>
      <c r="RF25" s="135"/>
      <c r="RG25" s="135"/>
      <c r="RH25" s="135"/>
      <c r="RI25" s="135"/>
      <c r="RJ25" s="135"/>
      <c r="RK25" s="135"/>
      <c r="RL25" s="136"/>
      <c r="RM25" s="136"/>
      <c r="RN25" s="135"/>
      <c r="RO25" s="135"/>
      <c r="RP25" s="135"/>
      <c r="RQ25" s="135"/>
      <c r="RR25" s="135"/>
      <c r="RS25" s="135"/>
      <c r="RT25" s="135"/>
      <c r="RU25" s="135"/>
      <c r="RV25" s="135"/>
      <c r="RW25" s="135"/>
      <c r="RX25" s="135"/>
      <c r="RY25" s="135"/>
      <c r="RZ25" s="135"/>
      <c r="SA25" s="135"/>
      <c r="SB25" s="135"/>
      <c r="SC25" s="135"/>
      <c r="SD25" s="135"/>
      <c r="SE25" s="135"/>
      <c r="SF25" s="135"/>
      <c r="SG25" s="135"/>
      <c r="SH25" s="135"/>
      <c r="SI25" s="135"/>
      <c r="SJ25" s="135"/>
      <c r="SK25" s="135"/>
      <c r="SL25" s="135"/>
      <c r="SM25" s="135"/>
      <c r="SN25" s="135"/>
      <c r="SO25" s="135"/>
      <c r="SP25" s="135"/>
      <c r="SQ25" s="135"/>
      <c r="SR25" s="24"/>
      <c r="SS25" s="25"/>
    </row>
    <row r="26" spans="1:513" s="137" customFormat="1" x14ac:dyDescent="0.25">
      <c r="A26" s="139" t="s">
        <v>132</v>
      </c>
      <c r="B26" s="135">
        <v>8</v>
      </c>
      <c r="C26" s="135">
        <v>10</v>
      </c>
      <c r="D26" s="135">
        <v>8</v>
      </c>
      <c r="E26" s="135">
        <v>6</v>
      </c>
      <c r="F26" s="135">
        <v>7</v>
      </c>
      <c r="G26" s="135">
        <v>6</v>
      </c>
      <c r="H26" s="135">
        <v>9</v>
      </c>
      <c r="I26" s="135">
        <v>9</v>
      </c>
      <c r="J26" s="135">
        <v>6</v>
      </c>
      <c r="K26" s="135">
        <v>9</v>
      </c>
      <c r="L26" s="135">
        <v>5</v>
      </c>
      <c r="M26" s="135">
        <v>8</v>
      </c>
      <c r="N26" s="135">
        <v>8</v>
      </c>
      <c r="O26" s="135">
        <v>9</v>
      </c>
      <c r="P26" s="135">
        <v>9</v>
      </c>
      <c r="Q26" s="135">
        <v>6</v>
      </c>
      <c r="R26" s="135">
        <v>5</v>
      </c>
      <c r="S26" s="135">
        <v>3</v>
      </c>
      <c r="T26" s="135">
        <v>3</v>
      </c>
      <c r="U26" s="135">
        <f t="shared" si="0"/>
        <v>7.0526315789473681</v>
      </c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6"/>
      <c r="AG26" s="136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6"/>
      <c r="BM26" s="136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6"/>
      <c r="CS26" s="136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6"/>
      <c r="DY26" s="136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6"/>
      <c r="FE26" s="136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6"/>
      <c r="GK26" s="136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6"/>
      <c r="HQ26" s="136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  <c r="IV26" s="136"/>
      <c r="IW26" s="136"/>
      <c r="IX26" s="135"/>
      <c r="IY26" s="135"/>
      <c r="IZ26" s="135"/>
      <c r="JA26" s="135"/>
      <c r="JB26" s="135"/>
      <c r="JC26" s="135"/>
      <c r="JD26" s="135"/>
      <c r="JE26" s="135"/>
      <c r="JF26" s="135"/>
      <c r="JG26" s="135"/>
      <c r="JH26" s="135"/>
      <c r="JI26" s="135"/>
      <c r="JJ26" s="135"/>
      <c r="JK26" s="135"/>
      <c r="JL26" s="135"/>
      <c r="JM26" s="135"/>
      <c r="JN26" s="135"/>
      <c r="JO26" s="135"/>
      <c r="JP26" s="135"/>
      <c r="JQ26" s="135"/>
      <c r="JR26" s="135"/>
      <c r="JS26" s="135"/>
      <c r="JT26" s="135"/>
      <c r="JU26" s="135"/>
      <c r="JV26" s="135"/>
      <c r="JW26" s="135"/>
      <c r="JX26" s="135"/>
      <c r="JY26" s="135"/>
      <c r="JZ26" s="135"/>
      <c r="KA26" s="135"/>
      <c r="KB26" s="136"/>
      <c r="KC26" s="136"/>
      <c r="KD26" s="135"/>
      <c r="KE26" s="135"/>
      <c r="KF26" s="135"/>
      <c r="KG26" s="135"/>
      <c r="KH26" s="135"/>
      <c r="KI26" s="135"/>
      <c r="KJ26" s="135"/>
      <c r="KK26" s="135"/>
      <c r="KL26" s="135"/>
      <c r="KM26" s="135"/>
      <c r="KN26" s="135"/>
      <c r="KO26" s="135"/>
      <c r="KP26" s="135"/>
      <c r="KQ26" s="135"/>
      <c r="KR26" s="135"/>
      <c r="KS26" s="135"/>
      <c r="KT26" s="135"/>
      <c r="KU26" s="135"/>
      <c r="KV26" s="135"/>
      <c r="KW26" s="135"/>
      <c r="KX26" s="135"/>
      <c r="KY26" s="135"/>
      <c r="KZ26" s="135"/>
      <c r="LA26" s="135"/>
      <c r="LB26" s="135"/>
      <c r="LC26" s="135"/>
      <c r="LD26" s="135"/>
      <c r="LE26" s="135"/>
      <c r="LF26" s="135"/>
      <c r="LG26" s="135"/>
      <c r="LH26" s="136"/>
      <c r="LI26" s="136"/>
      <c r="LJ26" s="135"/>
      <c r="LK26" s="135"/>
      <c r="LL26" s="135"/>
      <c r="LM26" s="135"/>
      <c r="LN26" s="135"/>
      <c r="LO26" s="135"/>
      <c r="LP26" s="135"/>
      <c r="LQ26" s="135"/>
      <c r="LR26" s="135"/>
      <c r="LS26" s="135"/>
      <c r="LT26" s="135"/>
      <c r="LU26" s="135"/>
      <c r="LV26" s="135"/>
      <c r="LW26" s="135"/>
      <c r="LX26" s="135"/>
      <c r="LY26" s="135"/>
      <c r="LZ26" s="135"/>
      <c r="MA26" s="135"/>
      <c r="MB26" s="135"/>
      <c r="MC26" s="135"/>
      <c r="MD26" s="135"/>
      <c r="ME26" s="135"/>
      <c r="MF26" s="135"/>
      <c r="MG26" s="135"/>
      <c r="MH26" s="135"/>
      <c r="MI26" s="135"/>
      <c r="MJ26" s="135"/>
      <c r="MK26" s="135"/>
      <c r="ML26" s="135"/>
      <c r="MM26" s="135"/>
      <c r="MN26" s="22"/>
      <c r="MO26" s="23"/>
      <c r="MP26" s="135"/>
      <c r="MQ26" s="135"/>
      <c r="MR26" s="135"/>
      <c r="MS26" s="135"/>
      <c r="MT26" s="135"/>
      <c r="MU26" s="135"/>
      <c r="MV26" s="135"/>
      <c r="MW26" s="135"/>
      <c r="MX26" s="135"/>
      <c r="MY26" s="135"/>
      <c r="MZ26" s="135"/>
      <c r="NA26" s="135"/>
      <c r="NB26" s="135"/>
      <c r="NC26" s="135"/>
      <c r="ND26" s="135"/>
      <c r="NE26" s="135"/>
      <c r="NF26" s="135"/>
      <c r="NG26" s="135"/>
      <c r="NH26" s="135"/>
      <c r="NI26" s="135"/>
      <c r="NJ26" s="135"/>
      <c r="NK26" s="135"/>
      <c r="NL26" s="135"/>
      <c r="NM26" s="135"/>
      <c r="NN26" s="135"/>
      <c r="NO26" s="135"/>
      <c r="NP26" s="135"/>
      <c r="NQ26" s="135"/>
      <c r="NR26" s="135"/>
      <c r="NS26" s="135"/>
      <c r="NT26" s="136"/>
      <c r="NU26" s="136"/>
      <c r="NV26" s="135"/>
      <c r="NW26" s="135"/>
      <c r="NX26" s="135"/>
      <c r="NY26" s="135"/>
      <c r="NZ26" s="135"/>
      <c r="OA26" s="135"/>
      <c r="OB26" s="135"/>
      <c r="OC26" s="135"/>
      <c r="OD26" s="135"/>
      <c r="OE26" s="135"/>
      <c r="OF26" s="135"/>
      <c r="OG26" s="135"/>
      <c r="OH26" s="135"/>
      <c r="OI26" s="135"/>
      <c r="OJ26" s="135"/>
      <c r="OK26" s="135"/>
      <c r="OL26" s="135"/>
      <c r="OM26" s="135"/>
      <c r="ON26" s="135"/>
      <c r="OO26" s="135"/>
      <c r="OP26" s="135"/>
      <c r="OQ26" s="135"/>
      <c r="OR26" s="135"/>
      <c r="OS26" s="135"/>
      <c r="OT26" s="135"/>
      <c r="OU26" s="135"/>
      <c r="OV26" s="135"/>
      <c r="OW26" s="135"/>
      <c r="OX26" s="135"/>
      <c r="OY26" s="135"/>
      <c r="OZ26" s="22"/>
      <c r="PA26" s="23"/>
      <c r="PB26" s="135"/>
      <c r="PC26" s="135"/>
      <c r="PD26" s="135"/>
      <c r="PE26" s="135"/>
      <c r="PF26" s="135"/>
      <c r="PG26" s="135"/>
      <c r="PH26" s="135"/>
      <c r="PI26" s="135"/>
      <c r="PJ26" s="135"/>
      <c r="PK26" s="135"/>
      <c r="PL26" s="135"/>
      <c r="PM26" s="135"/>
      <c r="PN26" s="135"/>
      <c r="PO26" s="135"/>
      <c r="PP26" s="135"/>
      <c r="PQ26" s="135"/>
      <c r="PR26" s="135"/>
      <c r="PS26" s="135"/>
      <c r="PT26" s="135"/>
      <c r="PU26" s="135"/>
      <c r="PV26" s="135"/>
      <c r="PW26" s="135"/>
      <c r="PX26" s="135"/>
      <c r="PY26" s="135"/>
      <c r="PZ26" s="135"/>
      <c r="QA26" s="135"/>
      <c r="QB26" s="135"/>
      <c r="QC26" s="135"/>
      <c r="QD26" s="135"/>
      <c r="QE26" s="135"/>
      <c r="QF26" s="136"/>
      <c r="QG26" s="136"/>
      <c r="QH26" s="135"/>
      <c r="QI26" s="135"/>
      <c r="QJ26" s="135"/>
      <c r="QK26" s="135"/>
      <c r="QL26" s="135"/>
      <c r="QM26" s="135"/>
      <c r="QN26" s="135"/>
      <c r="QO26" s="135"/>
      <c r="QP26" s="135"/>
      <c r="QQ26" s="135"/>
      <c r="QR26" s="135"/>
      <c r="QS26" s="135"/>
      <c r="QT26" s="135"/>
      <c r="QU26" s="135"/>
      <c r="QV26" s="135"/>
      <c r="QW26" s="135"/>
      <c r="QX26" s="135"/>
      <c r="QY26" s="135"/>
      <c r="QZ26" s="135"/>
      <c r="RA26" s="135"/>
      <c r="RB26" s="135"/>
      <c r="RC26" s="135"/>
      <c r="RD26" s="135"/>
      <c r="RE26" s="135"/>
      <c r="RF26" s="135"/>
      <c r="RG26" s="135"/>
      <c r="RH26" s="135"/>
      <c r="RI26" s="135"/>
      <c r="RJ26" s="135"/>
      <c r="RK26" s="135"/>
      <c r="RL26" s="136"/>
      <c r="RM26" s="136"/>
      <c r="RN26" s="135"/>
      <c r="RO26" s="135"/>
      <c r="RP26" s="135"/>
      <c r="RQ26" s="135"/>
      <c r="RR26" s="135"/>
      <c r="RS26" s="135"/>
      <c r="RT26" s="135"/>
      <c r="RU26" s="135"/>
      <c r="RV26" s="135"/>
      <c r="RW26" s="135"/>
      <c r="RX26" s="135"/>
      <c r="RY26" s="135"/>
      <c r="RZ26" s="135"/>
      <c r="SA26" s="135"/>
      <c r="SB26" s="135"/>
      <c r="SC26" s="135"/>
      <c r="SD26" s="135"/>
      <c r="SE26" s="135"/>
      <c r="SF26" s="135"/>
      <c r="SG26" s="135"/>
      <c r="SH26" s="135"/>
      <c r="SI26" s="135"/>
      <c r="SJ26" s="135"/>
      <c r="SK26" s="135"/>
      <c r="SL26" s="135"/>
      <c r="SM26" s="135"/>
      <c r="SN26" s="135"/>
      <c r="SO26" s="135"/>
      <c r="SP26" s="135"/>
      <c r="SQ26" s="135"/>
      <c r="SR26" s="24"/>
      <c r="SS26" s="25"/>
    </row>
    <row r="27" spans="1:513" s="137" customFormat="1" x14ac:dyDescent="0.25">
      <c r="A27" s="139" t="s">
        <v>133</v>
      </c>
      <c r="B27" s="135">
        <v>9</v>
      </c>
      <c r="C27" s="135">
        <v>10</v>
      </c>
      <c r="D27" s="135">
        <v>10</v>
      </c>
      <c r="E27" s="135">
        <v>10</v>
      </c>
      <c r="F27" s="135">
        <v>6</v>
      </c>
      <c r="G27" s="135">
        <v>6</v>
      </c>
      <c r="H27" s="135">
        <v>8</v>
      </c>
      <c r="I27" s="135">
        <v>3</v>
      </c>
      <c r="J27" s="135">
        <v>4</v>
      </c>
      <c r="K27" s="135">
        <v>8</v>
      </c>
      <c r="L27" s="135">
        <v>7</v>
      </c>
      <c r="M27" s="135">
        <v>8</v>
      </c>
      <c r="N27" s="135">
        <v>10</v>
      </c>
      <c r="O27" s="135">
        <v>10</v>
      </c>
      <c r="P27" s="135">
        <v>9</v>
      </c>
      <c r="Q27" s="135">
        <v>5</v>
      </c>
      <c r="R27" s="135">
        <v>4</v>
      </c>
      <c r="S27" s="135">
        <v>5</v>
      </c>
      <c r="T27" s="135">
        <v>7</v>
      </c>
      <c r="U27" s="135">
        <f t="shared" si="0"/>
        <v>7.3157894736842106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6"/>
      <c r="AG27" s="136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6"/>
      <c r="BM27" s="136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6"/>
      <c r="CS27" s="136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6"/>
      <c r="DY27" s="136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6"/>
      <c r="FE27" s="136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6"/>
      <c r="GK27" s="136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6"/>
      <c r="HQ27" s="136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  <c r="IV27" s="136"/>
      <c r="IW27" s="136"/>
      <c r="IX27" s="135"/>
      <c r="IY27" s="135"/>
      <c r="IZ27" s="135"/>
      <c r="JA27" s="135"/>
      <c r="JB27" s="135"/>
      <c r="JC27" s="135"/>
      <c r="JD27" s="135"/>
      <c r="JE27" s="135"/>
      <c r="JF27" s="135"/>
      <c r="JG27" s="135"/>
      <c r="JH27" s="135"/>
      <c r="JI27" s="135"/>
      <c r="JJ27" s="135"/>
      <c r="JK27" s="135"/>
      <c r="JL27" s="135"/>
      <c r="JM27" s="135"/>
      <c r="JN27" s="135"/>
      <c r="JO27" s="135"/>
      <c r="JP27" s="135"/>
      <c r="JQ27" s="135"/>
      <c r="JR27" s="135"/>
      <c r="JS27" s="135"/>
      <c r="JT27" s="135"/>
      <c r="JU27" s="135"/>
      <c r="JV27" s="135"/>
      <c r="JW27" s="135"/>
      <c r="JX27" s="135"/>
      <c r="JY27" s="135"/>
      <c r="JZ27" s="135"/>
      <c r="KA27" s="135"/>
      <c r="KB27" s="136"/>
      <c r="KC27" s="136"/>
      <c r="KD27" s="135"/>
      <c r="KE27" s="135"/>
      <c r="KF27" s="135"/>
      <c r="KG27" s="135"/>
      <c r="KH27" s="135"/>
      <c r="KI27" s="135"/>
      <c r="KJ27" s="135"/>
      <c r="KK27" s="135"/>
      <c r="KL27" s="135"/>
      <c r="KM27" s="135"/>
      <c r="KN27" s="135"/>
      <c r="KO27" s="135"/>
      <c r="KP27" s="135"/>
      <c r="KQ27" s="135"/>
      <c r="KR27" s="135"/>
      <c r="KS27" s="135"/>
      <c r="KT27" s="135"/>
      <c r="KU27" s="135"/>
      <c r="KV27" s="135"/>
      <c r="KW27" s="135"/>
      <c r="KX27" s="135"/>
      <c r="KY27" s="135"/>
      <c r="KZ27" s="135"/>
      <c r="LA27" s="135"/>
      <c r="LB27" s="135"/>
      <c r="LC27" s="135"/>
      <c r="LD27" s="135"/>
      <c r="LE27" s="135"/>
      <c r="LF27" s="135"/>
      <c r="LG27" s="135"/>
      <c r="LH27" s="136"/>
      <c r="LI27" s="136"/>
      <c r="LJ27" s="135"/>
      <c r="LK27" s="135"/>
      <c r="LL27" s="135"/>
      <c r="LM27" s="135"/>
      <c r="LN27" s="135"/>
      <c r="LO27" s="135"/>
      <c r="LP27" s="135"/>
      <c r="LQ27" s="135"/>
      <c r="LR27" s="135"/>
      <c r="LS27" s="135"/>
      <c r="LT27" s="135"/>
      <c r="LU27" s="135"/>
      <c r="LV27" s="135"/>
      <c r="LW27" s="135"/>
      <c r="LX27" s="135"/>
      <c r="LY27" s="135"/>
      <c r="LZ27" s="135"/>
      <c r="MA27" s="135"/>
      <c r="MB27" s="135"/>
      <c r="MC27" s="135"/>
      <c r="MD27" s="135"/>
      <c r="ME27" s="135"/>
      <c r="MF27" s="135"/>
      <c r="MG27" s="135"/>
      <c r="MH27" s="135"/>
      <c r="MI27" s="135"/>
      <c r="MJ27" s="135"/>
      <c r="MK27" s="135"/>
      <c r="ML27" s="135"/>
      <c r="MM27" s="135"/>
      <c r="MN27" s="22"/>
      <c r="MO27" s="23"/>
      <c r="MP27" s="135"/>
      <c r="MQ27" s="135"/>
      <c r="MR27" s="135"/>
      <c r="MS27" s="135"/>
      <c r="MT27" s="135"/>
      <c r="MU27" s="135"/>
      <c r="MV27" s="135"/>
      <c r="MW27" s="135"/>
      <c r="MX27" s="135"/>
      <c r="MY27" s="135"/>
      <c r="MZ27" s="135"/>
      <c r="NA27" s="135"/>
      <c r="NB27" s="135"/>
      <c r="NC27" s="135"/>
      <c r="ND27" s="135"/>
      <c r="NE27" s="135"/>
      <c r="NF27" s="135"/>
      <c r="NG27" s="135"/>
      <c r="NH27" s="135"/>
      <c r="NI27" s="135"/>
      <c r="NJ27" s="135"/>
      <c r="NK27" s="135"/>
      <c r="NL27" s="135"/>
      <c r="NM27" s="135"/>
      <c r="NN27" s="135"/>
      <c r="NO27" s="135"/>
      <c r="NP27" s="135"/>
      <c r="NQ27" s="135"/>
      <c r="NR27" s="135"/>
      <c r="NS27" s="135"/>
      <c r="NT27" s="136"/>
      <c r="NU27" s="136"/>
      <c r="NV27" s="135"/>
      <c r="NW27" s="135"/>
      <c r="NX27" s="135"/>
      <c r="NY27" s="135"/>
      <c r="NZ27" s="135"/>
      <c r="OA27" s="135"/>
      <c r="OB27" s="135"/>
      <c r="OC27" s="135"/>
      <c r="OD27" s="135"/>
      <c r="OE27" s="135"/>
      <c r="OF27" s="135"/>
      <c r="OG27" s="135"/>
      <c r="OH27" s="135"/>
      <c r="OI27" s="135"/>
      <c r="OJ27" s="135"/>
      <c r="OK27" s="135"/>
      <c r="OL27" s="135"/>
      <c r="OM27" s="135"/>
      <c r="ON27" s="135"/>
      <c r="OO27" s="135"/>
      <c r="OP27" s="135"/>
      <c r="OQ27" s="135"/>
      <c r="OR27" s="135"/>
      <c r="OS27" s="135"/>
      <c r="OT27" s="135"/>
      <c r="OU27" s="135"/>
      <c r="OV27" s="135"/>
      <c r="OW27" s="135"/>
      <c r="OX27" s="135"/>
      <c r="OY27" s="135"/>
      <c r="OZ27" s="22"/>
      <c r="PA27" s="23"/>
      <c r="PB27" s="135"/>
      <c r="PC27" s="135"/>
      <c r="PD27" s="135"/>
      <c r="PE27" s="135"/>
      <c r="PF27" s="135"/>
      <c r="PG27" s="135"/>
      <c r="PH27" s="135"/>
      <c r="PI27" s="135"/>
      <c r="PJ27" s="135"/>
      <c r="PK27" s="135"/>
      <c r="PL27" s="135"/>
      <c r="PM27" s="135"/>
      <c r="PN27" s="135"/>
      <c r="PO27" s="135"/>
      <c r="PP27" s="135"/>
      <c r="PQ27" s="135"/>
      <c r="PR27" s="135"/>
      <c r="PS27" s="135"/>
      <c r="PT27" s="135"/>
      <c r="PU27" s="135"/>
      <c r="PV27" s="135"/>
      <c r="PW27" s="135"/>
      <c r="PX27" s="135"/>
      <c r="PY27" s="135"/>
      <c r="PZ27" s="135"/>
      <c r="QA27" s="135"/>
      <c r="QB27" s="135"/>
      <c r="QC27" s="135"/>
      <c r="QD27" s="135"/>
      <c r="QE27" s="135"/>
      <c r="QF27" s="136"/>
      <c r="QG27" s="136"/>
      <c r="QH27" s="135"/>
      <c r="QI27" s="135"/>
      <c r="QJ27" s="135"/>
      <c r="QK27" s="135"/>
      <c r="QL27" s="135"/>
      <c r="QM27" s="135"/>
      <c r="QN27" s="135"/>
      <c r="QO27" s="135"/>
      <c r="QP27" s="135"/>
      <c r="QQ27" s="135"/>
      <c r="QR27" s="135"/>
      <c r="QS27" s="135"/>
      <c r="QT27" s="135"/>
      <c r="QU27" s="135"/>
      <c r="QV27" s="135"/>
      <c r="QW27" s="135"/>
      <c r="QX27" s="135"/>
      <c r="QY27" s="135"/>
      <c r="QZ27" s="135"/>
      <c r="RA27" s="135"/>
      <c r="RB27" s="135"/>
      <c r="RC27" s="135"/>
      <c r="RD27" s="135"/>
      <c r="RE27" s="135"/>
      <c r="RF27" s="135"/>
      <c r="RG27" s="135"/>
      <c r="RH27" s="135"/>
      <c r="RI27" s="135"/>
      <c r="RJ27" s="135"/>
      <c r="RK27" s="135"/>
      <c r="RL27" s="136"/>
      <c r="RM27" s="136"/>
      <c r="RN27" s="135"/>
      <c r="RO27" s="135"/>
      <c r="RP27" s="135"/>
      <c r="RQ27" s="135"/>
      <c r="RR27" s="135"/>
      <c r="RS27" s="135"/>
      <c r="RT27" s="135"/>
      <c r="RU27" s="135"/>
      <c r="RV27" s="135"/>
      <c r="RW27" s="135"/>
      <c r="RX27" s="135"/>
      <c r="RY27" s="135"/>
      <c r="RZ27" s="135"/>
      <c r="SA27" s="135"/>
      <c r="SB27" s="135"/>
      <c r="SC27" s="135"/>
      <c r="SD27" s="135"/>
      <c r="SE27" s="135"/>
      <c r="SF27" s="135"/>
      <c r="SG27" s="135"/>
      <c r="SH27" s="135"/>
      <c r="SI27" s="135"/>
      <c r="SJ27" s="135"/>
      <c r="SK27" s="135"/>
      <c r="SL27" s="135"/>
      <c r="SM27" s="135"/>
      <c r="SN27" s="135"/>
      <c r="SO27" s="135"/>
      <c r="SP27" s="135"/>
      <c r="SQ27" s="135"/>
      <c r="SR27" s="24"/>
      <c r="SS27" s="25"/>
    </row>
    <row r="28" spans="1:513" s="137" customFormat="1" x14ac:dyDescent="0.25">
      <c r="A28" s="139" t="s">
        <v>134</v>
      </c>
      <c r="B28" s="135">
        <v>9</v>
      </c>
      <c r="C28" s="135">
        <v>10</v>
      </c>
      <c r="D28" s="135">
        <v>9</v>
      </c>
      <c r="E28" s="135">
        <v>10</v>
      </c>
      <c r="F28" s="135">
        <v>7</v>
      </c>
      <c r="G28" s="135">
        <v>8</v>
      </c>
      <c r="H28" s="135">
        <v>8</v>
      </c>
      <c r="I28" s="135">
        <v>8</v>
      </c>
      <c r="J28" s="135">
        <v>7</v>
      </c>
      <c r="K28" s="135">
        <v>9</v>
      </c>
      <c r="L28" s="135">
        <v>9</v>
      </c>
      <c r="M28" s="135">
        <v>8</v>
      </c>
      <c r="N28" s="135">
        <v>9</v>
      </c>
      <c r="O28" s="135">
        <v>9</v>
      </c>
      <c r="P28" s="135">
        <v>9</v>
      </c>
      <c r="Q28" s="135">
        <v>6</v>
      </c>
      <c r="R28" s="135">
        <v>6</v>
      </c>
      <c r="S28" s="135">
        <v>10</v>
      </c>
      <c r="T28" s="135">
        <v>4</v>
      </c>
      <c r="U28" s="135">
        <f t="shared" si="0"/>
        <v>8.1578947368421044</v>
      </c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6"/>
      <c r="AG28" s="136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6"/>
      <c r="BM28" s="136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6"/>
      <c r="CS28" s="136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6"/>
      <c r="DY28" s="136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6"/>
      <c r="FE28" s="136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6"/>
      <c r="GK28" s="136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6"/>
      <c r="HQ28" s="136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  <c r="IV28" s="136"/>
      <c r="IW28" s="136"/>
      <c r="IX28" s="135"/>
      <c r="IY28" s="135"/>
      <c r="IZ28" s="135"/>
      <c r="JA28" s="135"/>
      <c r="JB28" s="135"/>
      <c r="JC28" s="135"/>
      <c r="JD28" s="135"/>
      <c r="JE28" s="135"/>
      <c r="JF28" s="135"/>
      <c r="JG28" s="135"/>
      <c r="JH28" s="135"/>
      <c r="JI28" s="135"/>
      <c r="JJ28" s="135"/>
      <c r="JK28" s="135"/>
      <c r="JL28" s="135"/>
      <c r="JM28" s="135"/>
      <c r="JN28" s="135"/>
      <c r="JO28" s="135"/>
      <c r="JP28" s="135"/>
      <c r="JQ28" s="135"/>
      <c r="JR28" s="135"/>
      <c r="JS28" s="135"/>
      <c r="JT28" s="135"/>
      <c r="JU28" s="135"/>
      <c r="JV28" s="135"/>
      <c r="JW28" s="135"/>
      <c r="JX28" s="135"/>
      <c r="JY28" s="135"/>
      <c r="JZ28" s="135"/>
      <c r="KA28" s="135"/>
      <c r="KB28" s="136"/>
      <c r="KC28" s="136"/>
      <c r="KD28" s="135"/>
      <c r="KE28" s="135"/>
      <c r="KF28" s="135"/>
      <c r="KG28" s="135"/>
      <c r="KH28" s="135"/>
      <c r="KI28" s="135"/>
      <c r="KJ28" s="135"/>
      <c r="KK28" s="135"/>
      <c r="KL28" s="135"/>
      <c r="KM28" s="135"/>
      <c r="KN28" s="135"/>
      <c r="KO28" s="135"/>
      <c r="KP28" s="135"/>
      <c r="KQ28" s="135"/>
      <c r="KR28" s="135"/>
      <c r="KS28" s="135"/>
      <c r="KT28" s="135"/>
      <c r="KU28" s="135"/>
      <c r="KV28" s="135"/>
      <c r="KW28" s="135"/>
      <c r="KX28" s="135"/>
      <c r="KY28" s="135"/>
      <c r="KZ28" s="135"/>
      <c r="LA28" s="135"/>
      <c r="LB28" s="135"/>
      <c r="LC28" s="135"/>
      <c r="LD28" s="135"/>
      <c r="LE28" s="135"/>
      <c r="LF28" s="135"/>
      <c r="LG28" s="135"/>
      <c r="LH28" s="136"/>
      <c r="LI28" s="136"/>
      <c r="LJ28" s="135"/>
      <c r="LK28" s="135"/>
      <c r="LL28" s="135"/>
      <c r="LM28" s="135"/>
      <c r="LN28" s="135"/>
      <c r="LO28" s="135"/>
      <c r="LP28" s="135"/>
      <c r="LQ28" s="135"/>
      <c r="LR28" s="135"/>
      <c r="LS28" s="135"/>
      <c r="LT28" s="135"/>
      <c r="LU28" s="135"/>
      <c r="LV28" s="135"/>
      <c r="LW28" s="135"/>
      <c r="LX28" s="135"/>
      <c r="LY28" s="135"/>
      <c r="LZ28" s="135"/>
      <c r="MA28" s="135"/>
      <c r="MB28" s="135"/>
      <c r="MC28" s="135"/>
      <c r="MD28" s="135"/>
      <c r="ME28" s="135"/>
      <c r="MF28" s="135"/>
      <c r="MG28" s="135"/>
      <c r="MH28" s="135"/>
      <c r="MI28" s="135"/>
      <c r="MJ28" s="135"/>
      <c r="MK28" s="135"/>
      <c r="ML28" s="135"/>
      <c r="MM28" s="135"/>
      <c r="MN28" s="22"/>
      <c r="MO28" s="23"/>
      <c r="MP28" s="135"/>
      <c r="MQ28" s="135"/>
      <c r="MR28" s="135"/>
      <c r="MS28" s="135"/>
      <c r="MT28" s="135"/>
      <c r="MU28" s="135"/>
      <c r="MV28" s="135"/>
      <c r="MW28" s="135"/>
      <c r="MX28" s="135"/>
      <c r="MY28" s="135"/>
      <c r="MZ28" s="135"/>
      <c r="NA28" s="135"/>
      <c r="NB28" s="135"/>
      <c r="NC28" s="135"/>
      <c r="ND28" s="135"/>
      <c r="NE28" s="135"/>
      <c r="NF28" s="135"/>
      <c r="NG28" s="135"/>
      <c r="NH28" s="135"/>
      <c r="NI28" s="135"/>
      <c r="NJ28" s="135"/>
      <c r="NK28" s="135"/>
      <c r="NL28" s="135"/>
      <c r="NM28" s="135"/>
      <c r="NN28" s="135"/>
      <c r="NO28" s="135"/>
      <c r="NP28" s="135"/>
      <c r="NQ28" s="135"/>
      <c r="NR28" s="135"/>
      <c r="NS28" s="135"/>
      <c r="NT28" s="136"/>
      <c r="NU28" s="136"/>
      <c r="NV28" s="135"/>
      <c r="NW28" s="135"/>
      <c r="NX28" s="135"/>
      <c r="NY28" s="135"/>
      <c r="NZ28" s="135"/>
      <c r="OA28" s="135"/>
      <c r="OB28" s="135"/>
      <c r="OC28" s="135"/>
      <c r="OD28" s="135"/>
      <c r="OE28" s="135"/>
      <c r="OF28" s="135"/>
      <c r="OG28" s="135"/>
      <c r="OH28" s="135"/>
      <c r="OI28" s="135"/>
      <c r="OJ28" s="135"/>
      <c r="OK28" s="135"/>
      <c r="OL28" s="135"/>
      <c r="OM28" s="135"/>
      <c r="ON28" s="135"/>
      <c r="OO28" s="135"/>
      <c r="OP28" s="135"/>
      <c r="OQ28" s="135"/>
      <c r="OR28" s="135"/>
      <c r="OS28" s="135"/>
      <c r="OT28" s="135"/>
      <c r="OU28" s="135"/>
      <c r="OV28" s="135"/>
      <c r="OW28" s="135"/>
      <c r="OX28" s="135"/>
      <c r="OY28" s="135"/>
      <c r="OZ28" s="22"/>
      <c r="PA28" s="23"/>
      <c r="PB28" s="135"/>
      <c r="PC28" s="135"/>
      <c r="PD28" s="135"/>
      <c r="PE28" s="135"/>
      <c r="PF28" s="135"/>
      <c r="PG28" s="135"/>
      <c r="PH28" s="135"/>
      <c r="PI28" s="135"/>
      <c r="PJ28" s="135"/>
      <c r="PK28" s="135"/>
      <c r="PL28" s="135"/>
      <c r="PM28" s="135"/>
      <c r="PN28" s="135"/>
      <c r="PO28" s="135"/>
      <c r="PP28" s="135"/>
      <c r="PQ28" s="135"/>
      <c r="PR28" s="135"/>
      <c r="PS28" s="135"/>
      <c r="PT28" s="135"/>
      <c r="PU28" s="135"/>
      <c r="PV28" s="135"/>
      <c r="PW28" s="135"/>
      <c r="PX28" s="135"/>
      <c r="PY28" s="135"/>
      <c r="PZ28" s="135"/>
      <c r="QA28" s="135"/>
      <c r="QB28" s="135"/>
      <c r="QC28" s="135"/>
      <c r="QD28" s="135"/>
      <c r="QE28" s="135"/>
      <c r="QF28" s="136"/>
      <c r="QG28" s="136"/>
      <c r="QH28" s="135"/>
      <c r="QI28" s="135"/>
      <c r="QJ28" s="135"/>
      <c r="QK28" s="135"/>
      <c r="QL28" s="135"/>
      <c r="QM28" s="135"/>
      <c r="QN28" s="135"/>
      <c r="QO28" s="135"/>
      <c r="QP28" s="135"/>
      <c r="QQ28" s="135"/>
      <c r="QR28" s="135"/>
      <c r="QS28" s="135"/>
      <c r="QT28" s="135"/>
      <c r="QU28" s="135"/>
      <c r="QV28" s="135"/>
      <c r="QW28" s="135"/>
      <c r="QX28" s="135"/>
      <c r="QY28" s="135"/>
      <c r="QZ28" s="135"/>
      <c r="RA28" s="135"/>
      <c r="RB28" s="135"/>
      <c r="RC28" s="135"/>
      <c r="RD28" s="135"/>
      <c r="RE28" s="135"/>
      <c r="RF28" s="135"/>
      <c r="RG28" s="135"/>
      <c r="RH28" s="135"/>
      <c r="RI28" s="135"/>
      <c r="RJ28" s="135"/>
      <c r="RK28" s="135"/>
      <c r="RL28" s="136"/>
      <c r="RM28" s="136"/>
      <c r="RN28" s="135"/>
      <c r="RO28" s="135"/>
      <c r="RP28" s="135"/>
      <c r="RQ28" s="135"/>
      <c r="RR28" s="135"/>
      <c r="RS28" s="135"/>
      <c r="RT28" s="135"/>
      <c r="RU28" s="135"/>
      <c r="RV28" s="135"/>
      <c r="RW28" s="135"/>
      <c r="RX28" s="135"/>
      <c r="RY28" s="135"/>
      <c r="RZ28" s="135"/>
      <c r="SA28" s="135"/>
      <c r="SB28" s="135"/>
      <c r="SC28" s="135"/>
      <c r="SD28" s="135"/>
      <c r="SE28" s="135"/>
      <c r="SF28" s="135"/>
      <c r="SG28" s="135"/>
      <c r="SH28" s="135"/>
      <c r="SI28" s="135"/>
      <c r="SJ28" s="135"/>
      <c r="SK28" s="135"/>
      <c r="SL28" s="135"/>
      <c r="SM28" s="135"/>
      <c r="SN28" s="135"/>
      <c r="SO28" s="135"/>
      <c r="SP28" s="135"/>
      <c r="SQ28" s="135"/>
      <c r="SR28" s="24"/>
      <c r="SS28" s="25"/>
    </row>
    <row r="29" spans="1:513" s="137" customFormat="1" x14ac:dyDescent="0.25">
      <c r="A29" s="139" t="s">
        <v>135</v>
      </c>
      <c r="B29" s="135">
        <v>7</v>
      </c>
      <c r="C29" s="135">
        <v>10</v>
      </c>
      <c r="D29" s="135">
        <v>10</v>
      </c>
      <c r="E29" s="135">
        <v>7</v>
      </c>
      <c r="F29" s="135">
        <v>10</v>
      </c>
      <c r="G29" s="135">
        <v>9</v>
      </c>
      <c r="H29" s="135">
        <v>9</v>
      </c>
      <c r="I29" s="135">
        <v>10</v>
      </c>
      <c r="J29" s="135">
        <v>10</v>
      </c>
      <c r="K29" s="135">
        <v>9</v>
      </c>
      <c r="L29" s="135">
        <v>9</v>
      </c>
      <c r="M29" s="135">
        <v>9</v>
      </c>
      <c r="N29" s="135">
        <v>10</v>
      </c>
      <c r="O29" s="135">
        <v>9</v>
      </c>
      <c r="P29" s="135">
        <v>10</v>
      </c>
      <c r="Q29" s="135">
        <v>10</v>
      </c>
      <c r="R29" s="135">
        <v>9</v>
      </c>
      <c r="S29" s="135">
        <v>10</v>
      </c>
      <c r="T29" s="135">
        <v>7</v>
      </c>
      <c r="U29" s="135">
        <f t="shared" si="0"/>
        <v>9.1578947368421044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6"/>
      <c r="AG29" s="136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6"/>
      <c r="BM29" s="136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6"/>
      <c r="CS29" s="136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6"/>
      <c r="DY29" s="136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6"/>
      <c r="FE29" s="136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6"/>
      <c r="GK29" s="136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6"/>
      <c r="HQ29" s="136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35"/>
      <c r="IV29" s="136"/>
      <c r="IW29" s="136"/>
      <c r="IX29" s="135"/>
      <c r="IY29" s="135"/>
      <c r="IZ29" s="135"/>
      <c r="JA29" s="135"/>
      <c r="JB29" s="135"/>
      <c r="JC29" s="135"/>
      <c r="JD29" s="135"/>
      <c r="JE29" s="135"/>
      <c r="JF29" s="135"/>
      <c r="JG29" s="135"/>
      <c r="JH29" s="135"/>
      <c r="JI29" s="135"/>
      <c r="JJ29" s="135"/>
      <c r="JK29" s="135"/>
      <c r="JL29" s="135"/>
      <c r="JM29" s="135"/>
      <c r="JN29" s="135"/>
      <c r="JO29" s="135"/>
      <c r="JP29" s="135"/>
      <c r="JQ29" s="135"/>
      <c r="JR29" s="135"/>
      <c r="JS29" s="135"/>
      <c r="JT29" s="135"/>
      <c r="JU29" s="135"/>
      <c r="JV29" s="135"/>
      <c r="JW29" s="135"/>
      <c r="JX29" s="135"/>
      <c r="JY29" s="135"/>
      <c r="JZ29" s="135"/>
      <c r="KA29" s="135"/>
      <c r="KB29" s="136"/>
      <c r="KC29" s="136"/>
      <c r="KD29" s="135"/>
      <c r="KE29" s="135"/>
      <c r="KF29" s="135"/>
      <c r="KG29" s="135"/>
      <c r="KH29" s="135"/>
      <c r="KI29" s="135"/>
      <c r="KJ29" s="135"/>
      <c r="KK29" s="135"/>
      <c r="KL29" s="135"/>
      <c r="KM29" s="135"/>
      <c r="KN29" s="135"/>
      <c r="KO29" s="135"/>
      <c r="KP29" s="135"/>
      <c r="KQ29" s="135"/>
      <c r="KR29" s="135"/>
      <c r="KS29" s="135"/>
      <c r="KT29" s="135"/>
      <c r="KU29" s="135"/>
      <c r="KV29" s="135"/>
      <c r="KW29" s="135"/>
      <c r="KX29" s="135"/>
      <c r="KY29" s="135"/>
      <c r="KZ29" s="135"/>
      <c r="LA29" s="135"/>
      <c r="LB29" s="135"/>
      <c r="LC29" s="135"/>
      <c r="LD29" s="135"/>
      <c r="LE29" s="135"/>
      <c r="LF29" s="135"/>
      <c r="LG29" s="135"/>
      <c r="LH29" s="136"/>
      <c r="LI29" s="136"/>
      <c r="LJ29" s="135"/>
      <c r="LK29" s="135"/>
      <c r="LL29" s="135"/>
      <c r="LM29" s="135"/>
      <c r="LN29" s="135"/>
      <c r="LO29" s="135"/>
      <c r="LP29" s="135"/>
      <c r="LQ29" s="135"/>
      <c r="LR29" s="135"/>
      <c r="LS29" s="135"/>
      <c r="LT29" s="135"/>
      <c r="LU29" s="135"/>
      <c r="LV29" s="135"/>
      <c r="LW29" s="135"/>
      <c r="LX29" s="135"/>
      <c r="LY29" s="135"/>
      <c r="LZ29" s="135"/>
      <c r="MA29" s="135"/>
      <c r="MB29" s="135"/>
      <c r="MC29" s="135"/>
      <c r="MD29" s="135"/>
      <c r="ME29" s="135"/>
      <c r="MF29" s="135"/>
      <c r="MG29" s="135"/>
      <c r="MH29" s="135"/>
      <c r="MI29" s="135"/>
      <c r="MJ29" s="135"/>
      <c r="MK29" s="135"/>
      <c r="ML29" s="135"/>
      <c r="MM29" s="135"/>
      <c r="MN29" s="22"/>
      <c r="MO29" s="23"/>
      <c r="MP29" s="135"/>
      <c r="MQ29" s="135"/>
      <c r="MR29" s="135"/>
      <c r="MS29" s="135"/>
      <c r="MT29" s="135"/>
      <c r="MU29" s="135"/>
      <c r="MV29" s="135"/>
      <c r="MW29" s="135"/>
      <c r="MX29" s="135"/>
      <c r="MY29" s="135"/>
      <c r="MZ29" s="135"/>
      <c r="NA29" s="135"/>
      <c r="NB29" s="135"/>
      <c r="NC29" s="135"/>
      <c r="ND29" s="135"/>
      <c r="NE29" s="135"/>
      <c r="NF29" s="135"/>
      <c r="NG29" s="135"/>
      <c r="NH29" s="135"/>
      <c r="NI29" s="135"/>
      <c r="NJ29" s="135"/>
      <c r="NK29" s="135"/>
      <c r="NL29" s="135"/>
      <c r="NM29" s="135"/>
      <c r="NN29" s="135"/>
      <c r="NO29" s="135"/>
      <c r="NP29" s="135"/>
      <c r="NQ29" s="135"/>
      <c r="NR29" s="135"/>
      <c r="NS29" s="135"/>
      <c r="NT29" s="136"/>
      <c r="NU29" s="136"/>
      <c r="NV29" s="135"/>
      <c r="NW29" s="135"/>
      <c r="NX29" s="135"/>
      <c r="NY29" s="135"/>
      <c r="NZ29" s="135"/>
      <c r="OA29" s="135"/>
      <c r="OB29" s="135"/>
      <c r="OC29" s="135"/>
      <c r="OD29" s="135"/>
      <c r="OE29" s="135"/>
      <c r="OF29" s="135"/>
      <c r="OG29" s="135"/>
      <c r="OH29" s="135"/>
      <c r="OI29" s="135"/>
      <c r="OJ29" s="135"/>
      <c r="OK29" s="135"/>
      <c r="OL29" s="135"/>
      <c r="OM29" s="135"/>
      <c r="ON29" s="135"/>
      <c r="OO29" s="135"/>
      <c r="OP29" s="135"/>
      <c r="OQ29" s="135"/>
      <c r="OR29" s="135"/>
      <c r="OS29" s="135"/>
      <c r="OT29" s="135"/>
      <c r="OU29" s="135"/>
      <c r="OV29" s="135"/>
      <c r="OW29" s="135"/>
      <c r="OX29" s="135"/>
      <c r="OY29" s="135"/>
      <c r="OZ29" s="22"/>
      <c r="PA29" s="23"/>
      <c r="PB29" s="135"/>
      <c r="PC29" s="135"/>
      <c r="PD29" s="135"/>
      <c r="PE29" s="135"/>
      <c r="PF29" s="135"/>
      <c r="PG29" s="135"/>
      <c r="PH29" s="135"/>
      <c r="PI29" s="135"/>
      <c r="PJ29" s="135"/>
      <c r="PK29" s="135"/>
      <c r="PL29" s="135"/>
      <c r="PM29" s="135"/>
      <c r="PN29" s="135"/>
      <c r="PO29" s="135"/>
      <c r="PP29" s="135"/>
      <c r="PQ29" s="135"/>
      <c r="PR29" s="135"/>
      <c r="PS29" s="135"/>
      <c r="PT29" s="135"/>
      <c r="PU29" s="135"/>
      <c r="PV29" s="135"/>
      <c r="PW29" s="135"/>
      <c r="PX29" s="135"/>
      <c r="PY29" s="135"/>
      <c r="PZ29" s="135"/>
      <c r="QA29" s="135"/>
      <c r="QB29" s="135"/>
      <c r="QC29" s="135"/>
      <c r="QD29" s="135"/>
      <c r="QE29" s="135"/>
      <c r="QF29" s="136"/>
      <c r="QG29" s="136"/>
      <c r="QH29" s="135"/>
      <c r="QI29" s="135"/>
      <c r="QJ29" s="135"/>
      <c r="QK29" s="135"/>
      <c r="QL29" s="135"/>
      <c r="QM29" s="135"/>
      <c r="QN29" s="135"/>
      <c r="QO29" s="135"/>
      <c r="QP29" s="135"/>
      <c r="QQ29" s="135"/>
      <c r="QR29" s="135"/>
      <c r="QS29" s="135"/>
      <c r="QT29" s="135"/>
      <c r="QU29" s="135"/>
      <c r="QV29" s="135"/>
      <c r="QW29" s="135"/>
      <c r="QX29" s="135"/>
      <c r="QY29" s="135"/>
      <c r="QZ29" s="135"/>
      <c r="RA29" s="135"/>
      <c r="RB29" s="135"/>
      <c r="RC29" s="135"/>
      <c r="RD29" s="135"/>
      <c r="RE29" s="135"/>
      <c r="RF29" s="135"/>
      <c r="RG29" s="135"/>
      <c r="RH29" s="135"/>
      <c r="RI29" s="135"/>
      <c r="RJ29" s="135"/>
      <c r="RK29" s="135"/>
      <c r="RL29" s="136"/>
      <c r="RM29" s="136"/>
      <c r="RN29" s="135"/>
      <c r="RO29" s="135"/>
      <c r="RP29" s="135"/>
      <c r="RQ29" s="135"/>
      <c r="RR29" s="135"/>
      <c r="RS29" s="135"/>
      <c r="RT29" s="135"/>
      <c r="RU29" s="135"/>
      <c r="RV29" s="135"/>
      <c r="RW29" s="135"/>
      <c r="RX29" s="135"/>
      <c r="RY29" s="135"/>
      <c r="RZ29" s="135"/>
      <c r="SA29" s="135"/>
      <c r="SB29" s="135"/>
      <c r="SC29" s="135"/>
      <c r="SD29" s="135"/>
      <c r="SE29" s="135"/>
      <c r="SF29" s="135"/>
      <c r="SG29" s="135"/>
      <c r="SH29" s="135"/>
      <c r="SI29" s="135"/>
      <c r="SJ29" s="135"/>
      <c r="SK29" s="135"/>
      <c r="SL29" s="135"/>
      <c r="SM29" s="135"/>
      <c r="SN29" s="135"/>
      <c r="SO29" s="135"/>
      <c r="SP29" s="135"/>
      <c r="SQ29" s="135"/>
      <c r="SR29" s="24"/>
      <c r="SS29" s="25"/>
    </row>
    <row r="30" spans="1:513" s="137" customFormat="1" x14ac:dyDescent="0.25">
      <c r="A30" s="139" t="s">
        <v>136</v>
      </c>
      <c r="B30" s="135">
        <v>9</v>
      </c>
      <c r="C30" s="135">
        <v>10</v>
      </c>
      <c r="D30" s="135">
        <v>8</v>
      </c>
      <c r="E30" s="135">
        <v>10</v>
      </c>
      <c r="F30" s="135">
        <v>10</v>
      </c>
      <c r="G30" s="135">
        <v>10</v>
      </c>
      <c r="H30" s="135">
        <v>10</v>
      </c>
      <c r="I30" s="135">
        <v>10</v>
      </c>
      <c r="J30" s="135">
        <v>10</v>
      </c>
      <c r="K30" s="135">
        <v>10</v>
      </c>
      <c r="L30" s="135">
        <v>10</v>
      </c>
      <c r="M30" s="135">
        <v>10</v>
      </c>
      <c r="N30" s="135">
        <v>9</v>
      </c>
      <c r="O30" s="135">
        <v>9</v>
      </c>
      <c r="P30" s="135">
        <v>10</v>
      </c>
      <c r="Q30" s="135">
        <v>10</v>
      </c>
      <c r="R30" s="135">
        <v>10</v>
      </c>
      <c r="S30" s="135">
        <v>10</v>
      </c>
      <c r="T30" s="135">
        <v>10</v>
      </c>
      <c r="U30" s="135">
        <f t="shared" si="0"/>
        <v>9.7368421052631575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6"/>
      <c r="AG30" s="136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6"/>
      <c r="BM30" s="136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6"/>
      <c r="CS30" s="136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6"/>
      <c r="DY30" s="136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6"/>
      <c r="FE30" s="136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6"/>
      <c r="GK30" s="136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6"/>
      <c r="HQ30" s="136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  <c r="IV30" s="136"/>
      <c r="IW30" s="136"/>
      <c r="IX30" s="135"/>
      <c r="IY30" s="135"/>
      <c r="IZ30" s="135"/>
      <c r="JA30" s="135"/>
      <c r="JB30" s="135"/>
      <c r="JC30" s="135"/>
      <c r="JD30" s="135"/>
      <c r="JE30" s="135"/>
      <c r="JF30" s="135"/>
      <c r="JG30" s="135"/>
      <c r="JH30" s="135"/>
      <c r="JI30" s="135"/>
      <c r="JJ30" s="135"/>
      <c r="JK30" s="135"/>
      <c r="JL30" s="135"/>
      <c r="JM30" s="135"/>
      <c r="JN30" s="135"/>
      <c r="JO30" s="135"/>
      <c r="JP30" s="135"/>
      <c r="JQ30" s="135"/>
      <c r="JR30" s="135"/>
      <c r="JS30" s="135"/>
      <c r="JT30" s="135"/>
      <c r="JU30" s="135"/>
      <c r="JV30" s="135"/>
      <c r="JW30" s="135"/>
      <c r="JX30" s="135"/>
      <c r="JY30" s="135"/>
      <c r="JZ30" s="135"/>
      <c r="KA30" s="135"/>
      <c r="KB30" s="136"/>
      <c r="KC30" s="136"/>
      <c r="KD30" s="135"/>
      <c r="KE30" s="135"/>
      <c r="KF30" s="135"/>
      <c r="KG30" s="135"/>
      <c r="KH30" s="135"/>
      <c r="KI30" s="135"/>
      <c r="KJ30" s="135"/>
      <c r="KK30" s="135"/>
      <c r="KL30" s="135"/>
      <c r="KM30" s="135"/>
      <c r="KN30" s="135"/>
      <c r="KO30" s="135"/>
      <c r="KP30" s="135"/>
      <c r="KQ30" s="135"/>
      <c r="KR30" s="135"/>
      <c r="KS30" s="135"/>
      <c r="KT30" s="135"/>
      <c r="KU30" s="135"/>
      <c r="KV30" s="135"/>
      <c r="KW30" s="135"/>
      <c r="KX30" s="135"/>
      <c r="KY30" s="135"/>
      <c r="KZ30" s="135"/>
      <c r="LA30" s="135"/>
      <c r="LB30" s="135"/>
      <c r="LC30" s="135"/>
      <c r="LD30" s="135"/>
      <c r="LE30" s="135"/>
      <c r="LF30" s="135"/>
      <c r="LG30" s="135"/>
      <c r="LH30" s="136"/>
      <c r="LI30" s="136"/>
      <c r="LJ30" s="135"/>
      <c r="LK30" s="135"/>
      <c r="LL30" s="135"/>
      <c r="LM30" s="135"/>
      <c r="LN30" s="135"/>
      <c r="LO30" s="135"/>
      <c r="LP30" s="135"/>
      <c r="LQ30" s="135"/>
      <c r="LR30" s="135"/>
      <c r="LS30" s="135"/>
      <c r="LT30" s="135"/>
      <c r="LU30" s="135"/>
      <c r="LV30" s="135"/>
      <c r="LW30" s="135"/>
      <c r="LX30" s="135"/>
      <c r="LY30" s="135"/>
      <c r="LZ30" s="135"/>
      <c r="MA30" s="135"/>
      <c r="MB30" s="135"/>
      <c r="MC30" s="135"/>
      <c r="MD30" s="135"/>
      <c r="ME30" s="135"/>
      <c r="MF30" s="135"/>
      <c r="MG30" s="135"/>
      <c r="MH30" s="135"/>
      <c r="MI30" s="135"/>
      <c r="MJ30" s="135"/>
      <c r="MK30" s="135"/>
      <c r="ML30" s="135"/>
      <c r="MM30" s="135"/>
      <c r="MN30" s="22"/>
      <c r="MO30" s="23"/>
      <c r="MP30" s="135"/>
      <c r="MQ30" s="135"/>
      <c r="MR30" s="135"/>
      <c r="MS30" s="135"/>
      <c r="MT30" s="135"/>
      <c r="MU30" s="135"/>
      <c r="MV30" s="135"/>
      <c r="MW30" s="135"/>
      <c r="MX30" s="135"/>
      <c r="MY30" s="135"/>
      <c r="MZ30" s="135"/>
      <c r="NA30" s="135"/>
      <c r="NB30" s="135"/>
      <c r="NC30" s="135"/>
      <c r="ND30" s="135"/>
      <c r="NE30" s="135"/>
      <c r="NF30" s="135"/>
      <c r="NG30" s="135"/>
      <c r="NH30" s="135"/>
      <c r="NI30" s="135"/>
      <c r="NJ30" s="135"/>
      <c r="NK30" s="135"/>
      <c r="NL30" s="135"/>
      <c r="NM30" s="135"/>
      <c r="NN30" s="135"/>
      <c r="NO30" s="135"/>
      <c r="NP30" s="135"/>
      <c r="NQ30" s="135"/>
      <c r="NR30" s="135"/>
      <c r="NS30" s="135"/>
      <c r="NT30" s="136"/>
      <c r="NU30" s="136"/>
      <c r="NV30" s="135"/>
      <c r="NW30" s="135"/>
      <c r="NX30" s="135"/>
      <c r="NY30" s="135"/>
      <c r="NZ30" s="135"/>
      <c r="OA30" s="135"/>
      <c r="OB30" s="135"/>
      <c r="OC30" s="135"/>
      <c r="OD30" s="135"/>
      <c r="OE30" s="135"/>
      <c r="OF30" s="135"/>
      <c r="OG30" s="135"/>
      <c r="OH30" s="135"/>
      <c r="OI30" s="135"/>
      <c r="OJ30" s="135"/>
      <c r="OK30" s="135"/>
      <c r="OL30" s="135"/>
      <c r="OM30" s="135"/>
      <c r="ON30" s="135"/>
      <c r="OO30" s="135"/>
      <c r="OP30" s="135"/>
      <c r="OQ30" s="135"/>
      <c r="OR30" s="135"/>
      <c r="OS30" s="135"/>
      <c r="OT30" s="135"/>
      <c r="OU30" s="135"/>
      <c r="OV30" s="135"/>
      <c r="OW30" s="135"/>
      <c r="OX30" s="135"/>
      <c r="OY30" s="135"/>
      <c r="OZ30" s="22"/>
      <c r="PA30" s="23"/>
      <c r="PB30" s="135"/>
      <c r="PC30" s="135"/>
      <c r="PD30" s="135"/>
      <c r="PE30" s="135"/>
      <c r="PF30" s="135"/>
      <c r="PG30" s="135"/>
      <c r="PH30" s="135"/>
      <c r="PI30" s="135"/>
      <c r="PJ30" s="135"/>
      <c r="PK30" s="135"/>
      <c r="PL30" s="135"/>
      <c r="PM30" s="135"/>
      <c r="PN30" s="135"/>
      <c r="PO30" s="135"/>
      <c r="PP30" s="135"/>
      <c r="PQ30" s="135"/>
      <c r="PR30" s="135"/>
      <c r="PS30" s="135"/>
      <c r="PT30" s="135"/>
      <c r="PU30" s="135"/>
      <c r="PV30" s="135"/>
      <c r="PW30" s="135"/>
      <c r="PX30" s="135"/>
      <c r="PY30" s="135"/>
      <c r="PZ30" s="135"/>
      <c r="QA30" s="135"/>
      <c r="QB30" s="135"/>
      <c r="QC30" s="135"/>
      <c r="QD30" s="135"/>
      <c r="QE30" s="135"/>
      <c r="QF30" s="136"/>
      <c r="QG30" s="136"/>
      <c r="QH30" s="135"/>
      <c r="QI30" s="135"/>
      <c r="QJ30" s="135"/>
      <c r="QK30" s="135"/>
      <c r="QL30" s="135"/>
      <c r="QM30" s="135"/>
      <c r="QN30" s="135"/>
      <c r="QO30" s="135"/>
      <c r="QP30" s="135"/>
      <c r="QQ30" s="135"/>
      <c r="QR30" s="135"/>
      <c r="QS30" s="135"/>
      <c r="QT30" s="135"/>
      <c r="QU30" s="135"/>
      <c r="QV30" s="135"/>
      <c r="QW30" s="135"/>
      <c r="QX30" s="135"/>
      <c r="QY30" s="135"/>
      <c r="QZ30" s="135"/>
      <c r="RA30" s="135"/>
      <c r="RB30" s="135"/>
      <c r="RC30" s="135"/>
      <c r="RD30" s="135"/>
      <c r="RE30" s="135"/>
      <c r="RF30" s="135"/>
      <c r="RG30" s="135"/>
      <c r="RH30" s="135"/>
      <c r="RI30" s="135"/>
      <c r="RJ30" s="135"/>
      <c r="RK30" s="135"/>
      <c r="RL30" s="136"/>
      <c r="RM30" s="136"/>
      <c r="RN30" s="135"/>
      <c r="RO30" s="135"/>
      <c r="RP30" s="135"/>
      <c r="RQ30" s="135"/>
      <c r="RR30" s="135"/>
      <c r="RS30" s="135"/>
      <c r="RT30" s="135"/>
      <c r="RU30" s="135"/>
      <c r="RV30" s="135"/>
      <c r="RW30" s="135"/>
      <c r="RX30" s="135"/>
      <c r="RY30" s="135"/>
      <c r="RZ30" s="135"/>
      <c r="SA30" s="135"/>
      <c r="SB30" s="135"/>
      <c r="SC30" s="135"/>
      <c r="SD30" s="135"/>
      <c r="SE30" s="135"/>
      <c r="SF30" s="135"/>
      <c r="SG30" s="135"/>
      <c r="SH30" s="135"/>
      <c r="SI30" s="135"/>
      <c r="SJ30" s="135"/>
      <c r="SK30" s="135"/>
      <c r="SL30" s="135"/>
      <c r="SM30" s="135"/>
      <c r="SN30" s="135"/>
      <c r="SO30" s="135"/>
      <c r="SP30" s="135"/>
      <c r="SQ30" s="135"/>
      <c r="SR30" s="24"/>
      <c r="SS30" s="25"/>
    </row>
    <row r="31" spans="1:513" s="137" customFormat="1" x14ac:dyDescent="0.25">
      <c r="A31" s="139" t="s">
        <v>137</v>
      </c>
      <c r="B31" s="135">
        <v>10</v>
      </c>
      <c r="C31" s="135">
        <v>10</v>
      </c>
      <c r="D31" s="135">
        <v>4</v>
      </c>
      <c r="E31" s="135">
        <v>10</v>
      </c>
      <c r="F31" s="135">
        <v>10</v>
      </c>
      <c r="G31" s="135">
        <v>10</v>
      </c>
      <c r="H31" s="135">
        <v>10</v>
      </c>
      <c r="I31" s="135">
        <v>10</v>
      </c>
      <c r="J31" s="135">
        <v>10</v>
      </c>
      <c r="K31" s="135">
        <v>10</v>
      </c>
      <c r="L31" s="135">
        <v>10</v>
      </c>
      <c r="M31" s="135">
        <v>10</v>
      </c>
      <c r="N31" s="135">
        <v>9</v>
      </c>
      <c r="O31" s="135">
        <v>5</v>
      </c>
      <c r="P31" s="135">
        <v>10</v>
      </c>
      <c r="Q31" s="135">
        <v>10</v>
      </c>
      <c r="R31" s="135">
        <v>10</v>
      </c>
      <c r="S31" s="135">
        <v>10</v>
      </c>
      <c r="T31" s="135">
        <v>10</v>
      </c>
      <c r="U31" s="135">
        <f t="shared" si="0"/>
        <v>9.3684210526315788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6"/>
      <c r="AG31" s="136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6"/>
      <c r="BM31" s="136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6"/>
      <c r="CS31" s="136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6"/>
      <c r="DY31" s="136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6"/>
      <c r="FE31" s="136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6"/>
      <c r="GK31" s="136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6"/>
      <c r="HQ31" s="136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  <c r="IV31" s="136"/>
      <c r="IW31" s="136"/>
      <c r="IX31" s="135"/>
      <c r="IY31" s="135"/>
      <c r="IZ31" s="135"/>
      <c r="JA31" s="135"/>
      <c r="JB31" s="135"/>
      <c r="JC31" s="135"/>
      <c r="JD31" s="135"/>
      <c r="JE31" s="135"/>
      <c r="JF31" s="135"/>
      <c r="JG31" s="135"/>
      <c r="JH31" s="135"/>
      <c r="JI31" s="135"/>
      <c r="JJ31" s="135"/>
      <c r="JK31" s="135"/>
      <c r="JL31" s="135"/>
      <c r="JM31" s="135"/>
      <c r="JN31" s="135"/>
      <c r="JO31" s="135"/>
      <c r="JP31" s="135"/>
      <c r="JQ31" s="135"/>
      <c r="JR31" s="135"/>
      <c r="JS31" s="135"/>
      <c r="JT31" s="135"/>
      <c r="JU31" s="135"/>
      <c r="JV31" s="135"/>
      <c r="JW31" s="135"/>
      <c r="JX31" s="135"/>
      <c r="JY31" s="135"/>
      <c r="JZ31" s="135"/>
      <c r="KA31" s="135"/>
      <c r="KB31" s="136"/>
      <c r="KC31" s="136"/>
      <c r="KD31" s="135"/>
      <c r="KE31" s="135"/>
      <c r="KF31" s="135"/>
      <c r="KG31" s="135"/>
      <c r="KH31" s="135"/>
      <c r="KI31" s="135"/>
      <c r="KJ31" s="135"/>
      <c r="KK31" s="135"/>
      <c r="KL31" s="135"/>
      <c r="KM31" s="135"/>
      <c r="KN31" s="135"/>
      <c r="KO31" s="135"/>
      <c r="KP31" s="135"/>
      <c r="KQ31" s="135"/>
      <c r="KR31" s="135"/>
      <c r="KS31" s="135"/>
      <c r="KT31" s="135"/>
      <c r="KU31" s="135"/>
      <c r="KV31" s="135"/>
      <c r="KW31" s="135"/>
      <c r="KX31" s="135"/>
      <c r="KY31" s="135"/>
      <c r="KZ31" s="135"/>
      <c r="LA31" s="135"/>
      <c r="LB31" s="135"/>
      <c r="LC31" s="135"/>
      <c r="LD31" s="135"/>
      <c r="LE31" s="135"/>
      <c r="LF31" s="135"/>
      <c r="LG31" s="135"/>
      <c r="LH31" s="136"/>
      <c r="LI31" s="136"/>
      <c r="LJ31" s="135"/>
      <c r="LK31" s="135"/>
      <c r="LL31" s="135"/>
      <c r="LM31" s="135"/>
      <c r="LN31" s="135"/>
      <c r="LO31" s="135"/>
      <c r="LP31" s="135"/>
      <c r="LQ31" s="135"/>
      <c r="LR31" s="135"/>
      <c r="LS31" s="135"/>
      <c r="LT31" s="135"/>
      <c r="LU31" s="135"/>
      <c r="LV31" s="135"/>
      <c r="LW31" s="135"/>
      <c r="LX31" s="135"/>
      <c r="LY31" s="135"/>
      <c r="LZ31" s="135"/>
      <c r="MA31" s="135"/>
      <c r="MB31" s="135"/>
      <c r="MC31" s="135"/>
      <c r="MD31" s="135"/>
      <c r="ME31" s="135"/>
      <c r="MF31" s="135"/>
      <c r="MG31" s="135"/>
      <c r="MH31" s="135"/>
      <c r="MI31" s="135"/>
      <c r="MJ31" s="135"/>
      <c r="MK31" s="135"/>
      <c r="ML31" s="135"/>
      <c r="MM31" s="135"/>
      <c r="MN31" s="22"/>
      <c r="MO31" s="23"/>
      <c r="MP31" s="135"/>
      <c r="MQ31" s="135"/>
      <c r="MR31" s="135"/>
      <c r="MS31" s="135"/>
      <c r="MT31" s="135"/>
      <c r="MU31" s="135"/>
      <c r="MV31" s="135"/>
      <c r="MW31" s="135"/>
      <c r="MX31" s="135"/>
      <c r="MY31" s="135"/>
      <c r="MZ31" s="135"/>
      <c r="NA31" s="135"/>
      <c r="NB31" s="135"/>
      <c r="NC31" s="135"/>
      <c r="ND31" s="135"/>
      <c r="NE31" s="135"/>
      <c r="NF31" s="135"/>
      <c r="NG31" s="135"/>
      <c r="NH31" s="135"/>
      <c r="NI31" s="135"/>
      <c r="NJ31" s="135"/>
      <c r="NK31" s="135"/>
      <c r="NL31" s="135"/>
      <c r="NM31" s="135"/>
      <c r="NN31" s="135"/>
      <c r="NO31" s="135"/>
      <c r="NP31" s="135"/>
      <c r="NQ31" s="135"/>
      <c r="NR31" s="135"/>
      <c r="NS31" s="135"/>
      <c r="NT31" s="136"/>
      <c r="NU31" s="136"/>
      <c r="NV31" s="135"/>
      <c r="NW31" s="135"/>
      <c r="NX31" s="135"/>
      <c r="NY31" s="135"/>
      <c r="NZ31" s="135"/>
      <c r="OA31" s="135"/>
      <c r="OB31" s="135"/>
      <c r="OC31" s="135"/>
      <c r="OD31" s="135"/>
      <c r="OE31" s="135"/>
      <c r="OF31" s="135"/>
      <c r="OG31" s="135"/>
      <c r="OH31" s="135"/>
      <c r="OI31" s="135"/>
      <c r="OJ31" s="135"/>
      <c r="OK31" s="135"/>
      <c r="OL31" s="135"/>
      <c r="OM31" s="135"/>
      <c r="ON31" s="135"/>
      <c r="OO31" s="135"/>
      <c r="OP31" s="135"/>
      <c r="OQ31" s="135"/>
      <c r="OR31" s="135"/>
      <c r="OS31" s="135"/>
      <c r="OT31" s="135"/>
      <c r="OU31" s="135"/>
      <c r="OV31" s="135"/>
      <c r="OW31" s="135"/>
      <c r="OX31" s="135"/>
      <c r="OY31" s="135"/>
      <c r="OZ31" s="22"/>
      <c r="PA31" s="23"/>
      <c r="PB31" s="135"/>
      <c r="PC31" s="135"/>
      <c r="PD31" s="135"/>
      <c r="PE31" s="135"/>
      <c r="PF31" s="135"/>
      <c r="PG31" s="135"/>
      <c r="PH31" s="135"/>
      <c r="PI31" s="135"/>
      <c r="PJ31" s="135"/>
      <c r="PK31" s="135"/>
      <c r="PL31" s="135"/>
      <c r="PM31" s="135"/>
      <c r="PN31" s="135"/>
      <c r="PO31" s="135"/>
      <c r="PP31" s="135"/>
      <c r="PQ31" s="135"/>
      <c r="PR31" s="135"/>
      <c r="PS31" s="135"/>
      <c r="PT31" s="135"/>
      <c r="PU31" s="135"/>
      <c r="PV31" s="135"/>
      <c r="PW31" s="135"/>
      <c r="PX31" s="135"/>
      <c r="PY31" s="135"/>
      <c r="PZ31" s="135"/>
      <c r="QA31" s="135"/>
      <c r="QB31" s="135"/>
      <c r="QC31" s="135"/>
      <c r="QD31" s="135"/>
      <c r="QE31" s="135"/>
      <c r="QF31" s="136"/>
      <c r="QG31" s="136"/>
      <c r="QH31" s="135"/>
      <c r="QI31" s="135"/>
      <c r="QJ31" s="135"/>
      <c r="QK31" s="135"/>
      <c r="QL31" s="135"/>
      <c r="QM31" s="135"/>
      <c r="QN31" s="135"/>
      <c r="QO31" s="135"/>
      <c r="QP31" s="135"/>
      <c r="QQ31" s="135"/>
      <c r="QR31" s="135"/>
      <c r="QS31" s="135"/>
      <c r="QT31" s="135"/>
      <c r="QU31" s="135"/>
      <c r="QV31" s="135"/>
      <c r="QW31" s="135"/>
      <c r="QX31" s="135"/>
      <c r="QY31" s="135"/>
      <c r="QZ31" s="135"/>
      <c r="RA31" s="135"/>
      <c r="RB31" s="135"/>
      <c r="RC31" s="135"/>
      <c r="RD31" s="135"/>
      <c r="RE31" s="135"/>
      <c r="RF31" s="135"/>
      <c r="RG31" s="135"/>
      <c r="RH31" s="135"/>
      <c r="RI31" s="135"/>
      <c r="RJ31" s="135"/>
      <c r="RK31" s="135"/>
      <c r="RL31" s="136"/>
      <c r="RM31" s="136"/>
      <c r="RN31" s="135"/>
      <c r="RO31" s="135"/>
      <c r="RP31" s="135"/>
      <c r="RQ31" s="135"/>
      <c r="RR31" s="135"/>
      <c r="RS31" s="135"/>
      <c r="RT31" s="135"/>
      <c r="RU31" s="135"/>
      <c r="RV31" s="135"/>
      <c r="RW31" s="135"/>
      <c r="RX31" s="135"/>
      <c r="RY31" s="135"/>
      <c r="RZ31" s="135"/>
      <c r="SA31" s="135"/>
      <c r="SB31" s="135"/>
      <c r="SC31" s="135"/>
      <c r="SD31" s="135"/>
      <c r="SE31" s="135"/>
      <c r="SF31" s="135"/>
      <c r="SG31" s="135"/>
      <c r="SH31" s="135"/>
      <c r="SI31" s="135"/>
      <c r="SJ31" s="135"/>
      <c r="SK31" s="135"/>
      <c r="SL31" s="135"/>
      <c r="SM31" s="135"/>
      <c r="SN31" s="135"/>
      <c r="SO31" s="135"/>
      <c r="SP31" s="135"/>
      <c r="SQ31" s="135"/>
      <c r="SR31" s="24"/>
      <c r="SS31" s="25"/>
    </row>
    <row r="32" spans="1:513" s="137" customFormat="1" x14ac:dyDescent="0.25">
      <c r="A32" s="139" t="s">
        <v>138</v>
      </c>
      <c r="B32" s="135">
        <v>10</v>
      </c>
      <c r="C32" s="135">
        <v>10</v>
      </c>
      <c r="D32" s="135">
        <v>5</v>
      </c>
      <c r="E32" s="135">
        <v>10</v>
      </c>
      <c r="F32" s="135">
        <v>10</v>
      </c>
      <c r="G32" s="135">
        <v>10</v>
      </c>
      <c r="H32" s="135">
        <v>10</v>
      </c>
      <c r="I32" s="135">
        <v>10</v>
      </c>
      <c r="J32" s="135">
        <v>10</v>
      </c>
      <c r="K32" s="135">
        <v>10</v>
      </c>
      <c r="L32" s="135">
        <v>10</v>
      </c>
      <c r="M32" s="135">
        <v>10</v>
      </c>
      <c r="N32" s="135">
        <v>9</v>
      </c>
      <c r="O32" s="135">
        <v>10</v>
      </c>
      <c r="P32" s="135">
        <v>10</v>
      </c>
      <c r="Q32" s="135">
        <v>10</v>
      </c>
      <c r="R32" s="135">
        <v>9</v>
      </c>
      <c r="S32" s="135">
        <v>10</v>
      </c>
      <c r="T32" s="135">
        <v>10</v>
      </c>
      <c r="U32" s="135">
        <f t="shared" si="0"/>
        <v>9.6315789473684212</v>
      </c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6"/>
      <c r="AG32" s="136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6"/>
      <c r="BM32" s="136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6"/>
      <c r="CS32" s="136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6"/>
      <c r="DY32" s="136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6"/>
      <c r="FE32" s="136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6"/>
      <c r="GK32" s="136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6"/>
      <c r="HQ32" s="136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  <c r="IV32" s="136"/>
      <c r="IW32" s="136"/>
      <c r="IX32" s="135"/>
      <c r="IY32" s="135"/>
      <c r="IZ32" s="135"/>
      <c r="JA32" s="135"/>
      <c r="JB32" s="135"/>
      <c r="JC32" s="135"/>
      <c r="JD32" s="135"/>
      <c r="JE32" s="135"/>
      <c r="JF32" s="135"/>
      <c r="JG32" s="135"/>
      <c r="JH32" s="135"/>
      <c r="JI32" s="135"/>
      <c r="JJ32" s="135"/>
      <c r="JK32" s="135"/>
      <c r="JL32" s="135"/>
      <c r="JM32" s="135"/>
      <c r="JN32" s="135"/>
      <c r="JO32" s="135"/>
      <c r="JP32" s="135"/>
      <c r="JQ32" s="135"/>
      <c r="JR32" s="135"/>
      <c r="JS32" s="135"/>
      <c r="JT32" s="135"/>
      <c r="JU32" s="135"/>
      <c r="JV32" s="135"/>
      <c r="JW32" s="135"/>
      <c r="JX32" s="135"/>
      <c r="JY32" s="135"/>
      <c r="JZ32" s="135"/>
      <c r="KA32" s="135"/>
      <c r="KB32" s="136"/>
      <c r="KC32" s="136"/>
      <c r="KD32" s="135"/>
      <c r="KE32" s="135"/>
      <c r="KF32" s="135"/>
      <c r="KG32" s="135"/>
      <c r="KH32" s="135"/>
      <c r="KI32" s="135"/>
      <c r="KJ32" s="135"/>
      <c r="KK32" s="135"/>
      <c r="KL32" s="135"/>
      <c r="KM32" s="135"/>
      <c r="KN32" s="135"/>
      <c r="KO32" s="135"/>
      <c r="KP32" s="135"/>
      <c r="KQ32" s="135"/>
      <c r="KR32" s="135"/>
      <c r="KS32" s="135"/>
      <c r="KT32" s="135"/>
      <c r="KU32" s="135"/>
      <c r="KV32" s="135"/>
      <c r="KW32" s="135"/>
      <c r="KX32" s="135"/>
      <c r="KY32" s="135"/>
      <c r="KZ32" s="135"/>
      <c r="LA32" s="135"/>
      <c r="LB32" s="135"/>
      <c r="LC32" s="135"/>
      <c r="LD32" s="135"/>
      <c r="LE32" s="135"/>
      <c r="LF32" s="135"/>
      <c r="LG32" s="135"/>
      <c r="LH32" s="136"/>
      <c r="LI32" s="136"/>
      <c r="LJ32" s="135"/>
      <c r="LK32" s="135"/>
      <c r="LL32" s="135"/>
      <c r="LM32" s="135"/>
      <c r="LN32" s="135"/>
      <c r="LO32" s="135"/>
      <c r="LP32" s="135"/>
      <c r="LQ32" s="135"/>
      <c r="LR32" s="135"/>
      <c r="LS32" s="135"/>
      <c r="LT32" s="135"/>
      <c r="LU32" s="135"/>
      <c r="LV32" s="135"/>
      <c r="LW32" s="135"/>
      <c r="LX32" s="135"/>
      <c r="LY32" s="135"/>
      <c r="LZ32" s="135"/>
      <c r="MA32" s="135"/>
      <c r="MB32" s="135"/>
      <c r="MC32" s="135"/>
      <c r="MD32" s="135"/>
      <c r="ME32" s="135"/>
      <c r="MF32" s="135"/>
      <c r="MG32" s="135"/>
      <c r="MH32" s="135"/>
      <c r="MI32" s="135"/>
      <c r="MJ32" s="135"/>
      <c r="MK32" s="135"/>
      <c r="ML32" s="135"/>
      <c r="MM32" s="135"/>
      <c r="MN32" s="22"/>
      <c r="MO32" s="23"/>
      <c r="MP32" s="135"/>
      <c r="MQ32" s="135"/>
      <c r="MR32" s="135"/>
      <c r="MS32" s="135"/>
      <c r="MT32" s="135"/>
      <c r="MU32" s="135"/>
      <c r="MV32" s="135"/>
      <c r="MW32" s="135"/>
      <c r="MX32" s="135"/>
      <c r="MY32" s="135"/>
      <c r="MZ32" s="135"/>
      <c r="NA32" s="135"/>
      <c r="NB32" s="135"/>
      <c r="NC32" s="135"/>
      <c r="ND32" s="135"/>
      <c r="NE32" s="135"/>
      <c r="NF32" s="135"/>
      <c r="NG32" s="135"/>
      <c r="NH32" s="135"/>
      <c r="NI32" s="135"/>
      <c r="NJ32" s="135"/>
      <c r="NK32" s="135"/>
      <c r="NL32" s="135"/>
      <c r="NM32" s="135"/>
      <c r="NN32" s="135"/>
      <c r="NO32" s="135"/>
      <c r="NP32" s="135"/>
      <c r="NQ32" s="135"/>
      <c r="NR32" s="135"/>
      <c r="NS32" s="135"/>
      <c r="NT32" s="136"/>
      <c r="NU32" s="136"/>
      <c r="NV32" s="135"/>
      <c r="NW32" s="135"/>
      <c r="NX32" s="135"/>
      <c r="NY32" s="135"/>
      <c r="NZ32" s="135"/>
      <c r="OA32" s="135"/>
      <c r="OB32" s="135"/>
      <c r="OC32" s="135"/>
      <c r="OD32" s="135"/>
      <c r="OE32" s="135"/>
      <c r="OF32" s="135"/>
      <c r="OG32" s="135"/>
      <c r="OH32" s="135"/>
      <c r="OI32" s="135"/>
      <c r="OJ32" s="135"/>
      <c r="OK32" s="135"/>
      <c r="OL32" s="135"/>
      <c r="OM32" s="135"/>
      <c r="ON32" s="135"/>
      <c r="OO32" s="135"/>
      <c r="OP32" s="135"/>
      <c r="OQ32" s="135"/>
      <c r="OR32" s="135"/>
      <c r="OS32" s="135"/>
      <c r="OT32" s="135"/>
      <c r="OU32" s="135"/>
      <c r="OV32" s="135"/>
      <c r="OW32" s="135"/>
      <c r="OX32" s="135"/>
      <c r="OY32" s="135"/>
      <c r="OZ32" s="22"/>
      <c r="PA32" s="23"/>
      <c r="PB32" s="135"/>
      <c r="PC32" s="135"/>
      <c r="PD32" s="135"/>
      <c r="PE32" s="135"/>
      <c r="PF32" s="135"/>
      <c r="PG32" s="135"/>
      <c r="PH32" s="135"/>
      <c r="PI32" s="135"/>
      <c r="PJ32" s="135"/>
      <c r="PK32" s="135"/>
      <c r="PL32" s="135"/>
      <c r="PM32" s="135"/>
      <c r="PN32" s="135"/>
      <c r="PO32" s="135"/>
      <c r="PP32" s="135"/>
      <c r="PQ32" s="135"/>
      <c r="PR32" s="135"/>
      <c r="PS32" s="135"/>
      <c r="PT32" s="135"/>
      <c r="PU32" s="135"/>
      <c r="PV32" s="135"/>
      <c r="PW32" s="135"/>
      <c r="PX32" s="135"/>
      <c r="PY32" s="135"/>
      <c r="PZ32" s="135"/>
      <c r="QA32" s="135"/>
      <c r="QB32" s="135"/>
      <c r="QC32" s="135"/>
      <c r="QD32" s="135"/>
      <c r="QE32" s="135"/>
      <c r="QF32" s="136"/>
      <c r="QG32" s="136"/>
      <c r="QH32" s="135"/>
      <c r="QI32" s="135"/>
      <c r="QJ32" s="135"/>
      <c r="QK32" s="135"/>
      <c r="QL32" s="135"/>
      <c r="QM32" s="135"/>
      <c r="QN32" s="135"/>
      <c r="QO32" s="135"/>
      <c r="QP32" s="135"/>
      <c r="QQ32" s="135"/>
      <c r="QR32" s="135"/>
      <c r="QS32" s="135"/>
      <c r="QT32" s="135"/>
      <c r="QU32" s="135"/>
      <c r="QV32" s="135"/>
      <c r="QW32" s="135"/>
      <c r="QX32" s="135"/>
      <c r="QY32" s="135"/>
      <c r="QZ32" s="135"/>
      <c r="RA32" s="135"/>
      <c r="RB32" s="135"/>
      <c r="RC32" s="135"/>
      <c r="RD32" s="135"/>
      <c r="RE32" s="135"/>
      <c r="RF32" s="135"/>
      <c r="RG32" s="135"/>
      <c r="RH32" s="135"/>
      <c r="RI32" s="135"/>
      <c r="RJ32" s="135"/>
      <c r="RK32" s="135"/>
      <c r="RL32" s="136"/>
      <c r="RM32" s="136"/>
      <c r="RN32" s="135"/>
      <c r="RO32" s="135"/>
      <c r="RP32" s="135"/>
      <c r="RQ32" s="135"/>
      <c r="RR32" s="135"/>
      <c r="RS32" s="135"/>
      <c r="RT32" s="135"/>
      <c r="RU32" s="135"/>
      <c r="RV32" s="135"/>
      <c r="RW32" s="135"/>
      <c r="RX32" s="135"/>
      <c r="RY32" s="135"/>
      <c r="RZ32" s="135"/>
      <c r="SA32" s="135"/>
      <c r="SB32" s="135"/>
      <c r="SC32" s="135"/>
      <c r="SD32" s="135"/>
      <c r="SE32" s="135"/>
      <c r="SF32" s="135"/>
      <c r="SG32" s="135"/>
      <c r="SH32" s="135"/>
      <c r="SI32" s="135"/>
      <c r="SJ32" s="135"/>
      <c r="SK32" s="135"/>
      <c r="SL32" s="135"/>
      <c r="SM32" s="135"/>
      <c r="SN32" s="135"/>
      <c r="SO32" s="135"/>
      <c r="SP32" s="135"/>
      <c r="SQ32" s="135"/>
      <c r="SR32" s="24"/>
      <c r="SS32" s="25"/>
    </row>
    <row r="33" spans="1:513" s="138" customFormat="1" ht="25.5" x14ac:dyDescent="0.25">
      <c r="A33" s="139" t="s">
        <v>139</v>
      </c>
      <c r="B33" s="135">
        <v>9</v>
      </c>
      <c r="C33" s="135">
        <v>10</v>
      </c>
      <c r="D33" s="135">
        <v>3</v>
      </c>
      <c r="E33" s="135">
        <v>10</v>
      </c>
      <c r="F33" s="135">
        <v>10</v>
      </c>
      <c r="G33" s="135">
        <v>10</v>
      </c>
      <c r="H33" s="135">
        <v>9</v>
      </c>
      <c r="I33" s="135">
        <v>10</v>
      </c>
      <c r="J33" s="135">
        <v>8</v>
      </c>
      <c r="K33" s="135">
        <v>10</v>
      </c>
      <c r="L33" s="135">
        <v>10</v>
      </c>
      <c r="M33" s="135">
        <v>10</v>
      </c>
      <c r="N33" s="135">
        <v>8</v>
      </c>
      <c r="O33" s="135">
        <v>9</v>
      </c>
      <c r="P33" s="135">
        <v>10</v>
      </c>
      <c r="Q33" s="135">
        <v>7</v>
      </c>
      <c r="R33" s="135">
        <v>9</v>
      </c>
      <c r="S33" s="135">
        <v>10</v>
      </c>
      <c r="T33" s="135">
        <v>9</v>
      </c>
      <c r="U33" s="135">
        <f t="shared" si="0"/>
        <v>9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6"/>
      <c r="AG33" s="136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6"/>
      <c r="BM33" s="136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6"/>
      <c r="CS33" s="136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6"/>
      <c r="DY33" s="136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6"/>
      <c r="FE33" s="136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6"/>
      <c r="GK33" s="136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6"/>
      <c r="HQ33" s="136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6"/>
      <c r="IW33" s="136"/>
      <c r="IX33" s="135"/>
      <c r="IY33" s="135"/>
      <c r="IZ33" s="135"/>
      <c r="JA33" s="135"/>
      <c r="JB33" s="135"/>
      <c r="JC33" s="135"/>
      <c r="JD33" s="135"/>
      <c r="JE33" s="135"/>
      <c r="JF33" s="135"/>
      <c r="JG33" s="135"/>
      <c r="JH33" s="135"/>
      <c r="JI33" s="135"/>
      <c r="JJ33" s="135"/>
      <c r="JK33" s="135"/>
      <c r="JL33" s="135"/>
      <c r="JM33" s="135"/>
      <c r="JN33" s="135"/>
      <c r="JO33" s="135"/>
      <c r="JP33" s="135"/>
      <c r="JQ33" s="135"/>
      <c r="JR33" s="135"/>
      <c r="JS33" s="135"/>
      <c r="JT33" s="135"/>
      <c r="JU33" s="135"/>
      <c r="JV33" s="135"/>
      <c r="JW33" s="135"/>
      <c r="JX33" s="135"/>
      <c r="JY33" s="135"/>
      <c r="JZ33" s="135"/>
      <c r="KA33" s="135"/>
      <c r="KB33" s="136"/>
      <c r="KC33" s="136"/>
      <c r="KD33" s="135"/>
      <c r="KE33" s="135"/>
      <c r="KF33" s="135"/>
      <c r="KG33" s="135"/>
      <c r="KH33" s="135"/>
      <c r="KI33" s="135"/>
      <c r="KJ33" s="135"/>
      <c r="KK33" s="135"/>
      <c r="KL33" s="135"/>
      <c r="KM33" s="135"/>
      <c r="KN33" s="135"/>
      <c r="KO33" s="135"/>
      <c r="KP33" s="135"/>
      <c r="KQ33" s="135"/>
      <c r="KR33" s="135"/>
      <c r="KS33" s="135"/>
      <c r="KT33" s="135"/>
      <c r="KU33" s="135"/>
      <c r="KV33" s="135"/>
      <c r="KW33" s="135"/>
      <c r="KX33" s="135"/>
      <c r="KY33" s="135"/>
      <c r="KZ33" s="135"/>
      <c r="LA33" s="135"/>
      <c r="LB33" s="135"/>
      <c r="LC33" s="135"/>
      <c r="LD33" s="135"/>
      <c r="LE33" s="135"/>
      <c r="LF33" s="135"/>
      <c r="LG33" s="135"/>
      <c r="LH33" s="136"/>
      <c r="LI33" s="136"/>
      <c r="LJ33" s="135"/>
      <c r="LK33" s="135"/>
      <c r="LL33" s="135"/>
      <c r="LM33" s="135"/>
      <c r="LN33" s="135"/>
      <c r="LO33" s="135"/>
      <c r="LP33" s="135"/>
      <c r="LQ33" s="135"/>
      <c r="LR33" s="135"/>
      <c r="LS33" s="135"/>
      <c r="LT33" s="135"/>
      <c r="LU33" s="135"/>
      <c r="LV33" s="135"/>
      <c r="LW33" s="135"/>
      <c r="LX33" s="135"/>
      <c r="LY33" s="135"/>
      <c r="LZ33" s="135"/>
      <c r="MA33" s="135"/>
      <c r="MB33" s="135"/>
      <c r="MC33" s="135"/>
      <c r="MD33" s="135"/>
      <c r="ME33" s="135"/>
      <c r="MF33" s="135"/>
      <c r="MG33" s="135"/>
      <c r="MH33" s="135"/>
      <c r="MI33" s="135"/>
      <c r="MJ33" s="135"/>
      <c r="MK33" s="135"/>
      <c r="ML33" s="135"/>
      <c r="MM33" s="135"/>
      <c r="MN33" s="22"/>
      <c r="MO33" s="23"/>
      <c r="MP33" s="135"/>
      <c r="MQ33" s="135"/>
      <c r="MR33" s="135"/>
      <c r="MS33" s="135"/>
      <c r="MT33" s="135"/>
      <c r="MU33" s="135"/>
      <c r="MV33" s="135"/>
      <c r="MW33" s="135"/>
      <c r="MX33" s="135"/>
      <c r="MY33" s="135"/>
      <c r="MZ33" s="135"/>
      <c r="NA33" s="135"/>
      <c r="NB33" s="135"/>
      <c r="NC33" s="135"/>
      <c r="ND33" s="135"/>
      <c r="NE33" s="135"/>
      <c r="NF33" s="135"/>
      <c r="NG33" s="135"/>
      <c r="NH33" s="135"/>
      <c r="NI33" s="135"/>
      <c r="NJ33" s="135"/>
      <c r="NK33" s="135"/>
      <c r="NL33" s="135"/>
      <c r="NM33" s="135"/>
      <c r="NN33" s="135"/>
      <c r="NO33" s="135"/>
      <c r="NP33" s="135"/>
      <c r="NQ33" s="135"/>
      <c r="NR33" s="135"/>
      <c r="NS33" s="135"/>
      <c r="NT33" s="136"/>
      <c r="NU33" s="136"/>
      <c r="NV33" s="135"/>
      <c r="NW33" s="135"/>
      <c r="NX33" s="135"/>
      <c r="NY33" s="135"/>
      <c r="NZ33" s="135"/>
      <c r="OA33" s="135"/>
      <c r="OB33" s="135"/>
      <c r="OC33" s="135"/>
      <c r="OD33" s="135"/>
      <c r="OE33" s="135"/>
      <c r="OF33" s="135"/>
      <c r="OG33" s="135"/>
      <c r="OH33" s="135"/>
      <c r="OI33" s="135"/>
      <c r="OJ33" s="135"/>
      <c r="OK33" s="135"/>
      <c r="OL33" s="135"/>
      <c r="OM33" s="135"/>
      <c r="ON33" s="135"/>
      <c r="OO33" s="135"/>
      <c r="OP33" s="135"/>
      <c r="OQ33" s="135"/>
      <c r="OR33" s="135"/>
      <c r="OS33" s="135"/>
      <c r="OT33" s="135"/>
      <c r="OU33" s="135"/>
      <c r="OV33" s="135"/>
      <c r="OW33" s="135"/>
      <c r="OX33" s="135"/>
      <c r="OY33" s="135"/>
      <c r="OZ33" s="22"/>
      <c r="PA33" s="23"/>
      <c r="PB33" s="135"/>
      <c r="PC33" s="135"/>
      <c r="PD33" s="135"/>
      <c r="PE33" s="135"/>
      <c r="PF33" s="135"/>
      <c r="PG33" s="135"/>
      <c r="PH33" s="135"/>
      <c r="PI33" s="135"/>
      <c r="PJ33" s="135"/>
      <c r="PK33" s="135"/>
      <c r="PL33" s="135"/>
      <c r="PM33" s="135"/>
      <c r="PN33" s="135"/>
      <c r="PO33" s="135"/>
      <c r="PP33" s="135"/>
      <c r="PQ33" s="135"/>
      <c r="PR33" s="135"/>
      <c r="PS33" s="135"/>
      <c r="PT33" s="135"/>
      <c r="PU33" s="135"/>
      <c r="PV33" s="135"/>
      <c r="PW33" s="135"/>
      <c r="PX33" s="135"/>
      <c r="PY33" s="135"/>
      <c r="PZ33" s="135"/>
      <c r="QA33" s="135"/>
      <c r="QB33" s="135"/>
      <c r="QC33" s="135"/>
      <c r="QD33" s="135"/>
      <c r="QE33" s="135"/>
      <c r="QF33" s="136"/>
      <c r="QG33" s="136"/>
      <c r="QH33" s="135"/>
      <c r="QI33" s="135"/>
      <c r="QJ33" s="135"/>
      <c r="QK33" s="135"/>
      <c r="QL33" s="135"/>
      <c r="QM33" s="135"/>
      <c r="QN33" s="135"/>
      <c r="QO33" s="135"/>
      <c r="QP33" s="135"/>
      <c r="QQ33" s="135"/>
      <c r="QR33" s="135"/>
      <c r="QS33" s="135"/>
      <c r="QT33" s="135"/>
      <c r="QU33" s="135"/>
      <c r="QV33" s="135"/>
      <c r="QW33" s="135"/>
      <c r="QX33" s="135"/>
      <c r="QY33" s="135"/>
      <c r="QZ33" s="135"/>
      <c r="RA33" s="135"/>
      <c r="RB33" s="135"/>
      <c r="RC33" s="135"/>
      <c r="RD33" s="135"/>
      <c r="RE33" s="135"/>
      <c r="RF33" s="135"/>
      <c r="RG33" s="135"/>
      <c r="RH33" s="135"/>
      <c r="RI33" s="135"/>
      <c r="RJ33" s="135"/>
      <c r="RK33" s="135"/>
      <c r="RL33" s="136"/>
      <c r="RM33" s="136"/>
      <c r="RN33" s="135"/>
      <c r="RO33" s="135"/>
      <c r="RP33" s="135"/>
      <c r="RQ33" s="135"/>
      <c r="RR33" s="135"/>
      <c r="RS33" s="135"/>
      <c r="RT33" s="135"/>
      <c r="RU33" s="135"/>
      <c r="RV33" s="135"/>
      <c r="RW33" s="135"/>
      <c r="RX33" s="135"/>
      <c r="RY33" s="135"/>
      <c r="RZ33" s="135"/>
      <c r="SA33" s="135"/>
      <c r="SB33" s="135"/>
      <c r="SC33" s="135"/>
      <c r="SD33" s="135"/>
      <c r="SE33" s="135"/>
      <c r="SF33" s="135"/>
      <c r="SG33" s="135"/>
      <c r="SH33" s="135"/>
      <c r="SI33" s="135"/>
      <c r="SJ33" s="135"/>
      <c r="SK33" s="135"/>
      <c r="SL33" s="135"/>
      <c r="SM33" s="135"/>
      <c r="SN33" s="135"/>
      <c r="SO33" s="135"/>
      <c r="SP33" s="135"/>
      <c r="SQ33" s="135"/>
      <c r="SR33" s="24"/>
      <c r="SS33" s="25"/>
    </row>
    <row r="34" spans="1:513" s="137" customFormat="1" x14ac:dyDescent="0.25">
      <c r="A34" s="139" t="s">
        <v>140</v>
      </c>
      <c r="B34" s="135">
        <v>7</v>
      </c>
      <c r="C34" s="135">
        <v>10</v>
      </c>
      <c r="D34" s="135">
        <v>10</v>
      </c>
      <c r="E34" s="135">
        <v>7</v>
      </c>
      <c r="F34" s="135">
        <v>9</v>
      </c>
      <c r="G34" s="135">
        <v>10</v>
      </c>
      <c r="H34" s="135">
        <v>10</v>
      </c>
      <c r="I34" s="135">
        <v>8</v>
      </c>
      <c r="J34" s="135">
        <v>10</v>
      </c>
      <c r="K34" s="135">
        <v>9</v>
      </c>
      <c r="L34" s="135">
        <v>8</v>
      </c>
      <c r="M34" s="135">
        <v>9</v>
      </c>
      <c r="N34" s="135">
        <v>9</v>
      </c>
      <c r="O34" s="135">
        <v>9</v>
      </c>
      <c r="P34" s="135">
        <v>10</v>
      </c>
      <c r="Q34" s="135">
        <v>8</v>
      </c>
      <c r="R34" s="135">
        <v>8</v>
      </c>
      <c r="S34" s="135">
        <v>10</v>
      </c>
      <c r="T34" s="135">
        <v>6</v>
      </c>
      <c r="U34" s="135">
        <f t="shared" si="0"/>
        <v>8.7894736842105257</v>
      </c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6"/>
      <c r="AG34" s="136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6"/>
      <c r="BM34" s="136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6"/>
      <c r="CS34" s="136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6"/>
      <c r="DY34" s="136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6"/>
      <c r="FE34" s="136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6"/>
      <c r="GK34" s="136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6"/>
      <c r="HQ34" s="136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  <c r="IV34" s="136"/>
      <c r="IW34" s="136"/>
      <c r="IX34" s="135"/>
      <c r="IY34" s="135"/>
      <c r="IZ34" s="135"/>
      <c r="JA34" s="135"/>
      <c r="JB34" s="135"/>
      <c r="JC34" s="135"/>
      <c r="JD34" s="135"/>
      <c r="JE34" s="135"/>
      <c r="JF34" s="135"/>
      <c r="JG34" s="135"/>
      <c r="JH34" s="135"/>
      <c r="JI34" s="135"/>
      <c r="JJ34" s="135"/>
      <c r="JK34" s="135"/>
      <c r="JL34" s="135"/>
      <c r="JM34" s="135"/>
      <c r="JN34" s="135"/>
      <c r="JO34" s="135"/>
      <c r="JP34" s="135"/>
      <c r="JQ34" s="135"/>
      <c r="JR34" s="135"/>
      <c r="JS34" s="135"/>
      <c r="JT34" s="135"/>
      <c r="JU34" s="135"/>
      <c r="JV34" s="135"/>
      <c r="JW34" s="135"/>
      <c r="JX34" s="135"/>
      <c r="JY34" s="135"/>
      <c r="JZ34" s="135"/>
      <c r="KA34" s="135"/>
      <c r="KB34" s="136"/>
      <c r="KC34" s="136"/>
      <c r="KD34" s="135"/>
      <c r="KE34" s="135"/>
      <c r="KF34" s="135"/>
      <c r="KG34" s="135"/>
      <c r="KH34" s="135"/>
      <c r="KI34" s="135"/>
      <c r="KJ34" s="135"/>
      <c r="KK34" s="135"/>
      <c r="KL34" s="135"/>
      <c r="KM34" s="135"/>
      <c r="KN34" s="135"/>
      <c r="KO34" s="135"/>
      <c r="KP34" s="135"/>
      <c r="KQ34" s="135"/>
      <c r="KR34" s="135"/>
      <c r="KS34" s="135"/>
      <c r="KT34" s="135"/>
      <c r="KU34" s="135"/>
      <c r="KV34" s="135"/>
      <c r="KW34" s="135"/>
      <c r="KX34" s="135"/>
      <c r="KY34" s="135"/>
      <c r="KZ34" s="135"/>
      <c r="LA34" s="135"/>
      <c r="LB34" s="135"/>
      <c r="LC34" s="135"/>
      <c r="LD34" s="135"/>
      <c r="LE34" s="135"/>
      <c r="LF34" s="135"/>
      <c r="LG34" s="135"/>
      <c r="LH34" s="136"/>
      <c r="LI34" s="136"/>
      <c r="LJ34" s="135"/>
      <c r="LK34" s="135"/>
      <c r="LL34" s="135"/>
      <c r="LM34" s="135"/>
      <c r="LN34" s="135"/>
      <c r="LO34" s="135"/>
      <c r="LP34" s="135"/>
      <c r="LQ34" s="135"/>
      <c r="LR34" s="135"/>
      <c r="LS34" s="135"/>
      <c r="LT34" s="135"/>
      <c r="LU34" s="135"/>
      <c r="LV34" s="135"/>
      <c r="LW34" s="135"/>
      <c r="LX34" s="135"/>
      <c r="LY34" s="135"/>
      <c r="LZ34" s="135"/>
      <c r="MA34" s="135"/>
      <c r="MB34" s="135"/>
      <c r="MC34" s="135"/>
      <c r="MD34" s="135"/>
      <c r="ME34" s="135"/>
      <c r="MF34" s="135"/>
      <c r="MG34" s="135"/>
      <c r="MH34" s="135"/>
      <c r="MI34" s="135"/>
      <c r="MJ34" s="135"/>
      <c r="MK34" s="135"/>
      <c r="ML34" s="135"/>
      <c r="MM34" s="135"/>
      <c r="MN34" s="22"/>
      <c r="MO34" s="23"/>
      <c r="MP34" s="135"/>
      <c r="MQ34" s="135"/>
      <c r="MR34" s="135"/>
      <c r="MS34" s="135"/>
      <c r="MT34" s="135"/>
      <c r="MU34" s="135"/>
      <c r="MV34" s="135"/>
      <c r="MW34" s="135"/>
      <c r="MX34" s="135"/>
      <c r="MY34" s="135"/>
      <c r="MZ34" s="135"/>
      <c r="NA34" s="135"/>
      <c r="NB34" s="135"/>
      <c r="NC34" s="135"/>
      <c r="ND34" s="135"/>
      <c r="NE34" s="135"/>
      <c r="NF34" s="135"/>
      <c r="NG34" s="135"/>
      <c r="NH34" s="135"/>
      <c r="NI34" s="135"/>
      <c r="NJ34" s="135"/>
      <c r="NK34" s="135"/>
      <c r="NL34" s="135"/>
      <c r="NM34" s="135"/>
      <c r="NN34" s="135"/>
      <c r="NO34" s="135"/>
      <c r="NP34" s="135"/>
      <c r="NQ34" s="135"/>
      <c r="NR34" s="135"/>
      <c r="NS34" s="135"/>
      <c r="NT34" s="136"/>
      <c r="NU34" s="136"/>
      <c r="NV34" s="135"/>
      <c r="NW34" s="135"/>
      <c r="NX34" s="135"/>
      <c r="NY34" s="135"/>
      <c r="NZ34" s="135"/>
      <c r="OA34" s="135"/>
      <c r="OB34" s="135"/>
      <c r="OC34" s="135"/>
      <c r="OD34" s="135"/>
      <c r="OE34" s="135"/>
      <c r="OF34" s="135"/>
      <c r="OG34" s="135"/>
      <c r="OH34" s="135"/>
      <c r="OI34" s="135"/>
      <c r="OJ34" s="135"/>
      <c r="OK34" s="135"/>
      <c r="OL34" s="135"/>
      <c r="OM34" s="135"/>
      <c r="ON34" s="135"/>
      <c r="OO34" s="135"/>
      <c r="OP34" s="135"/>
      <c r="OQ34" s="135"/>
      <c r="OR34" s="135"/>
      <c r="OS34" s="135"/>
      <c r="OT34" s="135"/>
      <c r="OU34" s="135"/>
      <c r="OV34" s="135"/>
      <c r="OW34" s="135"/>
      <c r="OX34" s="135"/>
      <c r="OY34" s="135"/>
      <c r="OZ34" s="22"/>
      <c r="PA34" s="23"/>
      <c r="PB34" s="135"/>
      <c r="PC34" s="135"/>
      <c r="PD34" s="135"/>
      <c r="PE34" s="135"/>
      <c r="PF34" s="135"/>
      <c r="PG34" s="135"/>
      <c r="PH34" s="135"/>
      <c r="PI34" s="135"/>
      <c r="PJ34" s="135"/>
      <c r="PK34" s="135"/>
      <c r="PL34" s="135"/>
      <c r="PM34" s="135"/>
      <c r="PN34" s="135"/>
      <c r="PO34" s="135"/>
      <c r="PP34" s="135"/>
      <c r="PQ34" s="135"/>
      <c r="PR34" s="135"/>
      <c r="PS34" s="135"/>
      <c r="PT34" s="135"/>
      <c r="PU34" s="135"/>
      <c r="PV34" s="135"/>
      <c r="PW34" s="135"/>
      <c r="PX34" s="135"/>
      <c r="PY34" s="135"/>
      <c r="PZ34" s="135"/>
      <c r="QA34" s="135"/>
      <c r="QB34" s="135"/>
      <c r="QC34" s="135"/>
      <c r="QD34" s="135"/>
      <c r="QE34" s="135"/>
      <c r="QF34" s="136"/>
      <c r="QG34" s="136"/>
      <c r="QH34" s="135"/>
      <c r="QI34" s="135"/>
      <c r="QJ34" s="135"/>
      <c r="QK34" s="135"/>
      <c r="QL34" s="135"/>
      <c r="QM34" s="135"/>
      <c r="QN34" s="135"/>
      <c r="QO34" s="135"/>
      <c r="QP34" s="135"/>
      <c r="QQ34" s="135"/>
      <c r="QR34" s="135"/>
      <c r="QS34" s="135"/>
      <c r="QT34" s="135"/>
      <c r="QU34" s="135"/>
      <c r="QV34" s="135"/>
      <c r="QW34" s="135"/>
      <c r="QX34" s="135"/>
      <c r="QY34" s="135"/>
      <c r="QZ34" s="135"/>
      <c r="RA34" s="135"/>
      <c r="RB34" s="135"/>
      <c r="RC34" s="135"/>
      <c r="RD34" s="135"/>
      <c r="RE34" s="135"/>
      <c r="RF34" s="135"/>
      <c r="RG34" s="135"/>
      <c r="RH34" s="135"/>
      <c r="RI34" s="135"/>
      <c r="RJ34" s="135"/>
      <c r="RK34" s="135"/>
      <c r="RL34" s="136"/>
      <c r="RM34" s="136"/>
      <c r="RN34" s="135"/>
      <c r="RO34" s="135"/>
      <c r="RP34" s="135"/>
      <c r="RQ34" s="135"/>
      <c r="RR34" s="135"/>
      <c r="RS34" s="135"/>
      <c r="RT34" s="135"/>
      <c r="RU34" s="135"/>
      <c r="RV34" s="135"/>
      <c r="RW34" s="135"/>
      <c r="RX34" s="135"/>
      <c r="RY34" s="135"/>
      <c r="RZ34" s="135"/>
      <c r="SA34" s="135"/>
      <c r="SB34" s="135"/>
      <c r="SC34" s="135"/>
      <c r="SD34" s="135"/>
      <c r="SE34" s="135"/>
      <c r="SF34" s="135"/>
      <c r="SG34" s="135"/>
      <c r="SH34" s="135"/>
      <c r="SI34" s="135"/>
      <c r="SJ34" s="135"/>
      <c r="SK34" s="135"/>
      <c r="SL34" s="135"/>
      <c r="SM34" s="135"/>
      <c r="SN34" s="135"/>
      <c r="SO34" s="135"/>
      <c r="SP34" s="135"/>
      <c r="SQ34" s="135"/>
      <c r="SR34" s="24"/>
      <c r="SS34" s="25"/>
    </row>
    <row r="35" spans="1:513" s="137" customFormat="1" x14ac:dyDescent="0.25">
      <c r="A35" s="139" t="s">
        <v>141</v>
      </c>
      <c r="B35" s="135">
        <v>10</v>
      </c>
      <c r="C35" s="135">
        <v>10</v>
      </c>
      <c r="D35" s="135">
        <v>9</v>
      </c>
      <c r="E35" s="135">
        <v>7</v>
      </c>
      <c r="F35" s="135">
        <v>8</v>
      </c>
      <c r="G35" s="135">
        <v>7</v>
      </c>
      <c r="H35" s="135">
        <v>10</v>
      </c>
      <c r="I35" s="135">
        <v>6</v>
      </c>
      <c r="J35" s="135">
        <v>8</v>
      </c>
      <c r="K35" s="135">
        <v>9</v>
      </c>
      <c r="L35" s="135">
        <v>9</v>
      </c>
      <c r="M35" s="135">
        <v>9</v>
      </c>
      <c r="N35" s="135">
        <v>6</v>
      </c>
      <c r="O35" s="135">
        <v>9</v>
      </c>
      <c r="P35" s="135">
        <v>9</v>
      </c>
      <c r="Q35" s="135">
        <v>7</v>
      </c>
      <c r="R35" s="135">
        <v>7</v>
      </c>
      <c r="S35" s="135">
        <v>9</v>
      </c>
      <c r="T35" s="135">
        <v>5</v>
      </c>
      <c r="U35" s="135">
        <f t="shared" si="0"/>
        <v>8.1052631578947363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6"/>
      <c r="AG35" s="136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6"/>
      <c r="BM35" s="136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6"/>
      <c r="CS35" s="136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6"/>
      <c r="DY35" s="136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6"/>
      <c r="FE35" s="136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6"/>
      <c r="GK35" s="136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6"/>
      <c r="HQ35" s="136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  <c r="IV35" s="136"/>
      <c r="IW35" s="136"/>
      <c r="IX35" s="135"/>
      <c r="IY35" s="135"/>
      <c r="IZ35" s="135"/>
      <c r="JA35" s="135"/>
      <c r="JB35" s="135"/>
      <c r="JC35" s="135"/>
      <c r="JD35" s="135"/>
      <c r="JE35" s="135"/>
      <c r="JF35" s="135"/>
      <c r="JG35" s="135"/>
      <c r="JH35" s="135"/>
      <c r="JI35" s="135"/>
      <c r="JJ35" s="135"/>
      <c r="JK35" s="135"/>
      <c r="JL35" s="135"/>
      <c r="JM35" s="135"/>
      <c r="JN35" s="135"/>
      <c r="JO35" s="135"/>
      <c r="JP35" s="135"/>
      <c r="JQ35" s="135"/>
      <c r="JR35" s="135"/>
      <c r="JS35" s="135"/>
      <c r="JT35" s="135"/>
      <c r="JU35" s="135"/>
      <c r="JV35" s="135"/>
      <c r="JW35" s="135"/>
      <c r="JX35" s="135"/>
      <c r="JY35" s="135"/>
      <c r="JZ35" s="135"/>
      <c r="KA35" s="135"/>
      <c r="KB35" s="136"/>
      <c r="KC35" s="136"/>
      <c r="KD35" s="135"/>
      <c r="KE35" s="135"/>
      <c r="KF35" s="135"/>
      <c r="KG35" s="135"/>
      <c r="KH35" s="135"/>
      <c r="KI35" s="135"/>
      <c r="KJ35" s="135"/>
      <c r="KK35" s="135"/>
      <c r="KL35" s="135"/>
      <c r="KM35" s="135"/>
      <c r="KN35" s="135"/>
      <c r="KO35" s="135"/>
      <c r="KP35" s="135"/>
      <c r="KQ35" s="135"/>
      <c r="KR35" s="135"/>
      <c r="KS35" s="135"/>
      <c r="KT35" s="135"/>
      <c r="KU35" s="135"/>
      <c r="KV35" s="135"/>
      <c r="KW35" s="135"/>
      <c r="KX35" s="135"/>
      <c r="KY35" s="135"/>
      <c r="KZ35" s="135"/>
      <c r="LA35" s="135"/>
      <c r="LB35" s="135"/>
      <c r="LC35" s="135"/>
      <c r="LD35" s="135"/>
      <c r="LE35" s="135"/>
      <c r="LF35" s="135"/>
      <c r="LG35" s="135"/>
      <c r="LH35" s="136"/>
      <c r="LI35" s="136"/>
      <c r="LJ35" s="135"/>
      <c r="LK35" s="135"/>
      <c r="LL35" s="135"/>
      <c r="LM35" s="135"/>
      <c r="LN35" s="135"/>
      <c r="LO35" s="135"/>
      <c r="LP35" s="135"/>
      <c r="LQ35" s="135"/>
      <c r="LR35" s="135"/>
      <c r="LS35" s="135"/>
      <c r="LT35" s="135"/>
      <c r="LU35" s="135"/>
      <c r="LV35" s="135"/>
      <c r="LW35" s="135"/>
      <c r="LX35" s="135"/>
      <c r="LY35" s="135"/>
      <c r="LZ35" s="135"/>
      <c r="MA35" s="135"/>
      <c r="MB35" s="135"/>
      <c r="MC35" s="135"/>
      <c r="MD35" s="135"/>
      <c r="ME35" s="135"/>
      <c r="MF35" s="135"/>
      <c r="MG35" s="135"/>
      <c r="MH35" s="135"/>
      <c r="MI35" s="135"/>
      <c r="MJ35" s="135"/>
      <c r="MK35" s="135"/>
      <c r="ML35" s="135"/>
      <c r="MM35" s="135"/>
      <c r="MN35" s="22"/>
      <c r="MO35" s="23"/>
      <c r="MP35" s="135"/>
      <c r="MQ35" s="135"/>
      <c r="MR35" s="135"/>
      <c r="MS35" s="135"/>
      <c r="MT35" s="135"/>
      <c r="MU35" s="135"/>
      <c r="MV35" s="135"/>
      <c r="MW35" s="135"/>
      <c r="MX35" s="135"/>
      <c r="MY35" s="135"/>
      <c r="MZ35" s="135"/>
      <c r="NA35" s="135"/>
      <c r="NB35" s="135"/>
      <c r="NC35" s="135"/>
      <c r="ND35" s="135"/>
      <c r="NE35" s="135"/>
      <c r="NF35" s="135"/>
      <c r="NG35" s="135"/>
      <c r="NH35" s="135"/>
      <c r="NI35" s="135"/>
      <c r="NJ35" s="135"/>
      <c r="NK35" s="135"/>
      <c r="NL35" s="135"/>
      <c r="NM35" s="135"/>
      <c r="NN35" s="135"/>
      <c r="NO35" s="135"/>
      <c r="NP35" s="135"/>
      <c r="NQ35" s="135"/>
      <c r="NR35" s="135"/>
      <c r="NS35" s="135"/>
      <c r="NT35" s="136"/>
      <c r="NU35" s="136"/>
      <c r="NV35" s="135"/>
      <c r="NW35" s="135"/>
      <c r="NX35" s="135"/>
      <c r="NY35" s="135"/>
      <c r="NZ35" s="135"/>
      <c r="OA35" s="135"/>
      <c r="OB35" s="135"/>
      <c r="OC35" s="135"/>
      <c r="OD35" s="135"/>
      <c r="OE35" s="135"/>
      <c r="OF35" s="135"/>
      <c r="OG35" s="135"/>
      <c r="OH35" s="135"/>
      <c r="OI35" s="135"/>
      <c r="OJ35" s="135"/>
      <c r="OK35" s="135"/>
      <c r="OL35" s="135"/>
      <c r="OM35" s="135"/>
      <c r="ON35" s="135"/>
      <c r="OO35" s="135"/>
      <c r="OP35" s="135"/>
      <c r="OQ35" s="135"/>
      <c r="OR35" s="135"/>
      <c r="OS35" s="135"/>
      <c r="OT35" s="135"/>
      <c r="OU35" s="135"/>
      <c r="OV35" s="135"/>
      <c r="OW35" s="135"/>
      <c r="OX35" s="135"/>
      <c r="OY35" s="135"/>
      <c r="OZ35" s="22"/>
      <c r="PA35" s="23"/>
      <c r="PB35" s="135"/>
      <c r="PC35" s="135"/>
      <c r="PD35" s="135"/>
      <c r="PE35" s="135"/>
      <c r="PF35" s="135"/>
      <c r="PG35" s="135"/>
      <c r="PH35" s="135"/>
      <c r="PI35" s="135"/>
      <c r="PJ35" s="135"/>
      <c r="PK35" s="135"/>
      <c r="PL35" s="135"/>
      <c r="PM35" s="135"/>
      <c r="PN35" s="135"/>
      <c r="PO35" s="135"/>
      <c r="PP35" s="135"/>
      <c r="PQ35" s="135"/>
      <c r="PR35" s="135"/>
      <c r="PS35" s="135"/>
      <c r="PT35" s="135"/>
      <c r="PU35" s="135"/>
      <c r="PV35" s="135"/>
      <c r="PW35" s="135"/>
      <c r="PX35" s="135"/>
      <c r="PY35" s="135"/>
      <c r="PZ35" s="135"/>
      <c r="QA35" s="135"/>
      <c r="QB35" s="135"/>
      <c r="QC35" s="135"/>
      <c r="QD35" s="135"/>
      <c r="QE35" s="135"/>
      <c r="QF35" s="136"/>
      <c r="QG35" s="136"/>
      <c r="QH35" s="135"/>
      <c r="QI35" s="135"/>
      <c r="QJ35" s="135"/>
      <c r="QK35" s="135"/>
      <c r="QL35" s="135"/>
      <c r="QM35" s="135"/>
      <c r="QN35" s="135"/>
      <c r="QO35" s="135"/>
      <c r="QP35" s="135"/>
      <c r="QQ35" s="135"/>
      <c r="QR35" s="135"/>
      <c r="QS35" s="135"/>
      <c r="QT35" s="135"/>
      <c r="QU35" s="135"/>
      <c r="QV35" s="135"/>
      <c r="QW35" s="135"/>
      <c r="QX35" s="135"/>
      <c r="QY35" s="135"/>
      <c r="QZ35" s="135"/>
      <c r="RA35" s="135"/>
      <c r="RB35" s="135"/>
      <c r="RC35" s="135"/>
      <c r="RD35" s="135"/>
      <c r="RE35" s="135"/>
      <c r="RF35" s="135"/>
      <c r="RG35" s="135"/>
      <c r="RH35" s="135"/>
      <c r="RI35" s="135"/>
      <c r="RJ35" s="135"/>
      <c r="RK35" s="135"/>
      <c r="RL35" s="136"/>
      <c r="RM35" s="136"/>
      <c r="RN35" s="135"/>
      <c r="RO35" s="135"/>
      <c r="RP35" s="135"/>
      <c r="RQ35" s="135"/>
      <c r="RR35" s="135"/>
      <c r="RS35" s="135"/>
      <c r="RT35" s="135"/>
      <c r="RU35" s="135"/>
      <c r="RV35" s="135"/>
      <c r="RW35" s="135"/>
      <c r="RX35" s="135"/>
      <c r="RY35" s="135"/>
      <c r="RZ35" s="135"/>
      <c r="SA35" s="135"/>
      <c r="SB35" s="135"/>
      <c r="SC35" s="135"/>
      <c r="SD35" s="135"/>
      <c r="SE35" s="135"/>
      <c r="SF35" s="135"/>
      <c r="SG35" s="135"/>
      <c r="SH35" s="135"/>
      <c r="SI35" s="135"/>
      <c r="SJ35" s="135"/>
      <c r="SK35" s="135"/>
      <c r="SL35" s="135"/>
      <c r="SM35" s="135"/>
      <c r="SN35" s="135"/>
      <c r="SO35" s="135"/>
      <c r="SP35" s="135"/>
      <c r="SQ35" s="135"/>
      <c r="SR35" s="24"/>
      <c r="SS35" s="25"/>
    </row>
    <row r="36" spans="1:513" s="137" customFormat="1" x14ac:dyDescent="0.25">
      <c r="A36" s="139" t="s">
        <v>142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6"/>
      <c r="AG36" s="136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6"/>
      <c r="BM36" s="136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6"/>
      <c r="CS36" s="136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6"/>
      <c r="DY36" s="136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6"/>
      <c r="FE36" s="136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6"/>
      <c r="GK36" s="136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6"/>
      <c r="HQ36" s="136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  <c r="IV36" s="136"/>
      <c r="IW36" s="136"/>
      <c r="IX36" s="135"/>
      <c r="IY36" s="135"/>
      <c r="IZ36" s="135"/>
      <c r="JA36" s="135"/>
      <c r="JB36" s="135"/>
      <c r="JC36" s="135"/>
      <c r="JD36" s="135"/>
      <c r="JE36" s="135"/>
      <c r="JF36" s="135"/>
      <c r="JG36" s="135"/>
      <c r="JH36" s="135"/>
      <c r="JI36" s="135"/>
      <c r="JJ36" s="135"/>
      <c r="JK36" s="135"/>
      <c r="JL36" s="135"/>
      <c r="JM36" s="135"/>
      <c r="JN36" s="135"/>
      <c r="JO36" s="135"/>
      <c r="JP36" s="135"/>
      <c r="JQ36" s="135"/>
      <c r="JR36" s="135"/>
      <c r="JS36" s="135"/>
      <c r="JT36" s="135"/>
      <c r="JU36" s="135"/>
      <c r="JV36" s="135"/>
      <c r="JW36" s="135"/>
      <c r="JX36" s="135"/>
      <c r="JY36" s="135"/>
      <c r="JZ36" s="135"/>
      <c r="KA36" s="135"/>
      <c r="KB36" s="136"/>
      <c r="KC36" s="136"/>
      <c r="KD36" s="135"/>
      <c r="KE36" s="135"/>
      <c r="KF36" s="135"/>
      <c r="KG36" s="135"/>
      <c r="KH36" s="135"/>
      <c r="KI36" s="135"/>
      <c r="KJ36" s="135"/>
      <c r="KK36" s="135"/>
      <c r="KL36" s="135"/>
      <c r="KM36" s="135"/>
      <c r="KN36" s="135"/>
      <c r="KO36" s="135"/>
      <c r="KP36" s="135"/>
      <c r="KQ36" s="135"/>
      <c r="KR36" s="135"/>
      <c r="KS36" s="135"/>
      <c r="KT36" s="135"/>
      <c r="KU36" s="135"/>
      <c r="KV36" s="135"/>
      <c r="KW36" s="135"/>
      <c r="KX36" s="135"/>
      <c r="KY36" s="135"/>
      <c r="KZ36" s="135"/>
      <c r="LA36" s="135"/>
      <c r="LB36" s="135"/>
      <c r="LC36" s="135"/>
      <c r="LD36" s="135"/>
      <c r="LE36" s="135"/>
      <c r="LF36" s="135"/>
      <c r="LG36" s="135"/>
      <c r="LH36" s="136"/>
      <c r="LI36" s="136"/>
      <c r="LJ36" s="135"/>
      <c r="LK36" s="135"/>
      <c r="LL36" s="135"/>
      <c r="LM36" s="135"/>
      <c r="LN36" s="135"/>
      <c r="LO36" s="135"/>
      <c r="LP36" s="135"/>
      <c r="LQ36" s="135"/>
      <c r="LR36" s="135"/>
      <c r="LS36" s="135"/>
      <c r="LT36" s="135"/>
      <c r="LU36" s="135"/>
      <c r="LV36" s="135"/>
      <c r="LW36" s="135"/>
      <c r="LX36" s="135"/>
      <c r="LY36" s="135"/>
      <c r="LZ36" s="135"/>
      <c r="MA36" s="135"/>
      <c r="MB36" s="135"/>
      <c r="MC36" s="135"/>
      <c r="MD36" s="135"/>
      <c r="ME36" s="135"/>
      <c r="MF36" s="135"/>
      <c r="MG36" s="135"/>
      <c r="MH36" s="135"/>
      <c r="MI36" s="135"/>
      <c r="MJ36" s="135"/>
      <c r="MK36" s="135"/>
      <c r="ML36" s="135"/>
      <c r="MM36" s="135"/>
      <c r="MN36" s="22"/>
      <c r="MO36" s="23"/>
      <c r="MP36" s="135"/>
      <c r="MQ36" s="135"/>
      <c r="MR36" s="135"/>
      <c r="MS36" s="135"/>
      <c r="MT36" s="135"/>
      <c r="MU36" s="135"/>
      <c r="MV36" s="135"/>
      <c r="MW36" s="135"/>
      <c r="MX36" s="135"/>
      <c r="MY36" s="135"/>
      <c r="MZ36" s="135"/>
      <c r="NA36" s="135"/>
      <c r="NB36" s="135"/>
      <c r="NC36" s="135"/>
      <c r="ND36" s="135"/>
      <c r="NE36" s="135"/>
      <c r="NF36" s="135"/>
      <c r="NG36" s="135"/>
      <c r="NH36" s="135"/>
      <c r="NI36" s="135"/>
      <c r="NJ36" s="135"/>
      <c r="NK36" s="135"/>
      <c r="NL36" s="135"/>
      <c r="NM36" s="135"/>
      <c r="NN36" s="135"/>
      <c r="NO36" s="135"/>
      <c r="NP36" s="135"/>
      <c r="NQ36" s="135"/>
      <c r="NR36" s="135"/>
      <c r="NS36" s="135"/>
      <c r="NT36" s="136"/>
      <c r="NU36" s="136"/>
      <c r="NV36" s="135"/>
      <c r="NW36" s="135"/>
      <c r="NX36" s="135"/>
      <c r="NY36" s="135"/>
      <c r="NZ36" s="135"/>
      <c r="OA36" s="135"/>
      <c r="OB36" s="135"/>
      <c r="OC36" s="135"/>
      <c r="OD36" s="135"/>
      <c r="OE36" s="135"/>
      <c r="OF36" s="135"/>
      <c r="OG36" s="135"/>
      <c r="OH36" s="135"/>
      <c r="OI36" s="135"/>
      <c r="OJ36" s="135"/>
      <c r="OK36" s="135"/>
      <c r="OL36" s="135"/>
      <c r="OM36" s="135"/>
      <c r="ON36" s="135"/>
      <c r="OO36" s="135"/>
      <c r="OP36" s="135"/>
      <c r="OQ36" s="135"/>
      <c r="OR36" s="135"/>
      <c r="OS36" s="135"/>
      <c r="OT36" s="135"/>
      <c r="OU36" s="135"/>
      <c r="OV36" s="135"/>
      <c r="OW36" s="135"/>
      <c r="OX36" s="135"/>
      <c r="OY36" s="135"/>
      <c r="OZ36" s="22"/>
      <c r="PA36" s="23"/>
      <c r="PB36" s="135"/>
      <c r="PC36" s="135"/>
      <c r="PD36" s="135"/>
      <c r="PE36" s="135"/>
      <c r="PF36" s="135"/>
      <c r="PG36" s="135"/>
      <c r="PH36" s="135"/>
      <c r="PI36" s="135"/>
      <c r="PJ36" s="135"/>
      <c r="PK36" s="135"/>
      <c r="PL36" s="135"/>
      <c r="PM36" s="135"/>
      <c r="PN36" s="135"/>
      <c r="PO36" s="135"/>
      <c r="PP36" s="135"/>
      <c r="PQ36" s="135"/>
      <c r="PR36" s="135"/>
      <c r="PS36" s="135"/>
      <c r="PT36" s="135"/>
      <c r="PU36" s="135"/>
      <c r="PV36" s="135"/>
      <c r="PW36" s="135"/>
      <c r="PX36" s="135"/>
      <c r="PY36" s="135"/>
      <c r="PZ36" s="135"/>
      <c r="QA36" s="135"/>
      <c r="QB36" s="135"/>
      <c r="QC36" s="135"/>
      <c r="QD36" s="135"/>
      <c r="QE36" s="135"/>
      <c r="QF36" s="136"/>
      <c r="QG36" s="136"/>
      <c r="QH36" s="135"/>
      <c r="QI36" s="135"/>
      <c r="QJ36" s="135"/>
      <c r="QK36" s="135"/>
      <c r="QL36" s="135"/>
      <c r="QM36" s="135"/>
      <c r="QN36" s="135"/>
      <c r="QO36" s="135"/>
      <c r="QP36" s="135"/>
      <c r="QQ36" s="135"/>
      <c r="QR36" s="135"/>
      <c r="QS36" s="135"/>
      <c r="QT36" s="135"/>
      <c r="QU36" s="135"/>
      <c r="QV36" s="135"/>
      <c r="QW36" s="135"/>
      <c r="QX36" s="135"/>
      <c r="QY36" s="135"/>
      <c r="QZ36" s="135"/>
      <c r="RA36" s="135"/>
      <c r="RB36" s="135"/>
      <c r="RC36" s="135"/>
      <c r="RD36" s="135"/>
      <c r="RE36" s="135"/>
      <c r="RF36" s="135"/>
      <c r="RG36" s="135"/>
      <c r="RH36" s="135"/>
      <c r="RI36" s="135"/>
      <c r="RJ36" s="135"/>
      <c r="RK36" s="135"/>
      <c r="RL36" s="136"/>
      <c r="RM36" s="136"/>
      <c r="RN36" s="135"/>
      <c r="RO36" s="135"/>
      <c r="RP36" s="135"/>
      <c r="RQ36" s="135"/>
      <c r="RR36" s="135"/>
      <c r="RS36" s="135"/>
      <c r="RT36" s="135"/>
      <c r="RU36" s="135"/>
      <c r="RV36" s="135"/>
      <c r="RW36" s="135"/>
      <c r="RX36" s="135"/>
      <c r="RY36" s="135"/>
      <c r="RZ36" s="135"/>
      <c r="SA36" s="135"/>
      <c r="SB36" s="135"/>
      <c r="SC36" s="135"/>
      <c r="SD36" s="135"/>
      <c r="SE36" s="135"/>
      <c r="SF36" s="135"/>
      <c r="SG36" s="135"/>
      <c r="SH36" s="135"/>
      <c r="SI36" s="135"/>
      <c r="SJ36" s="135"/>
      <c r="SK36" s="135"/>
      <c r="SL36" s="135"/>
      <c r="SM36" s="135"/>
      <c r="SN36" s="135"/>
      <c r="SO36" s="135"/>
      <c r="SP36" s="135"/>
      <c r="SQ36" s="135"/>
      <c r="SR36" s="24"/>
      <c r="SS36" s="25"/>
    </row>
    <row r="37" spans="1:513" s="137" customFormat="1" x14ac:dyDescent="0.25">
      <c r="A37" s="139" t="s">
        <v>143</v>
      </c>
      <c r="B37" s="135">
        <v>8</v>
      </c>
      <c r="C37" s="135">
        <v>8</v>
      </c>
      <c r="D37" s="135">
        <v>7</v>
      </c>
      <c r="E37" s="135">
        <v>10</v>
      </c>
      <c r="F37" s="135">
        <v>8</v>
      </c>
      <c r="G37" s="135">
        <v>4</v>
      </c>
      <c r="H37" s="135">
        <v>7</v>
      </c>
      <c r="I37" s="135">
        <v>7</v>
      </c>
      <c r="J37" s="135">
        <v>3</v>
      </c>
      <c r="K37" s="135">
        <v>10</v>
      </c>
      <c r="L37" s="135">
        <v>9</v>
      </c>
      <c r="M37" s="135">
        <v>8</v>
      </c>
      <c r="N37" s="135">
        <v>4</v>
      </c>
      <c r="O37" s="135">
        <v>10</v>
      </c>
      <c r="P37" s="135">
        <v>6</v>
      </c>
      <c r="Q37" s="135">
        <v>6</v>
      </c>
      <c r="R37" s="135">
        <v>4</v>
      </c>
      <c r="S37" s="135">
        <v>8</v>
      </c>
      <c r="T37" s="135">
        <v>5</v>
      </c>
      <c r="U37" s="135">
        <f t="shared" si="0"/>
        <v>6.9473684210526319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6"/>
      <c r="AG37" s="136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6"/>
      <c r="BM37" s="136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6"/>
      <c r="CS37" s="136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6"/>
      <c r="DY37" s="136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6"/>
      <c r="FE37" s="136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6"/>
      <c r="GK37" s="136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6"/>
      <c r="HQ37" s="136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  <c r="IV37" s="136"/>
      <c r="IW37" s="136"/>
      <c r="IX37" s="135"/>
      <c r="IY37" s="135"/>
      <c r="IZ37" s="135"/>
      <c r="JA37" s="135"/>
      <c r="JB37" s="135"/>
      <c r="JC37" s="135"/>
      <c r="JD37" s="135"/>
      <c r="JE37" s="135"/>
      <c r="JF37" s="135"/>
      <c r="JG37" s="135"/>
      <c r="JH37" s="135"/>
      <c r="JI37" s="135"/>
      <c r="JJ37" s="135"/>
      <c r="JK37" s="135"/>
      <c r="JL37" s="135"/>
      <c r="JM37" s="135"/>
      <c r="JN37" s="135"/>
      <c r="JO37" s="135"/>
      <c r="JP37" s="135"/>
      <c r="JQ37" s="135"/>
      <c r="JR37" s="135"/>
      <c r="JS37" s="135"/>
      <c r="JT37" s="135"/>
      <c r="JU37" s="135"/>
      <c r="JV37" s="135"/>
      <c r="JW37" s="135"/>
      <c r="JX37" s="135"/>
      <c r="JY37" s="135"/>
      <c r="JZ37" s="135"/>
      <c r="KA37" s="135"/>
      <c r="KB37" s="136"/>
      <c r="KC37" s="136"/>
      <c r="KD37" s="135"/>
      <c r="KE37" s="135"/>
      <c r="KF37" s="135"/>
      <c r="KG37" s="135"/>
      <c r="KH37" s="135"/>
      <c r="KI37" s="135"/>
      <c r="KJ37" s="135"/>
      <c r="KK37" s="135"/>
      <c r="KL37" s="135"/>
      <c r="KM37" s="135"/>
      <c r="KN37" s="135"/>
      <c r="KO37" s="135"/>
      <c r="KP37" s="135"/>
      <c r="KQ37" s="135"/>
      <c r="KR37" s="135"/>
      <c r="KS37" s="135"/>
      <c r="KT37" s="135"/>
      <c r="KU37" s="135"/>
      <c r="KV37" s="135"/>
      <c r="KW37" s="135"/>
      <c r="KX37" s="135"/>
      <c r="KY37" s="135"/>
      <c r="KZ37" s="135"/>
      <c r="LA37" s="135"/>
      <c r="LB37" s="135"/>
      <c r="LC37" s="135"/>
      <c r="LD37" s="135"/>
      <c r="LE37" s="135"/>
      <c r="LF37" s="135"/>
      <c r="LG37" s="135"/>
      <c r="LH37" s="136"/>
      <c r="LI37" s="136"/>
      <c r="LJ37" s="135"/>
      <c r="LK37" s="135"/>
      <c r="LL37" s="135"/>
      <c r="LM37" s="135"/>
      <c r="LN37" s="135"/>
      <c r="LO37" s="135"/>
      <c r="LP37" s="135"/>
      <c r="LQ37" s="135"/>
      <c r="LR37" s="135"/>
      <c r="LS37" s="135"/>
      <c r="LT37" s="135"/>
      <c r="LU37" s="135"/>
      <c r="LV37" s="135"/>
      <c r="LW37" s="135"/>
      <c r="LX37" s="135"/>
      <c r="LY37" s="135"/>
      <c r="LZ37" s="135"/>
      <c r="MA37" s="135"/>
      <c r="MB37" s="135"/>
      <c r="MC37" s="135"/>
      <c r="MD37" s="135"/>
      <c r="ME37" s="135"/>
      <c r="MF37" s="135"/>
      <c r="MG37" s="135"/>
      <c r="MH37" s="135"/>
      <c r="MI37" s="135"/>
      <c r="MJ37" s="135"/>
      <c r="MK37" s="135"/>
      <c r="ML37" s="135"/>
      <c r="MM37" s="135"/>
      <c r="MN37" s="22"/>
      <c r="MO37" s="23"/>
      <c r="MP37" s="135"/>
      <c r="MQ37" s="135"/>
      <c r="MR37" s="135"/>
      <c r="MS37" s="135"/>
      <c r="MT37" s="135"/>
      <c r="MU37" s="135"/>
      <c r="MV37" s="135"/>
      <c r="MW37" s="135"/>
      <c r="MX37" s="135"/>
      <c r="MY37" s="135"/>
      <c r="MZ37" s="135"/>
      <c r="NA37" s="135"/>
      <c r="NB37" s="135"/>
      <c r="NC37" s="135"/>
      <c r="ND37" s="135"/>
      <c r="NE37" s="135"/>
      <c r="NF37" s="135"/>
      <c r="NG37" s="135"/>
      <c r="NH37" s="135"/>
      <c r="NI37" s="135"/>
      <c r="NJ37" s="135"/>
      <c r="NK37" s="135"/>
      <c r="NL37" s="135"/>
      <c r="NM37" s="135"/>
      <c r="NN37" s="135"/>
      <c r="NO37" s="135"/>
      <c r="NP37" s="135"/>
      <c r="NQ37" s="135"/>
      <c r="NR37" s="135"/>
      <c r="NS37" s="135"/>
      <c r="NT37" s="136"/>
      <c r="NU37" s="136"/>
      <c r="NV37" s="135"/>
      <c r="NW37" s="135"/>
      <c r="NX37" s="135"/>
      <c r="NY37" s="135"/>
      <c r="NZ37" s="135"/>
      <c r="OA37" s="135"/>
      <c r="OB37" s="135"/>
      <c r="OC37" s="135"/>
      <c r="OD37" s="135"/>
      <c r="OE37" s="135"/>
      <c r="OF37" s="135"/>
      <c r="OG37" s="135"/>
      <c r="OH37" s="135"/>
      <c r="OI37" s="135"/>
      <c r="OJ37" s="135"/>
      <c r="OK37" s="135"/>
      <c r="OL37" s="135"/>
      <c r="OM37" s="135"/>
      <c r="ON37" s="135"/>
      <c r="OO37" s="135"/>
      <c r="OP37" s="135"/>
      <c r="OQ37" s="135"/>
      <c r="OR37" s="135"/>
      <c r="OS37" s="135"/>
      <c r="OT37" s="135"/>
      <c r="OU37" s="135"/>
      <c r="OV37" s="135"/>
      <c r="OW37" s="135"/>
      <c r="OX37" s="135"/>
      <c r="OY37" s="135"/>
      <c r="OZ37" s="22"/>
      <c r="PA37" s="23"/>
      <c r="PB37" s="135"/>
      <c r="PC37" s="135"/>
      <c r="PD37" s="135"/>
      <c r="PE37" s="135"/>
      <c r="PF37" s="135"/>
      <c r="PG37" s="135"/>
      <c r="PH37" s="135"/>
      <c r="PI37" s="135"/>
      <c r="PJ37" s="135"/>
      <c r="PK37" s="135"/>
      <c r="PL37" s="135"/>
      <c r="PM37" s="135"/>
      <c r="PN37" s="135"/>
      <c r="PO37" s="135"/>
      <c r="PP37" s="135"/>
      <c r="PQ37" s="135"/>
      <c r="PR37" s="135"/>
      <c r="PS37" s="135"/>
      <c r="PT37" s="135"/>
      <c r="PU37" s="135"/>
      <c r="PV37" s="135"/>
      <c r="PW37" s="135"/>
      <c r="PX37" s="135"/>
      <c r="PY37" s="135"/>
      <c r="PZ37" s="135"/>
      <c r="QA37" s="135"/>
      <c r="QB37" s="135"/>
      <c r="QC37" s="135"/>
      <c r="QD37" s="135"/>
      <c r="QE37" s="135"/>
      <c r="QF37" s="136"/>
      <c r="QG37" s="136"/>
      <c r="QH37" s="135"/>
      <c r="QI37" s="135"/>
      <c r="QJ37" s="135"/>
      <c r="QK37" s="135"/>
      <c r="QL37" s="135"/>
      <c r="QM37" s="135"/>
      <c r="QN37" s="135"/>
      <c r="QO37" s="135"/>
      <c r="QP37" s="135"/>
      <c r="QQ37" s="135"/>
      <c r="QR37" s="135"/>
      <c r="QS37" s="135"/>
      <c r="QT37" s="135"/>
      <c r="QU37" s="135"/>
      <c r="QV37" s="135"/>
      <c r="QW37" s="135"/>
      <c r="QX37" s="135"/>
      <c r="QY37" s="135"/>
      <c r="QZ37" s="135"/>
      <c r="RA37" s="135"/>
      <c r="RB37" s="135"/>
      <c r="RC37" s="135"/>
      <c r="RD37" s="135"/>
      <c r="RE37" s="135"/>
      <c r="RF37" s="135"/>
      <c r="RG37" s="135"/>
      <c r="RH37" s="135"/>
      <c r="RI37" s="135"/>
      <c r="RJ37" s="135"/>
      <c r="RK37" s="135"/>
      <c r="RL37" s="136"/>
      <c r="RM37" s="136"/>
      <c r="RN37" s="135"/>
      <c r="RO37" s="135"/>
      <c r="RP37" s="135"/>
      <c r="RQ37" s="135"/>
      <c r="RR37" s="135"/>
      <c r="RS37" s="135"/>
      <c r="RT37" s="135"/>
      <c r="RU37" s="135"/>
      <c r="RV37" s="135"/>
      <c r="RW37" s="135"/>
      <c r="RX37" s="135"/>
      <c r="RY37" s="135"/>
      <c r="RZ37" s="135"/>
      <c r="SA37" s="135"/>
      <c r="SB37" s="135"/>
      <c r="SC37" s="135"/>
      <c r="SD37" s="135"/>
      <c r="SE37" s="135"/>
      <c r="SF37" s="135"/>
      <c r="SG37" s="135"/>
      <c r="SH37" s="135"/>
      <c r="SI37" s="135"/>
      <c r="SJ37" s="135"/>
      <c r="SK37" s="135"/>
      <c r="SL37" s="135"/>
      <c r="SM37" s="135"/>
      <c r="SN37" s="135"/>
      <c r="SO37" s="135"/>
      <c r="SP37" s="135"/>
      <c r="SQ37" s="135"/>
      <c r="SR37" s="24"/>
      <c r="SS37" s="25"/>
    </row>
    <row r="38" spans="1:513" s="137" customFormat="1" x14ac:dyDescent="0.25">
      <c r="A38" s="139" t="s">
        <v>144</v>
      </c>
      <c r="B38" s="135">
        <v>9</v>
      </c>
      <c r="C38" s="135">
        <v>8</v>
      </c>
      <c r="D38" s="135">
        <v>7</v>
      </c>
      <c r="E38" s="135">
        <v>7</v>
      </c>
      <c r="F38" s="135">
        <v>7</v>
      </c>
      <c r="G38" s="135">
        <v>3</v>
      </c>
      <c r="H38" s="135">
        <v>8</v>
      </c>
      <c r="I38" s="135">
        <v>10</v>
      </c>
      <c r="J38" s="135">
        <v>3</v>
      </c>
      <c r="K38" s="135">
        <v>10</v>
      </c>
      <c r="L38" s="135">
        <v>7</v>
      </c>
      <c r="M38" s="135">
        <v>7</v>
      </c>
      <c r="N38" s="135">
        <v>10</v>
      </c>
      <c r="O38" s="135">
        <v>10</v>
      </c>
      <c r="P38" s="135">
        <v>7</v>
      </c>
      <c r="Q38" s="135">
        <v>6</v>
      </c>
      <c r="R38" s="135">
        <v>3</v>
      </c>
      <c r="S38" s="135">
        <v>8</v>
      </c>
      <c r="T38" s="135">
        <v>5</v>
      </c>
      <c r="U38" s="135">
        <f t="shared" si="0"/>
        <v>7.1052631578947372</v>
      </c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6"/>
      <c r="AG38" s="136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6"/>
      <c r="BM38" s="136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6"/>
      <c r="CS38" s="136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6"/>
      <c r="DY38" s="136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6"/>
      <c r="FE38" s="136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6"/>
      <c r="GK38" s="136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6"/>
      <c r="HQ38" s="136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  <c r="IT38" s="135"/>
      <c r="IU38" s="135"/>
      <c r="IV38" s="136"/>
      <c r="IW38" s="136"/>
      <c r="IX38" s="135"/>
      <c r="IY38" s="135"/>
      <c r="IZ38" s="135"/>
      <c r="JA38" s="135"/>
      <c r="JB38" s="135"/>
      <c r="JC38" s="135"/>
      <c r="JD38" s="135"/>
      <c r="JE38" s="135"/>
      <c r="JF38" s="135"/>
      <c r="JG38" s="135"/>
      <c r="JH38" s="135"/>
      <c r="JI38" s="135"/>
      <c r="JJ38" s="135"/>
      <c r="JK38" s="135"/>
      <c r="JL38" s="135"/>
      <c r="JM38" s="135"/>
      <c r="JN38" s="135"/>
      <c r="JO38" s="135"/>
      <c r="JP38" s="135"/>
      <c r="JQ38" s="135"/>
      <c r="JR38" s="135"/>
      <c r="JS38" s="135"/>
      <c r="JT38" s="135"/>
      <c r="JU38" s="135"/>
      <c r="JV38" s="135"/>
      <c r="JW38" s="135"/>
      <c r="JX38" s="135"/>
      <c r="JY38" s="135"/>
      <c r="JZ38" s="135"/>
      <c r="KA38" s="135"/>
      <c r="KB38" s="136"/>
      <c r="KC38" s="136"/>
      <c r="KD38" s="135"/>
      <c r="KE38" s="135"/>
      <c r="KF38" s="135"/>
      <c r="KG38" s="135"/>
      <c r="KH38" s="135"/>
      <c r="KI38" s="135"/>
      <c r="KJ38" s="135"/>
      <c r="KK38" s="135"/>
      <c r="KL38" s="135"/>
      <c r="KM38" s="135"/>
      <c r="KN38" s="135"/>
      <c r="KO38" s="135"/>
      <c r="KP38" s="135"/>
      <c r="KQ38" s="135"/>
      <c r="KR38" s="135"/>
      <c r="KS38" s="135"/>
      <c r="KT38" s="135"/>
      <c r="KU38" s="135"/>
      <c r="KV38" s="135"/>
      <c r="KW38" s="135"/>
      <c r="KX38" s="135"/>
      <c r="KY38" s="135"/>
      <c r="KZ38" s="135"/>
      <c r="LA38" s="135"/>
      <c r="LB38" s="135"/>
      <c r="LC38" s="135"/>
      <c r="LD38" s="135"/>
      <c r="LE38" s="135"/>
      <c r="LF38" s="135"/>
      <c r="LG38" s="135"/>
      <c r="LH38" s="136"/>
      <c r="LI38" s="136"/>
      <c r="LJ38" s="135"/>
      <c r="LK38" s="135"/>
      <c r="LL38" s="135"/>
      <c r="LM38" s="135"/>
      <c r="LN38" s="135"/>
      <c r="LO38" s="135"/>
      <c r="LP38" s="135"/>
      <c r="LQ38" s="135"/>
      <c r="LR38" s="135"/>
      <c r="LS38" s="135"/>
      <c r="LT38" s="135"/>
      <c r="LU38" s="135"/>
      <c r="LV38" s="135"/>
      <c r="LW38" s="135"/>
      <c r="LX38" s="135"/>
      <c r="LY38" s="135"/>
      <c r="LZ38" s="135"/>
      <c r="MA38" s="135"/>
      <c r="MB38" s="135"/>
      <c r="MC38" s="135"/>
      <c r="MD38" s="135"/>
      <c r="ME38" s="135"/>
      <c r="MF38" s="135"/>
      <c r="MG38" s="135"/>
      <c r="MH38" s="135"/>
      <c r="MI38" s="135"/>
      <c r="MJ38" s="135"/>
      <c r="MK38" s="135"/>
      <c r="ML38" s="135"/>
      <c r="MM38" s="135"/>
      <c r="MN38" s="22"/>
      <c r="MO38" s="23"/>
      <c r="MP38" s="135"/>
      <c r="MQ38" s="135"/>
      <c r="MR38" s="135"/>
      <c r="MS38" s="135"/>
      <c r="MT38" s="135"/>
      <c r="MU38" s="135"/>
      <c r="MV38" s="135"/>
      <c r="MW38" s="135"/>
      <c r="MX38" s="135"/>
      <c r="MY38" s="135"/>
      <c r="MZ38" s="135"/>
      <c r="NA38" s="135"/>
      <c r="NB38" s="135"/>
      <c r="NC38" s="135"/>
      <c r="ND38" s="135"/>
      <c r="NE38" s="135"/>
      <c r="NF38" s="135"/>
      <c r="NG38" s="135"/>
      <c r="NH38" s="135"/>
      <c r="NI38" s="135"/>
      <c r="NJ38" s="135"/>
      <c r="NK38" s="135"/>
      <c r="NL38" s="135"/>
      <c r="NM38" s="135"/>
      <c r="NN38" s="135"/>
      <c r="NO38" s="135"/>
      <c r="NP38" s="135"/>
      <c r="NQ38" s="135"/>
      <c r="NR38" s="135"/>
      <c r="NS38" s="135"/>
      <c r="NT38" s="136"/>
      <c r="NU38" s="136"/>
      <c r="NV38" s="135"/>
      <c r="NW38" s="135"/>
      <c r="NX38" s="135"/>
      <c r="NY38" s="135"/>
      <c r="NZ38" s="135"/>
      <c r="OA38" s="135"/>
      <c r="OB38" s="135"/>
      <c r="OC38" s="135"/>
      <c r="OD38" s="135"/>
      <c r="OE38" s="135"/>
      <c r="OF38" s="135"/>
      <c r="OG38" s="135"/>
      <c r="OH38" s="135"/>
      <c r="OI38" s="135"/>
      <c r="OJ38" s="135"/>
      <c r="OK38" s="135"/>
      <c r="OL38" s="135"/>
      <c r="OM38" s="135"/>
      <c r="ON38" s="135"/>
      <c r="OO38" s="135"/>
      <c r="OP38" s="135"/>
      <c r="OQ38" s="135"/>
      <c r="OR38" s="135"/>
      <c r="OS38" s="135"/>
      <c r="OT38" s="135"/>
      <c r="OU38" s="135"/>
      <c r="OV38" s="135"/>
      <c r="OW38" s="135"/>
      <c r="OX38" s="135"/>
      <c r="OY38" s="135"/>
      <c r="OZ38" s="22"/>
      <c r="PA38" s="23"/>
      <c r="PB38" s="135"/>
      <c r="PC38" s="135"/>
      <c r="PD38" s="135"/>
      <c r="PE38" s="135"/>
      <c r="PF38" s="135"/>
      <c r="PG38" s="135"/>
      <c r="PH38" s="135"/>
      <c r="PI38" s="135"/>
      <c r="PJ38" s="135"/>
      <c r="PK38" s="135"/>
      <c r="PL38" s="135"/>
      <c r="PM38" s="135"/>
      <c r="PN38" s="135"/>
      <c r="PO38" s="135"/>
      <c r="PP38" s="135"/>
      <c r="PQ38" s="135"/>
      <c r="PR38" s="135"/>
      <c r="PS38" s="135"/>
      <c r="PT38" s="135"/>
      <c r="PU38" s="135"/>
      <c r="PV38" s="135"/>
      <c r="PW38" s="135"/>
      <c r="PX38" s="135"/>
      <c r="PY38" s="135"/>
      <c r="PZ38" s="135"/>
      <c r="QA38" s="135"/>
      <c r="QB38" s="135"/>
      <c r="QC38" s="135"/>
      <c r="QD38" s="135"/>
      <c r="QE38" s="135"/>
      <c r="QF38" s="136"/>
      <c r="QG38" s="136"/>
      <c r="QH38" s="135"/>
      <c r="QI38" s="135"/>
      <c r="QJ38" s="135"/>
      <c r="QK38" s="135"/>
      <c r="QL38" s="135"/>
      <c r="QM38" s="135"/>
      <c r="QN38" s="135"/>
      <c r="QO38" s="135"/>
      <c r="QP38" s="135"/>
      <c r="QQ38" s="135"/>
      <c r="QR38" s="135"/>
      <c r="QS38" s="135"/>
      <c r="QT38" s="135"/>
      <c r="QU38" s="135"/>
      <c r="QV38" s="135"/>
      <c r="QW38" s="135"/>
      <c r="QX38" s="135"/>
      <c r="QY38" s="135"/>
      <c r="QZ38" s="135"/>
      <c r="RA38" s="135"/>
      <c r="RB38" s="135"/>
      <c r="RC38" s="135"/>
      <c r="RD38" s="135"/>
      <c r="RE38" s="135"/>
      <c r="RF38" s="135"/>
      <c r="RG38" s="135"/>
      <c r="RH38" s="135"/>
      <c r="RI38" s="135"/>
      <c r="RJ38" s="135"/>
      <c r="RK38" s="135"/>
      <c r="RL38" s="136"/>
      <c r="RM38" s="136"/>
      <c r="RN38" s="135"/>
      <c r="RO38" s="135"/>
      <c r="RP38" s="135"/>
      <c r="RQ38" s="135"/>
      <c r="RR38" s="135"/>
      <c r="RS38" s="135"/>
      <c r="RT38" s="135"/>
      <c r="RU38" s="135"/>
      <c r="RV38" s="135"/>
      <c r="RW38" s="135"/>
      <c r="RX38" s="135"/>
      <c r="RY38" s="135"/>
      <c r="RZ38" s="135"/>
      <c r="SA38" s="135"/>
      <c r="SB38" s="135"/>
      <c r="SC38" s="135"/>
      <c r="SD38" s="135"/>
      <c r="SE38" s="135"/>
      <c r="SF38" s="135"/>
      <c r="SG38" s="135"/>
      <c r="SH38" s="135"/>
      <c r="SI38" s="135"/>
      <c r="SJ38" s="135"/>
      <c r="SK38" s="135"/>
      <c r="SL38" s="135"/>
      <c r="SM38" s="135"/>
      <c r="SN38" s="135"/>
      <c r="SO38" s="135"/>
      <c r="SP38" s="135"/>
      <c r="SQ38" s="135"/>
      <c r="SR38" s="24"/>
      <c r="SS38" s="25"/>
    </row>
    <row r="39" spans="1:513" s="137" customFormat="1" ht="25.5" x14ac:dyDescent="0.25">
      <c r="A39" s="139" t="s">
        <v>145</v>
      </c>
      <c r="B39" s="135">
        <v>9</v>
      </c>
      <c r="C39" s="135">
        <v>5</v>
      </c>
      <c r="D39" s="135">
        <v>6</v>
      </c>
      <c r="E39" s="135">
        <v>4</v>
      </c>
      <c r="F39" s="135">
        <v>6</v>
      </c>
      <c r="G39" s="135">
        <v>2</v>
      </c>
      <c r="H39" s="135">
        <v>9</v>
      </c>
      <c r="I39" s="135">
        <v>10</v>
      </c>
      <c r="J39" s="135">
        <v>4</v>
      </c>
      <c r="K39" s="135">
        <v>9</v>
      </c>
      <c r="L39" s="135">
        <v>6</v>
      </c>
      <c r="M39" s="135">
        <v>6</v>
      </c>
      <c r="N39" s="135">
        <v>5</v>
      </c>
      <c r="O39" s="135">
        <v>10</v>
      </c>
      <c r="P39" s="135">
        <v>6</v>
      </c>
      <c r="Q39" s="135">
        <v>6</v>
      </c>
      <c r="R39" s="135">
        <v>4</v>
      </c>
      <c r="S39" s="135">
        <v>7</v>
      </c>
      <c r="T39" s="135">
        <v>5</v>
      </c>
      <c r="U39" s="135">
        <f t="shared" si="0"/>
        <v>6.2631578947368425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6"/>
      <c r="AG39" s="136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6"/>
      <c r="BM39" s="136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6"/>
      <c r="CS39" s="136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6"/>
      <c r="DY39" s="136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6"/>
      <c r="FE39" s="136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6"/>
      <c r="GK39" s="136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6"/>
      <c r="HQ39" s="136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5"/>
      <c r="IF39" s="135"/>
      <c r="IG39" s="135"/>
      <c r="IH39" s="135"/>
      <c r="II39" s="135"/>
      <c r="IJ39" s="135"/>
      <c r="IK39" s="135"/>
      <c r="IL39" s="135"/>
      <c r="IM39" s="135"/>
      <c r="IN39" s="135"/>
      <c r="IO39" s="135"/>
      <c r="IP39" s="135"/>
      <c r="IQ39" s="135"/>
      <c r="IR39" s="135"/>
      <c r="IS39" s="135"/>
      <c r="IT39" s="135"/>
      <c r="IU39" s="135"/>
      <c r="IV39" s="136"/>
      <c r="IW39" s="136"/>
      <c r="IX39" s="135"/>
      <c r="IY39" s="135"/>
      <c r="IZ39" s="135"/>
      <c r="JA39" s="135"/>
      <c r="JB39" s="135"/>
      <c r="JC39" s="135"/>
      <c r="JD39" s="135"/>
      <c r="JE39" s="135"/>
      <c r="JF39" s="135"/>
      <c r="JG39" s="135"/>
      <c r="JH39" s="135"/>
      <c r="JI39" s="135"/>
      <c r="JJ39" s="135"/>
      <c r="JK39" s="135"/>
      <c r="JL39" s="135"/>
      <c r="JM39" s="135"/>
      <c r="JN39" s="135"/>
      <c r="JO39" s="135"/>
      <c r="JP39" s="135"/>
      <c r="JQ39" s="135"/>
      <c r="JR39" s="135"/>
      <c r="JS39" s="135"/>
      <c r="JT39" s="135"/>
      <c r="JU39" s="135"/>
      <c r="JV39" s="135"/>
      <c r="JW39" s="135"/>
      <c r="JX39" s="135"/>
      <c r="JY39" s="135"/>
      <c r="JZ39" s="135"/>
      <c r="KA39" s="135"/>
      <c r="KB39" s="136"/>
      <c r="KC39" s="136"/>
      <c r="KD39" s="135"/>
      <c r="KE39" s="135"/>
      <c r="KF39" s="135"/>
      <c r="KG39" s="135"/>
      <c r="KH39" s="135"/>
      <c r="KI39" s="135"/>
      <c r="KJ39" s="135"/>
      <c r="KK39" s="135"/>
      <c r="KL39" s="135"/>
      <c r="KM39" s="135"/>
      <c r="KN39" s="135"/>
      <c r="KO39" s="135"/>
      <c r="KP39" s="135"/>
      <c r="KQ39" s="135"/>
      <c r="KR39" s="135"/>
      <c r="KS39" s="135"/>
      <c r="KT39" s="135"/>
      <c r="KU39" s="135"/>
      <c r="KV39" s="135"/>
      <c r="KW39" s="135"/>
      <c r="KX39" s="135"/>
      <c r="KY39" s="135"/>
      <c r="KZ39" s="135"/>
      <c r="LA39" s="135"/>
      <c r="LB39" s="135"/>
      <c r="LC39" s="135"/>
      <c r="LD39" s="135"/>
      <c r="LE39" s="135"/>
      <c r="LF39" s="135"/>
      <c r="LG39" s="135"/>
      <c r="LH39" s="136"/>
      <c r="LI39" s="136"/>
      <c r="LJ39" s="135"/>
      <c r="LK39" s="135"/>
      <c r="LL39" s="135"/>
      <c r="LM39" s="135"/>
      <c r="LN39" s="135"/>
      <c r="LO39" s="135"/>
      <c r="LP39" s="135"/>
      <c r="LQ39" s="135"/>
      <c r="LR39" s="135"/>
      <c r="LS39" s="135"/>
      <c r="LT39" s="135"/>
      <c r="LU39" s="135"/>
      <c r="LV39" s="135"/>
      <c r="LW39" s="135"/>
      <c r="LX39" s="135"/>
      <c r="LY39" s="135"/>
      <c r="LZ39" s="135"/>
      <c r="MA39" s="135"/>
      <c r="MB39" s="135"/>
      <c r="MC39" s="135"/>
      <c r="MD39" s="135"/>
      <c r="ME39" s="135"/>
      <c r="MF39" s="135"/>
      <c r="MG39" s="135"/>
      <c r="MH39" s="135"/>
      <c r="MI39" s="135"/>
      <c r="MJ39" s="135"/>
      <c r="MK39" s="135"/>
      <c r="ML39" s="135"/>
      <c r="MM39" s="135"/>
      <c r="MN39" s="22"/>
      <c r="MO39" s="23"/>
      <c r="MP39" s="135"/>
      <c r="MQ39" s="135"/>
      <c r="MR39" s="135"/>
      <c r="MS39" s="135"/>
      <c r="MT39" s="135"/>
      <c r="MU39" s="135"/>
      <c r="MV39" s="135"/>
      <c r="MW39" s="135"/>
      <c r="MX39" s="135"/>
      <c r="MY39" s="135"/>
      <c r="MZ39" s="135"/>
      <c r="NA39" s="135"/>
      <c r="NB39" s="135"/>
      <c r="NC39" s="135"/>
      <c r="ND39" s="135"/>
      <c r="NE39" s="135"/>
      <c r="NF39" s="135"/>
      <c r="NG39" s="135"/>
      <c r="NH39" s="135"/>
      <c r="NI39" s="135"/>
      <c r="NJ39" s="135"/>
      <c r="NK39" s="135"/>
      <c r="NL39" s="135"/>
      <c r="NM39" s="135"/>
      <c r="NN39" s="135"/>
      <c r="NO39" s="135"/>
      <c r="NP39" s="135"/>
      <c r="NQ39" s="135"/>
      <c r="NR39" s="135"/>
      <c r="NS39" s="135"/>
      <c r="NT39" s="136"/>
      <c r="NU39" s="136"/>
      <c r="NV39" s="135"/>
      <c r="NW39" s="135"/>
      <c r="NX39" s="135"/>
      <c r="NY39" s="135"/>
      <c r="NZ39" s="135"/>
      <c r="OA39" s="135"/>
      <c r="OB39" s="135"/>
      <c r="OC39" s="135"/>
      <c r="OD39" s="135"/>
      <c r="OE39" s="135"/>
      <c r="OF39" s="135"/>
      <c r="OG39" s="135"/>
      <c r="OH39" s="135"/>
      <c r="OI39" s="135"/>
      <c r="OJ39" s="135"/>
      <c r="OK39" s="135"/>
      <c r="OL39" s="135"/>
      <c r="OM39" s="135"/>
      <c r="ON39" s="135"/>
      <c r="OO39" s="135"/>
      <c r="OP39" s="135"/>
      <c r="OQ39" s="135"/>
      <c r="OR39" s="135"/>
      <c r="OS39" s="135"/>
      <c r="OT39" s="135"/>
      <c r="OU39" s="135"/>
      <c r="OV39" s="135"/>
      <c r="OW39" s="135"/>
      <c r="OX39" s="135"/>
      <c r="OY39" s="135"/>
      <c r="OZ39" s="22"/>
      <c r="PA39" s="23"/>
      <c r="PB39" s="135"/>
      <c r="PC39" s="135"/>
      <c r="PD39" s="135"/>
      <c r="PE39" s="135"/>
      <c r="PF39" s="135"/>
      <c r="PG39" s="135"/>
      <c r="PH39" s="135"/>
      <c r="PI39" s="135"/>
      <c r="PJ39" s="135"/>
      <c r="PK39" s="135"/>
      <c r="PL39" s="135"/>
      <c r="PM39" s="135"/>
      <c r="PN39" s="135"/>
      <c r="PO39" s="135"/>
      <c r="PP39" s="135"/>
      <c r="PQ39" s="135"/>
      <c r="PR39" s="135"/>
      <c r="PS39" s="135"/>
      <c r="PT39" s="135"/>
      <c r="PU39" s="135"/>
      <c r="PV39" s="135"/>
      <c r="PW39" s="135"/>
      <c r="PX39" s="135"/>
      <c r="PY39" s="135"/>
      <c r="PZ39" s="135"/>
      <c r="QA39" s="135"/>
      <c r="QB39" s="135"/>
      <c r="QC39" s="135"/>
      <c r="QD39" s="135"/>
      <c r="QE39" s="135"/>
      <c r="QF39" s="136"/>
      <c r="QG39" s="136"/>
      <c r="QH39" s="135"/>
      <c r="QI39" s="135"/>
      <c r="QJ39" s="135"/>
      <c r="QK39" s="135"/>
      <c r="QL39" s="135"/>
      <c r="QM39" s="135"/>
      <c r="QN39" s="135"/>
      <c r="QO39" s="135"/>
      <c r="QP39" s="135"/>
      <c r="QQ39" s="135"/>
      <c r="QR39" s="135"/>
      <c r="QS39" s="135"/>
      <c r="QT39" s="135"/>
      <c r="QU39" s="135"/>
      <c r="QV39" s="135"/>
      <c r="QW39" s="135"/>
      <c r="QX39" s="135"/>
      <c r="QY39" s="135"/>
      <c r="QZ39" s="135"/>
      <c r="RA39" s="135"/>
      <c r="RB39" s="135"/>
      <c r="RC39" s="135"/>
      <c r="RD39" s="135"/>
      <c r="RE39" s="135"/>
      <c r="RF39" s="135"/>
      <c r="RG39" s="135"/>
      <c r="RH39" s="135"/>
      <c r="RI39" s="135"/>
      <c r="RJ39" s="135"/>
      <c r="RK39" s="135"/>
      <c r="RL39" s="136"/>
      <c r="RM39" s="136"/>
      <c r="RN39" s="135"/>
      <c r="RO39" s="135"/>
      <c r="RP39" s="135"/>
      <c r="RQ39" s="135"/>
      <c r="RR39" s="135"/>
      <c r="RS39" s="135"/>
      <c r="RT39" s="135"/>
      <c r="RU39" s="135"/>
      <c r="RV39" s="135"/>
      <c r="RW39" s="135"/>
      <c r="RX39" s="135"/>
      <c r="RY39" s="135"/>
      <c r="RZ39" s="135"/>
      <c r="SA39" s="135"/>
      <c r="SB39" s="135"/>
      <c r="SC39" s="135"/>
      <c r="SD39" s="135"/>
      <c r="SE39" s="135"/>
      <c r="SF39" s="135"/>
      <c r="SG39" s="135"/>
      <c r="SH39" s="135"/>
      <c r="SI39" s="135"/>
      <c r="SJ39" s="135"/>
      <c r="SK39" s="135"/>
      <c r="SL39" s="135"/>
      <c r="SM39" s="135"/>
      <c r="SN39" s="135"/>
      <c r="SO39" s="135"/>
      <c r="SP39" s="135"/>
      <c r="SQ39" s="135"/>
      <c r="SR39" s="24"/>
      <c r="SS39" s="25"/>
    </row>
    <row r="40" spans="1:513" s="137" customFormat="1" ht="25.5" x14ac:dyDescent="0.25">
      <c r="A40" s="139" t="s">
        <v>146</v>
      </c>
      <c r="B40" s="135">
        <v>9</v>
      </c>
      <c r="C40" s="135">
        <v>10</v>
      </c>
      <c r="D40" s="135">
        <v>4</v>
      </c>
      <c r="E40" s="135">
        <v>10</v>
      </c>
      <c r="F40" s="135">
        <v>9</v>
      </c>
      <c r="G40" s="135">
        <v>5</v>
      </c>
      <c r="H40" s="135">
        <v>5</v>
      </c>
      <c r="I40" s="135">
        <v>8</v>
      </c>
      <c r="J40" s="135">
        <v>6</v>
      </c>
      <c r="K40" s="135">
        <v>9</v>
      </c>
      <c r="L40" s="135">
        <v>6</v>
      </c>
      <c r="M40" s="135">
        <v>6</v>
      </c>
      <c r="N40" s="135">
        <v>6</v>
      </c>
      <c r="O40" s="135">
        <v>10</v>
      </c>
      <c r="P40" s="135">
        <v>6</v>
      </c>
      <c r="Q40" s="135">
        <v>5</v>
      </c>
      <c r="R40" s="135">
        <v>5</v>
      </c>
      <c r="S40" s="135">
        <v>7</v>
      </c>
      <c r="T40" s="135">
        <v>4</v>
      </c>
      <c r="U40" s="135">
        <f t="shared" si="0"/>
        <v>6.8421052631578947</v>
      </c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6"/>
      <c r="AG40" s="136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6"/>
      <c r="BM40" s="136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6"/>
      <c r="CS40" s="136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6"/>
      <c r="DY40" s="136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6"/>
      <c r="FE40" s="136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B40" s="135"/>
      <c r="GC40" s="135"/>
      <c r="GD40" s="135"/>
      <c r="GE40" s="135"/>
      <c r="GF40" s="135"/>
      <c r="GG40" s="135"/>
      <c r="GH40" s="135"/>
      <c r="GI40" s="135"/>
      <c r="GJ40" s="136"/>
      <c r="GK40" s="136"/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  <c r="GV40" s="135"/>
      <c r="GW40" s="135"/>
      <c r="GX40" s="135"/>
      <c r="GY40" s="135"/>
      <c r="GZ40" s="135"/>
      <c r="HA40" s="135"/>
      <c r="HB40" s="135"/>
      <c r="HC40" s="135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6"/>
      <c r="HQ40" s="136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  <c r="IP40" s="135"/>
      <c r="IQ40" s="135"/>
      <c r="IR40" s="135"/>
      <c r="IS40" s="135"/>
      <c r="IT40" s="135"/>
      <c r="IU40" s="135"/>
      <c r="IV40" s="136"/>
      <c r="IW40" s="136"/>
      <c r="IX40" s="135"/>
      <c r="IY40" s="135"/>
      <c r="IZ40" s="135"/>
      <c r="JA40" s="135"/>
      <c r="JB40" s="135"/>
      <c r="JC40" s="135"/>
      <c r="JD40" s="135"/>
      <c r="JE40" s="135"/>
      <c r="JF40" s="135"/>
      <c r="JG40" s="135"/>
      <c r="JH40" s="135"/>
      <c r="JI40" s="135"/>
      <c r="JJ40" s="135"/>
      <c r="JK40" s="135"/>
      <c r="JL40" s="135"/>
      <c r="JM40" s="135"/>
      <c r="JN40" s="135"/>
      <c r="JO40" s="135"/>
      <c r="JP40" s="135"/>
      <c r="JQ40" s="135"/>
      <c r="JR40" s="135"/>
      <c r="JS40" s="135"/>
      <c r="JT40" s="135"/>
      <c r="JU40" s="135"/>
      <c r="JV40" s="135"/>
      <c r="JW40" s="135"/>
      <c r="JX40" s="135"/>
      <c r="JY40" s="135"/>
      <c r="JZ40" s="135"/>
      <c r="KA40" s="135"/>
      <c r="KB40" s="136"/>
      <c r="KC40" s="136"/>
      <c r="KD40" s="135"/>
      <c r="KE40" s="135"/>
      <c r="KF40" s="135"/>
      <c r="KG40" s="135"/>
      <c r="KH40" s="135"/>
      <c r="KI40" s="135"/>
      <c r="KJ40" s="135"/>
      <c r="KK40" s="135"/>
      <c r="KL40" s="135"/>
      <c r="KM40" s="135"/>
      <c r="KN40" s="135"/>
      <c r="KO40" s="135"/>
      <c r="KP40" s="135"/>
      <c r="KQ40" s="135"/>
      <c r="KR40" s="135"/>
      <c r="KS40" s="135"/>
      <c r="KT40" s="135"/>
      <c r="KU40" s="135"/>
      <c r="KV40" s="135"/>
      <c r="KW40" s="135"/>
      <c r="KX40" s="135"/>
      <c r="KY40" s="135"/>
      <c r="KZ40" s="135"/>
      <c r="LA40" s="135"/>
      <c r="LB40" s="135"/>
      <c r="LC40" s="135"/>
      <c r="LD40" s="135"/>
      <c r="LE40" s="135"/>
      <c r="LF40" s="135"/>
      <c r="LG40" s="135"/>
      <c r="LH40" s="136"/>
      <c r="LI40" s="136"/>
      <c r="LJ40" s="135"/>
      <c r="LK40" s="135"/>
      <c r="LL40" s="135"/>
      <c r="LM40" s="135"/>
      <c r="LN40" s="135"/>
      <c r="LO40" s="135"/>
      <c r="LP40" s="135"/>
      <c r="LQ40" s="135"/>
      <c r="LR40" s="135"/>
      <c r="LS40" s="135"/>
      <c r="LT40" s="135"/>
      <c r="LU40" s="135"/>
      <c r="LV40" s="135"/>
      <c r="LW40" s="135"/>
      <c r="LX40" s="135"/>
      <c r="LY40" s="135"/>
      <c r="LZ40" s="135"/>
      <c r="MA40" s="135"/>
      <c r="MB40" s="135"/>
      <c r="MC40" s="135"/>
      <c r="MD40" s="135"/>
      <c r="ME40" s="135"/>
      <c r="MF40" s="135"/>
      <c r="MG40" s="135"/>
      <c r="MH40" s="135"/>
      <c r="MI40" s="135"/>
      <c r="MJ40" s="135"/>
      <c r="MK40" s="135"/>
      <c r="ML40" s="135"/>
      <c r="MM40" s="135"/>
      <c r="MN40" s="22"/>
      <c r="MO40" s="23"/>
      <c r="MP40" s="135"/>
      <c r="MQ40" s="135"/>
      <c r="MR40" s="135"/>
      <c r="MS40" s="135"/>
      <c r="MT40" s="135"/>
      <c r="MU40" s="135"/>
      <c r="MV40" s="135"/>
      <c r="MW40" s="135"/>
      <c r="MX40" s="135"/>
      <c r="MY40" s="135"/>
      <c r="MZ40" s="135"/>
      <c r="NA40" s="135"/>
      <c r="NB40" s="135"/>
      <c r="NC40" s="135"/>
      <c r="ND40" s="135"/>
      <c r="NE40" s="135"/>
      <c r="NF40" s="135"/>
      <c r="NG40" s="135"/>
      <c r="NH40" s="135"/>
      <c r="NI40" s="135"/>
      <c r="NJ40" s="135"/>
      <c r="NK40" s="135"/>
      <c r="NL40" s="135"/>
      <c r="NM40" s="135"/>
      <c r="NN40" s="135"/>
      <c r="NO40" s="135"/>
      <c r="NP40" s="135"/>
      <c r="NQ40" s="135"/>
      <c r="NR40" s="135"/>
      <c r="NS40" s="135"/>
      <c r="NT40" s="136"/>
      <c r="NU40" s="136"/>
      <c r="NV40" s="135"/>
      <c r="NW40" s="135"/>
      <c r="NX40" s="135"/>
      <c r="NY40" s="135"/>
      <c r="NZ40" s="135"/>
      <c r="OA40" s="135"/>
      <c r="OB40" s="135"/>
      <c r="OC40" s="135"/>
      <c r="OD40" s="135"/>
      <c r="OE40" s="135"/>
      <c r="OF40" s="135"/>
      <c r="OG40" s="135"/>
      <c r="OH40" s="135"/>
      <c r="OI40" s="135"/>
      <c r="OJ40" s="135"/>
      <c r="OK40" s="135"/>
      <c r="OL40" s="135"/>
      <c r="OM40" s="135"/>
      <c r="ON40" s="135"/>
      <c r="OO40" s="135"/>
      <c r="OP40" s="135"/>
      <c r="OQ40" s="135"/>
      <c r="OR40" s="135"/>
      <c r="OS40" s="135"/>
      <c r="OT40" s="135"/>
      <c r="OU40" s="135"/>
      <c r="OV40" s="135"/>
      <c r="OW40" s="135"/>
      <c r="OX40" s="135"/>
      <c r="OY40" s="135"/>
      <c r="OZ40" s="22"/>
      <c r="PA40" s="23"/>
      <c r="PB40" s="135"/>
      <c r="PC40" s="135"/>
      <c r="PD40" s="135"/>
      <c r="PE40" s="135"/>
      <c r="PF40" s="135"/>
      <c r="PG40" s="135"/>
      <c r="PH40" s="135"/>
      <c r="PI40" s="135"/>
      <c r="PJ40" s="135"/>
      <c r="PK40" s="135"/>
      <c r="PL40" s="135"/>
      <c r="PM40" s="135"/>
      <c r="PN40" s="135"/>
      <c r="PO40" s="135"/>
      <c r="PP40" s="135"/>
      <c r="PQ40" s="135"/>
      <c r="PR40" s="135"/>
      <c r="PS40" s="135"/>
      <c r="PT40" s="135"/>
      <c r="PU40" s="135"/>
      <c r="PV40" s="135"/>
      <c r="PW40" s="135"/>
      <c r="PX40" s="135"/>
      <c r="PY40" s="135"/>
      <c r="PZ40" s="135"/>
      <c r="QA40" s="135"/>
      <c r="QB40" s="135"/>
      <c r="QC40" s="135"/>
      <c r="QD40" s="135"/>
      <c r="QE40" s="135"/>
      <c r="QF40" s="136"/>
      <c r="QG40" s="136"/>
      <c r="QH40" s="135"/>
      <c r="QI40" s="135"/>
      <c r="QJ40" s="135"/>
      <c r="QK40" s="135"/>
      <c r="QL40" s="135"/>
      <c r="QM40" s="135"/>
      <c r="QN40" s="135"/>
      <c r="QO40" s="135"/>
      <c r="QP40" s="135"/>
      <c r="QQ40" s="135"/>
      <c r="QR40" s="135"/>
      <c r="QS40" s="135"/>
      <c r="QT40" s="135"/>
      <c r="QU40" s="135"/>
      <c r="QV40" s="135"/>
      <c r="QW40" s="135"/>
      <c r="QX40" s="135"/>
      <c r="QY40" s="135"/>
      <c r="QZ40" s="135"/>
      <c r="RA40" s="135"/>
      <c r="RB40" s="135"/>
      <c r="RC40" s="135"/>
      <c r="RD40" s="135"/>
      <c r="RE40" s="135"/>
      <c r="RF40" s="135"/>
      <c r="RG40" s="135"/>
      <c r="RH40" s="135"/>
      <c r="RI40" s="135"/>
      <c r="RJ40" s="135"/>
      <c r="RK40" s="135"/>
      <c r="RL40" s="136"/>
      <c r="RM40" s="136"/>
      <c r="RN40" s="135"/>
      <c r="RO40" s="135"/>
      <c r="RP40" s="135"/>
      <c r="RQ40" s="135"/>
      <c r="RR40" s="135"/>
      <c r="RS40" s="135"/>
      <c r="RT40" s="135"/>
      <c r="RU40" s="135"/>
      <c r="RV40" s="135"/>
      <c r="RW40" s="135"/>
      <c r="RX40" s="135"/>
      <c r="RY40" s="135"/>
      <c r="RZ40" s="135"/>
      <c r="SA40" s="135"/>
      <c r="SB40" s="135"/>
      <c r="SC40" s="135"/>
      <c r="SD40" s="135"/>
      <c r="SE40" s="135"/>
      <c r="SF40" s="135"/>
      <c r="SG40" s="135"/>
      <c r="SH40" s="135"/>
      <c r="SI40" s="135"/>
      <c r="SJ40" s="135"/>
      <c r="SK40" s="135"/>
      <c r="SL40" s="135"/>
      <c r="SM40" s="135"/>
      <c r="SN40" s="135"/>
      <c r="SO40" s="135"/>
      <c r="SP40" s="135"/>
      <c r="SQ40" s="135"/>
      <c r="SR40" s="24"/>
      <c r="SS40" s="25"/>
    </row>
    <row r="41" spans="1:513" hidden="1" x14ac:dyDescent="0.25">
      <c r="AF41" s="22"/>
      <c r="AG41" s="23"/>
      <c r="AH41" s="140">
        <v>9</v>
      </c>
      <c r="AI41" s="140">
        <v>9</v>
      </c>
      <c r="AJ41" s="140">
        <v>9</v>
      </c>
      <c r="AK41" s="140">
        <v>9</v>
      </c>
      <c r="AL41" s="140">
        <v>9</v>
      </c>
      <c r="AM41" s="140">
        <v>9</v>
      </c>
      <c r="AN41" s="140">
        <v>9</v>
      </c>
      <c r="AO41" s="140">
        <v>9</v>
      </c>
      <c r="AP41" s="140">
        <v>9</v>
      </c>
      <c r="AQ41" s="140">
        <v>9</v>
      </c>
      <c r="AR41" s="140">
        <v>9</v>
      </c>
      <c r="AS41" s="140">
        <v>9</v>
      </c>
      <c r="AT41" s="140">
        <v>9</v>
      </c>
      <c r="AU41" s="140">
        <v>9</v>
      </c>
      <c r="AV41" s="140">
        <v>9</v>
      </c>
      <c r="AW41" s="140">
        <v>9</v>
      </c>
      <c r="AX41" s="140">
        <v>9</v>
      </c>
      <c r="AY41" s="140">
        <v>9</v>
      </c>
      <c r="AZ41" s="140">
        <v>9</v>
      </c>
      <c r="BA41" s="140">
        <v>9</v>
      </c>
      <c r="BB41" s="140">
        <v>9</v>
      </c>
      <c r="BC41" s="140">
        <v>9</v>
      </c>
      <c r="BD41" s="140">
        <v>9</v>
      </c>
      <c r="BE41" s="140">
        <v>9</v>
      </c>
      <c r="BF41" s="140">
        <v>9</v>
      </c>
      <c r="BL41" s="22"/>
      <c r="BM41" s="23"/>
      <c r="CR41" s="22"/>
      <c r="CS41" s="23"/>
      <c r="CT41" s="140">
        <v>10</v>
      </c>
      <c r="CU41" s="140">
        <v>10</v>
      </c>
      <c r="CV41" s="140">
        <v>10</v>
      </c>
      <c r="CW41" s="140">
        <v>10</v>
      </c>
      <c r="CX41" s="140">
        <v>10</v>
      </c>
      <c r="CY41" s="140">
        <v>10</v>
      </c>
      <c r="CZ41" s="140">
        <v>10</v>
      </c>
      <c r="DA41" s="140">
        <v>10</v>
      </c>
      <c r="DB41" s="140">
        <v>10</v>
      </c>
      <c r="DC41" s="140">
        <v>10</v>
      </c>
      <c r="DD41" s="140">
        <v>10</v>
      </c>
      <c r="DE41" s="140">
        <v>10</v>
      </c>
      <c r="DF41" s="140">
        <v>10</v>
      </c>
      <c r="DG41" s="140">
        <v>10</v>
      </c>
      <c r="DH41" s="140">
        <v>10</v>
      </c>
      <c r="DI41" s="140">
        <v>10</v>
      </c>
      <c r="DJ41" s="140">
        <v>10</v>
      </c>
      <c r="DK41" s="140">
        <v>10</v>
      </c>
      <c r="DL41" s="140">
        <v>10</v>
      </c>
      <c r="DM41" s="140">
        <v>10</v>
      </c>
      <c r="DN41" s="140">
        <v>10</v>
      </c>
      <c r="DO41" s="140">
        <v>10</v>
      </c>
      <c r="DP41" s="140">
        <v>10</v>
      </c>
      <c r="DQ41" s="140">
        <v>10</v>
      </c>
      <c r="DR41" s="140">
        <v>10</v>
      </c>
      <c r="DX41" s="22"/>
      <c r="DY41" s="23"/>
      <c r="HP41" s="22"/>
      <c r="HQ41" s="23"/>
      <c r="IV41" s="22"/>
      <c r="IW41" s="23"/>
      <c r="KB41" s="22"/>
      <c r="KC41" s="23"/>
      <c r="LH41" s="22"/>
      <c r="LI41" s="23"/>
      <c r="MN41" s="22"/>
      <c r="MO41" s="23"/>
      <c r="NT41" s="22"/>
      <c r="NU41" s="23"/>
      <c r="OZ41" s="22"/>
      <c r="PA41" s="23"/>
      <c r="QF41" s="22"/>
      <c r="QG41" s="23"/>
      <c r="RL41" s="22"/>
      <c r="RM41" s="23"/>
    </row>
    <row r="42" spans="1:513" hidden="1" x14ac:dyDescent="0.25">
      <c r="A42" s="13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140">
        <v>9</v>
      </c>
      <c r="AI42" s="140">
        <v>9</v>
      </c>
      <c r="AJ42" s="140">
        <v>9</v>
      </c>
      <c r="AK42" s="140">
        <v>9</v>
      </c>
      <c r="AL42" s="140">
        <v>9</v>
      </c>
      <c r="AM42" s="140">
        <v>9</v>
      </c>
      <c r="AN42" s="140">
        <v>9</v>
      </c>
      <c r="AO42" s="140">
        <v>9</v>
      </c>
      <c r="AP42" s="140">
        <v>9</v>
      </c>
      <c r="AQ42" s="140">
        <v>9</v>
      </c>
      <c r="AR42" s="140">
        <v>9</v>
      </c>
      <c r="AS42" s="140">
        <v>9</v>
      </c>
      <c r="AT42" s="140">
        <v>9</v>
      </c>
      <c r="AU42" s="140">
        <v>9</v>
      </c>
      <c r="AV42" s="140">
        <v>9</v>
      </c>
      <c r="AW42" s="140">
        <v>9</v>
      </c>
      <c r="AX42" s="140">
        <v>9</v>
      </c>
      <c r="AY42" s="140">
        <v>9</v>
      </c>
      <c r="AZ42" s="140">
        <v>9</v>
      </c>
      <c r="BA42" s="140">
        <v>9</v>
      </c>
      <c r="BB42" s="140">
        <v>9</v>
      </c>
      <c r="BC42" s="140">
        <v>9</v>
      </c>
      <c r="BD42" s="140">
        <v>9</v>
      </c>
      <c r="BE42" s="140">
        <v>9</v>
      </c>
      <c r="BF42" s="140">
        <v>9</v>
      </c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140">
        <v>10</v>
      </c>
      <c r="CU42" s="140">
        <v>10</v>
      </c>
      <c r="CV42" s="140">
        <v>10</v>
      </c>
      <c r="CW42" s="140">
        <v>10</v>
      </c>
      <c r="CX42" s="140">
        <v>10</v>
      </c>
      <c r="CY42" s="140">
        <v>10</v>
      </c>
      <c r="CZ42" s="140">
        <v>10</v>
      </c>
      <c r="DA42" s="140">
        <v>10</v>
      </c>
      <c r="DB42" s="140">
        <v>10</v>
      </c>
      <c r="DC42" s="140">
        <v>10</v>
      </c>
      <c r="DD42" s="140">
        <v>10</v>
      </c>
      <c r="DE42" s="140">
        <v>10</v>
      </c>
      <c r="DF42" s="140">
        <v>10</v>
      </c>
      <c r="DG42" s="140">
        <v>10</v>
      </c>
      <c r="DH42" s="140">
        <v>10</v>
      </c>
      <c r="DI42" s="140">
        <v>10</v>
      </c>
      <c r="DJ42" s="140">
        <v>10</v>
      </c>
      <c r="DK42" s="140">
        <v>10</v>
      </c>
      <c r="DL42" s="140">
        <v>10</v>
      </c>
      <c r="DM42" s="140">
        <v>10</v>
      </c>
      <c r="DN42" s="140">
        <v>10</v>
      </c>
      <c r="DO42" s="140">
        <v>10</v>
      </c>
      <c r="DP42" s="140">
        <v>10</v>
      </c>
      <c r="DQ42" s="140">
        <v>10</v>
      </c>
      <c r="DR42" s="140">
        <v>10</v>
      </c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24"/>
      <c r="SS42" s="25"/>
    </row>
    <row r="43" spans="1:513" hidden="1" x14ac:dyDescent="0.25">
      <c r="A43" s="5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40">
        <v>9</v>
      </c>
      <c r="AI43" s="140">
        <v>9</v>
      </c>
      <c r="AJ43" s="140">
        <v>9</v>
      </c>
      <c r="AK43" s="140">
        <v>9</v>
      </c>
      <c r="AL43" s="140">
        <v>9</v>
      </c>
      <c r="AM43" s="140">
        <v>9</v>
      </c>
      <c r="AN43" s="140">
        <v>9</v>
      </c>
      <c r="AO43" s="140">
        <v>9</v>
      </c>
      <c r="AP43" s="140">
        <v>9</v>
      </c>
      <c r="AQ43" s="140">
        <v>9</v>
      </c>
      <c r="AR43" s="140">
        <v>9</v>
      </c>
      <c r="AS43" s="140">
        <v>9</v>
      </c>
      <c r="AT43" s="140">
        <v>9</v>
      </c>
      <c r="AU43" s="140">
        <v>9</v>
      </c>
      <c r="AV43" s="140">
        <v>9</v>
      </c>
      <c r="AW43" s="140">
        <v>9</v>
      </c>
      <c r="AX43" s="140">
        <v>9</v>
      </c>
      <c r="AY43" s="140">
        <v>9</v>
      </c>
      <c r="AZ43" s="140">
        <v>9</v>
      </c>
      <c r="BA43" s="140">
        <v>9</v>
      </c>
      <c r="BB43" s="140">
        <v>9</v>
      </c>
      <c r="BC43" s="140">
        <v>9</v>
      </c>
      <c r="BD43" s="140">
        <v>9</v>
      </c>
      <c r="BE43" s="140">
        <v>9</v>
      </c>
      <c r="BF43" s="140">
        <v>9</v>
      </c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140">
        <v>10</v>
      </c>
      <c r="CU43" s="140">
        <v>10</v>
      </c>
      <c r="CV43" s="140">
        <v>10</v>
      </c>
      <c r="CW43" s="140">
        <v>10</v>
      </c>
      <c r="CX43" s="140">
        <v>10</v>
      </c>
      <c r="CY43" s="140">
        <v>10</v>
      </c>
      <c r="CZ43" s="140">
        <v>10</v>
      </c>
      <c r="DA43" s="140">
        <v>10</v>
      </c>
      <c r="DB43" s="140">
        <v>10</v>
      </c>
      <c r="DC43" s="140">
        <v>10</v>
      </c>
      <c r="DD43" s="140">
        <v>10</v>
      </c>
      <c r="DE43" s="140">
        <v>10</v>
      </c>
      <c r="DF43" s="140">
        <v>10</v>
      </c>
      <c r="DG43" s="140">
        <v>10</v>
      </c>
      <c r="DH43" s="140">
        <v>10</v>
      </c>
      <c r="DI43" s="140">
        <v>10</v>
      </c>
      <c r="DJ43" s="140">
        <v>10</v>
      </c>
      <c r="DK43" s="140">
        <v>10</v>
      </c>
      <c r="DL43" s="140">
        <v>10</v>
      </c>
      <c r="DM43" s="140">
        <v>10</v>
      </c>
      <c r="DN43" s="140">
        <v>10</v>
      </c>
      <c r="DO43" s="140">
        <v>10</v>
      </c>
      <c r="DP43" s="140">
        <v>10</v>
      </c>
      <c r="DQ43" s="140">
        <v>10</v>
      </c>
      <c r="DR43" s="140">
        <v>10</v>
      </c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24"/>
      <c r="SS43" s="25"/>
    </row>
    <row r="44" spans="1:513" s="50" customFormat="1" hidden="1" x14ac:dyDescent="0.25">
      <c r="A44" s="1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140">
        <v>9</v>
      </c>
      <c r="AI44" s="140">
        <v>9</v>
      </c>
      <c r="AJ44" s="140">
        <v>9</v>
      </c>
      <c r="AK44" s="140">
        <v>9</v>
      </c>
      <c r="AL44" s="140">
        <v>9</v>
      </c>
      <c r="AM44" s="140">
        <v>9</v>
      </c>
      <c r="AN44" s="140">
        <v>9</v>
      </c>
      <c r="AO44" s="140">
        <v>9</v>
      </c>
      <c r="AP44" s="140">
        <v>9</v>
      </c>
      <c r="AQ44" s="140">
        <v>9</v>
      </c>
      <c r="AR44" s="140">
        <v>9</v>
      </c>
      <c r="AS44" s="140">
        <v>9</v>
      </c>
      <c r="AT44" s="140">
        <v>9</v>
      </c>
      <c r="AU44" s="140">
        <v>9</v>
      </c>
      <c r="AV44" s="140">
        <v>9</v>
      </c>
      <c r="AW44" s="140">
        <v>9</v>
      </c>
      <c r="AX44" s="140">
        <v>9</v>
      </c>
      <c r="AY44" s="140">
        <v>9</v>
      </c>
      <c r="AZ44" s="140">
        <v>9</v>
      </c>
      <c r="BA44" s="140">
        <v>9</v>
      </c>
      <c r="BB44" s="140">
        <v>9</v>
      </c>
      <c r="BC44" s="140">
        <v>9</v>
      </c>
      <c r="BD44" s="140">
        <v>9</v>
      </c>
      <c r="BE44" s="140">
        <v>9</v>
      </c>
      <c r="BF44" s="140">
        <v>9</v>
      </c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140">
        <v>10</v>
      </c>
      <c r="CU44" s="140">
        <v>10</v>
      </c>
      <c r="CV44" s="140">
        <v>10</v>
      </c>
      <c r="CW44" s="140">
        <v>10</v>
      </c>
      <c r="CX44" s="140">
        <v>10</v>
      </c>
      <c r="CY44" s="140">
        <v>10</v>
      </c>
      <c r="CZ44" s="140">
        <v>10</v>
      </c>
      <c r="DA44" s="140">
        <v>10</v>
      </c>
      <c r="DB44" s="140">
        <v>10</v>
      </c>
      <c r="DC44" s="140">
        <v>10</v>
      </c>
      <c r="DD44" s="140">
        <v>10</v>
      </c>
      <c r="DE44" s="140">
        <v>10</v>
      </c>
      <c r="DF44" s="140">
        <v>10</v>
      </c>
      <c r="DG44" s="140">
        <v>10</v>
      </c>
      <c r="DH44" s="140">
        <v>10</v>
      </c>
      <c r="DI44" s="140">
        <v>10</v>
      </c>
      <c r="DJ44" s="140">
        <v>10</v>
      </c>
      <c r="DK44" s="140">
        <v>10</v>
      </c>
      <c r="DL44" s="140">
        <v>10</v>
      </c>
      <c r="DM44" s="140">
        <v>10</v>
      </c>
      <c r="DN44" s="140">
        <v>10</v>
      </c>
      <c r="DO44" s="140">
        <v>10</v>
      </c>
      <c r="DP44" s="140">
        <v>10</v>
      </c>
      <c r="DQ44" s="140">
        <v>10</v>
      </c>
      <c r="DR44" s="140">
        <v>10</v>
      </c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113"/>
      <c r="SS44" s="114"/>
    </row>
    <row r="45" spans="1:513" s="51" customFormat="1" hidden="1" x14ac:dyDescent="0.25">
      <c r="A45" s="78" t="s">
        <v>46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</row>
    <row r="46" spans="1:513" s="51" customFormat="1" hidden="1" x14ac:dyDescent="0.25">
      <c r="A46" s="80" t="s">
        <v>47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</row>
    <row r="47" spans="1:513" s="51" customFormat="1" hidden="1" x14ac:dyDescent="0.25">
      <c r="A47" s="81" t="s">
        <v>48</v>
      </c>
      <c r="B47" s="82">
        <f t="shared" ref="B47:C47" si="1">SUM(B8,B9,B12,B22,B24,B33,B36)</f>
        <v>53</v>
      </c>
      <c r="C47" s="82">
        <f t="shared" si="1"/>
        <v>55</v>
      </c>
      <c r="D47" s="82">
        <f t="shared" ref="D47:BN47" si="2">SUM(D8,D9,D12,D22,D24,D33,D36)</f>
        <v>40</v>
      </c>
      <c r="E47" s="82">
        <f t="shared" si="2"/>
        <v>50</v>
      </c>
      <c r="F47" s="82">
        <f t="shared" si="2"/>
        <v>44</v>
      </c>
      <c r="G47" s="82">
        <f t="shared" si="2"/>
        <v>48</v>
      </c>
      <c r="H47" s="82">
        <f t="shared" si="2"/>
        <v>48</v>
      </c>
      <c r="I47" s="82">
        <f t="shared" si="2"/>
        <v>49</v>
      </c>
      <c r="J47" s="82">
        <f>SUM(J8,J9,J12,J22,J24,J33,J36)</f>
        <v>44</v>
      </c>
      <c r="K47" s="82">
        <f t="shared" si="2"/>
        <v>56</v>
      </c>
      <c r="L47" s="82">
        <f t="shared" si="2"/>
        <v>45</v>
      </c>
      <c r="M47" s="82">
        <f t="shared" si="2"/>
        <v>53</v>
      </c>
      <c r="N47" s="82">
        <f t="shared" si="2"/>
        <v>54</v>
      </c>
      <c r="O47" s="82">
        <f t="shared" si="2"/>
        <v>55</v>
      </c>
      <c r="P47" s="82">
        <f t="shared" si="2"/>
        <v>49</v>
      </c>
      <c r="Q47" s="82">
        <f t="shared" si="2"/>
        <v>38</v>
      </c>
      <c r="R47" s="82">
        <f t="shared" si="2"/>
        <v>39</v>
      </c>
      <c r="S47" s="82">
        <f t="shared" si="2"/>
        <v>39</v>
      </c>
      <c r="T47" s="82">
        <f t="shared" si="2"/>
        <v>37</v>
      </c>
      <c r="U47" s="82">
        <f t="shared" si="2"/>
        <v>47.157894736842103</v>
      </c>
      <c r="V47" s="82">
        <f t="shared" si="2"/>
        <v>0</v>
      </c>
      <c r="W47" s="82">
        <f t="shared" si="2"/>
        <v>0</v>
      </c>
      <c r="X47" s="82">
        <f t="shared" si="2"/>
        <v>0</v>
      </c>
      <c r="Y47" s="82">
        <f t="shared" si="2"/>
        <v>0</v>
      </c>
      <c r="Z47" s="82">
        <f t="shared" si="2"/>
        <v>0</v>
      </c>
      <c r="AA47" s="82">
        <f t="shared" si="2"/>
        <v>0</v>
      </c>
      <c r="AB47" s="82">
        <f t="shared" si="2"/>
        <v>0</v>
      </c>
      <c r="AC47" s="82">
        <f t="shared" si="2"/>
        <v>0</v>
      </c>
      <c r="AD47" s="82">
        <f t="shared" si="2"/>
        <v>0</v>
      </c>
      <c r="AE47" s="82">
        <f t="shared" si="2"/>
        <v>0</v>
      </c>
      <c r="AF47" s="82">
        <f t="shared" si="2"/>
        <v>0</v>
      </c>
      <c r="AG47" s="82">
        <f t="shared" si="2"/>
        <v>0</v>
      </c>
      <c r="AH47" s="82">
        <f t="shared" si="2"/>
        <v>0</v>
      </c>
      <c r="AI47" s="82">
        <f t="shared" si="2"/>
        <v>0</v>
      </c>
      <c r="AJ47" s="82">
        <f t="shared" si="2"/>
        <v>0</v>
      </c>
      <c r="AK47" s="82">
        <f t="shared" si="2"/>
        <v>0</v>
      </c>
      <c r="AL47" s="82">
        <f t="shared" si="2"/>
        <v>0</v>
      </c>
      <c r="AM47" s="82">
        <f t="shared" si="2"/>
        <v>0</v>
      </c>
      <c r="AN47" s="82">
        <f t="shared" si="2"/>
        <v>0</v>
      </c>
      <c r="AO47" s="82">
        <f t="shared" si="2"/>
        <v>0</v>
      </c>
      <c r="AP47" s="82">
        <f t="shared" si="2"/>
        <v>0</v>
      </c>
      <c r="AQ47" s="82">
        <f t="shared" si="2"/>
        <v>0</v>
      </c>
      <c r="AR47" s="82">
        <f t="shared" si="2"/>
        <v>0</v>
      </c>
      <c r="AS47" s="82">
        <f t="shared" si="2"/>
        <v>0</v>
      </c>
      <c r="AT47" s="82">
        <f t="shared" si="2"/>
        <v>0</v>
      </c>
      <c r="AU47" s="82">
        <f t="shared" si="2"/>
        <v>0</v>
      </c>
      <c r="AV47" s="82">
        <f t="shared" si="2"/>
        <v>0</v>
      </c>
      <c r="AW47" s="82">
        <f t="shared" si="2"/>
        <v>0</v>
      </c>
      <c r="AX47" s="82">
        <f t="shared" si="2"/>
        <v>0</v>
      </c>
      <c r="AY47" s="82">
        <f t="shared" si="2"/>
        <v>0</v>
      </c>
      <c r="AZ47" s="82">
        <f t="shared" si="2"/>
        <v>0</v>
      </c>
      <c r="BA47" s="82">
        <f t="shared" si="2"/>
        <v>0</v>
      </c>
      <c r="BB47" s="82">
        <f t="shared" si="2"/>
        <v>0</v>
      </c>
      <c r="BC47" s="82">
        <f t="shared" si="2"/>
        <v>0</v>
      </c>
      <c r="BD47" s="82">
        <f t="shared" si="2"/>
        <v>0</v>
      </c>
      <c r="BE47" s="82">
        <f t="shared" si="2"/>
        <v>0</v>
      </c>
      <c r="BF47" s="82">
        <f t="shared" si="2"/>
        <v>0</v>
      </c>
      <c r="BG47" s="82">
        <f t="shared" si="2"/>
        <v>0</v>
      </c>
      <c r="BH47" s="82">
        <f t="shared" si="2"/>
        <v>0</v>
      </c>
      <c r="BI47" s="82">
        <f t="shared" si="2"/>
        <v>0</v>
      </c>
      <c r="BJ47" s="82">
        <f t="shared" si="2"/>
        <v>0</v>
      </c>
      <c r="BK47" s="82">
        <f t="shared" si="2"/>
        <v>0</v>
      </c>
      <c r="BL47" s="82">
        <f t="shared" si="2"/>
        <v>0</v>
      </c>
      <c r="BM47" s="82">
        <f t="shared" si="2"/>
        <v>0</v>
      </c>
      <c r="BN47" s="82">
        <f t="shared" si="2"/>
        <v>0</v>
      </c>
      <c r="BO47" s="82">
        <f t="shared" ref="BO47:DZ47" si="3">SUM(BO8,BO9,BO12,BO22,BO24,BO33,BO36)</f>
        <v>0</v>
      </c>
      <c r="BP47" s="82">
        <f t="shared" si="3"/>
        <v>0</v>
      </c>
      <c r="BQ47" s="82">
        <f t="shared" si="3"/>
        <v>0</v>
      </c>
      <c r="BR47" s="82">
        <f t="shared" si="3"/>
        <v>0</v>
      </c>
      <c r="BS47" s="82">
        <f t="shared" si="3"/>
        <v>0</v>
      </c>
      <c r="BT47" s="82">
        <f t="shared" si="3"/>
        <v>0</v>
      </c>
      <c r="BU47" s="82">
        <f t="shared" si="3"/>
        <v>0</v>
      </c>
      <c r="BV47" s="82">
        <f t="shared" si="3"/>
        <v>0</v>
      </c>
      <c r="BW47" s="82">
        <f t="shared" si="3"/>
        <v>0</v>
      </c>
      <c r="BX47" s="82">
        <f t="shared" si="3"/>
        <v>0</v>
      </c>
      <c r="BY47" s="82">
        <f t="shared" si="3"/>
        <v>0</v>
      </c>
      <c r="BZ47" s="82">
        <f t="shared" si="3"/>
        <v>0</v>
      </c>
      <c r="CA47" s="82">
        <f t="shared" si="3"/>
        <v>0</v>
      </c>
      <c r="CB47" s="82">
        <f t="shared" si="3"/>
        <v>0</v>
      </c>
      <c r="CC47" s="82">
        <f t="shared" si="3"/>
        <v>0</v>
      </c>
      <c r="CD47" s="82">
        <f t="shared" si="3"/>
        <v>0</v>
      </c>
      <c r="CE47" s="82">
        <f t="shared" si="3"/>
        <v>0</v>
      </c>
      <c r="CF47" s="82">
        <f t="shared" si="3"/>
        <v>0</v>
      </c>
      <c r="CG47" s="82">
        <f t="shared" si="3"/>
        <v>0</v>
      </c>
      <c r="CH47" s="82">
        <f t="shared" si="3"/>
        <v>0</v>
      </c>
      <c r="CI47" s="82">
        <f t="shared" si="3"/>
        <v>0</v>
      </c>
      <c r="CJ47" s="82">
        <f t="shared" si="3"/>
        <v>0</v>
      </c>
      <c r="CK47" s="82">
        <f t="shared" si="3"/>
        <v>0</v>
      </c>
      <c r="CL47" s="82">
        <f t="shared" si="3"/>
        <v>0</v>
      </c>
      <c r="CM47" s="82">
        <f t="shared" si="3"/>
        <v>0</v>
      </c>
      <c r="CN47" s="82">
        <f t="shared" si="3"/>
        <v>0</v>
      </c>
      <c r="CO47" s="82">
        <f t="shared" si="3"/>
        <v>0</v>
      </c>
      <c r="CP47" s="82">
        <f t="shared" si="3"/>
        <v>0</v>
      </c>
      <c r="CQ47" s="82">
        <f t="shared" si="3"/>
        <v>0</v>
      </c>
      <c r="CR47" s="82">
        <f t="shared" si="3"/>
        <v>0</v>
      </c>
      <c r="CS47" s="82">
        <f t="shared" si="3"/>
        <v>0</v>
      </c>
      <c r="CT47" s="82">
        <f t="shared" si="3"/>
        <v>0</v>
      </c>
      <c r="CU47" s="82">
        <f t="shared" si="3"/>
        <v>0</v>
      </c>
      <c r="CV47" s="82">
        <f t="shared" si="3"/>
        <v>0</v>
      </c>
      <c r="CW47" s="82">
        <f t="shared" si="3"/>
        <v>0</v>
      </c>
      <c r="CX47" s="82">
        <f t="shared" si="3"/>
        <v>0</v>
      </c>
      <c r="CY47" s="82">
        <f t="shared" si="3"/>
        <v>0</v>
      </c>
      <c r="CZ47" s="82">
        <f t="shared" si="3"/>
        <v>0</v>
      </c>
      <c r="DA47" s="82">
        <f t="shared" si="3"/>
        <v>0</v>
      </c>
      <c r="DB47" s="82">
        <f t="shared" si="3"/>
        <v>0</v>
      </c>
      <c r="DC47" s="82">
        <f t="shared" si="3"/>
        <v>0</v>
      </c>
      <c r="DD47" s="82">
        <f t="shared" si="3"/>
        <v>0</v>
      </c>
      <c r="DE47" s="82">
        <f t="shared" si="3"/>
        <v>0</v>
      </c>
      <c r="DF47" s="82">
        <f t="shared" si="3"/>
        <v>0</v>
      </c>
      <c r="DG47" s="82">
        <f t="shared" si="3"/>
        <v>0</v>
      </c>
      <c r="DH47" s="82">
        <f t="shared" si="3"/>
        <v>0</v>
      </c>
      <c r="DI47" s="82">
        <f t="shared" si="3"/>
        <v>0</v>
      </c>
      <c r="DJ47" s="82">
        <f t="shared" si="3"/>
        <v>0</v>
      </c>
      <c r="DK47" s="82">
        <f t="shared" si="3"/>
        <v>0</v>
      </c>
      <c r="DL47" s="82">
        <f t="shared" si="3"/>
        <v>0</v>
      </c>
      <c r="DM47" s="82">
        <f t="shared" si="3"/>
        <v>0</v>
      </c>
      <c r="DN47" s="82">
        <f t="shared" si="3"/>
        <v>0</v>
      </c>
      <c r="DO47" s="82">
        <f t="shared" si="3"/>
        <v>0</v>
      </c>
      <c r="DP47" s="82">
        <f t="shared" si="3"/>
        <v>0</v>
      </c>
      <c r="DQ47" s="82">
        <f t="shared" si="3"/>
        <v>0</v>
      </c>
      <c r="DR47" s="82">
        <f t="shared" si="3"/>
        <v>0</v>
      </c>
      <c r="DS47" s="82">
        <f t="shared" si="3"/>
        <v>0</v>
      </c>
      <c r="DT47" s="82">
        <f t="shared" si="3"/>
        <v>0</v>
      </c>
      <c r="DU47" s="82">
        <f t="shared" si="3"/>
        <v>0</v>
      </c>
      <c r="DV47" s="82">
        <f t="shared" si="3"/>
        <v>0</v>
      </c>
      <c r="DW47" s="82">
        <f t="shared" si="3"/>
        <v>0</v>
      </c>
      <c r="DX47" s="82">
        <f t="shared" si="3"/>
        <v>0</v>
      </c>
      <c r="DY47" s="82">
        <f t="shared" si="3"/>
        <v>0</v>
      </c>
      <c r="DZ47" s="82">
        <f t="shared" si="3"/>
        <v>0</v>
      </c>
      <c r="EA47" s="82">
        <f t="shared" ref="EA47:GL47" si="4">SUM(EA8,EA9,EA12,EA22,EA24,EA33,EA36)</f>
        <v>0</v>
      </c>
      <c r="EB47" s="82">
        <f t="shared" si="4"/>
        <v>0</v>
      </c>
      <c r="EC47" s="82">
        <f t="shared" si="4"/>
        <v>0</v>
      </c>
      <c r="ED47" s="82">
        <f t="shared" si="4"/>
        <v>0</v>
      </c>
      <c r="EE47" s="82">
        <f t="shared" si="4"/>
        <v>0</v>
      </c>
      <c r="EF47" s="82">
        <f t="shared" si="4"/>
        <v>0</v>
      </c>
      <c r="EG47" s="82">
        <f t="shared" si="4"/>
        <v>0</v>
      </c>
      <c r="EH47" s="82">
        <f t="shared" si="4"/>
        <v>0</v>
      </c>
      <c r="EI47" s="82">
        <f t="shared" si="4"/>
        <v>0</v>
      </c>
      <c r="EJ47" s="82">
        <f t="shared" si="4"/>
        <v>0</v>
      </c>
      <c r="EK47" s="82">
        <f t="shared" si="4"/>
        <v>0</v>
      </c>
      <c r="EL47" s="82">
        <f t="shared" si="4"/>
        <v>0</v>
      </c>
      <c r="EM47" s="82">
        <f t="shared" si="4"/>
        <v>0</v>
      </c>
      <c r="EN47" s="82">
        <f t="shared" si="4"/>
        <v>0</v>
      </c>
      <c r="EO47" s="82">
        <f t="shared" si="4"/>
        <v>0</v>
      </c>
      <c r="EP47" s="82">
        <f t="shared" si="4"/>
        <v>0</v>
      </c>
      <c r="EQ47" s="82">
        <f t="shared" si="4"/>
        <v>0</v>
      </c>
      <c r="ER47" s="82">
        <f t="shared" si="4"/>
        <v>0</v>
      </c>
      <c r="ES47" s="82">
        <f t="shared" si="4"/>
        <v>0</v>
      </c>
      <c r="ET47" s="82">
        <f t="shared" si="4"/>
        <v>0</v>
      </c>
      <c r="EU47" s="82">
        <f t="shared" si="4"/>
        <v>0</v>
      </c>
      <c r="EV47" s="82">
        <f t="shared" si="4"/>
        <v>0</v>
      </c>
      <c r="EW47" s="82">
        <f t="shared" si="4"/>
        <v>0</v>
      </c>
      <c r="EX47" s="82">
        <f t="shared" si="4"/>
        <v>0</v>
      </c>
      <c r="EY47" s="82">
        <f t="shared" si="4"/>
        <v>0</v>
      </c>
      <c r="EZ47" s="82">
        <f t="shared" si="4"/>
        <v>0</v>
      </c>
      <c r="FA47" s="82">
        <f t="shared" si="4"/>
        <v>0</v>
      </c>
      <c r="FB47" s="82">
        <f t="shared" si="4"/>
        <v>0</v>
      </c>
      <c r="FC47" s="82">
        <f t="shared" si="4"/>
        <v>0</v>
      </c>
      <c r="FD47" s="82"/>
      <c r="FE47" s="82"/>
      <c r="FF47" s="82">
        <f t="shared" si="4"/>
        <v>0</v>
      </c>
      <c r="FG47" s="82">
        <f t="shared" si="4"/>
        <v>0</v>
      </c>
      <c r="FH47" s="82">
        <f t="shared" si="4"/>
        <v>0</v>
      </c>
      <c r="FI47" s="82">
        <f t="shared" si="4"/>
        <v>0</v>
      </c>
      <c r="FJ47" s="82">
        <f t="shared" si="4"/>
        <v>0</v>
      </c>
      <c r="FK47" s="82">
        <f t="shared" si="4"/>
        <v>0</v>
      </c>
      <c r="FL47" s="82">
        <f t="shared" si="4"/>
        <v>0</v>
      </c>
      <c r="FM47" s="82">
        <f t="shared" si="4"/>
        <v>0</v>
      </c>
      <c r="FN47" s="82">
        <f t="shared" si="4"/>
        <v>0</v>
      </c>
      <c r="FO47" s="82">
        <f t="shared" si="4"/>
        <v>0</v>
      </c>
      <c r="FP47" s="82">
        <f t="shared" si="4"/>
        <v>0</v>
      </c>
      <c r="FQ47" s="82">
        <f t="shared" si="4"/>
        <v>0</v>
      </c>
      <c r="FR47" s="82">
        <f t="shared" si="4"/>
        <v>0</v>
      </c>
      <c r="FS47" s="82">
        <f t="shared" si="4"/>
        <v>0</v>
      </c>
      <c r="FT47" s="82">
        <f t="shared" si="4"/>
        <v>0</v>
      </c>
      <c r="FU47" s="82">
        <f t="shared" si="4"/>
        <v>0</v>
      </c>
      <c r="FV47" s="82">
        <f t="shared" si="4"/>
        <v>0</v>
      </c>
      <c r="FW47" s="82">
        <f t="shared" si="4"/>
        <v>0</v>
      </c>
      <c r="FX47" s="82">
        <f t="shared" si="4"/>
        <v>0</v>
      </c>
      <c r="FY47" s="82">
        <f t="shared" si="4"/>
        <v>0</v>
      </c>
      <c r="FZ47" s="82">
        <f t="shared" si="4"/>
        <v>0</v>
      </c>
      <c r="GA47" s="82">
        <f t="shared" si="4"/>
        <v>0</v>
      </c>
      <c r="GB47" s="82">
        <f t="shared" si="4"/>
        <v>0</v>
      </c>
      <c r="GC47" s="82">
        <f t="shared" si="4"/>
        <v>0</v>
      </c>
      <c r="GD47" s="82">
        <f t="shared" si="4"/>
        <v>0</v>
      </c>
      <c r="GE47" s="82">
        <f t="shared" si="4"/>
        <v>0</v>
      </c>
      <c r="GF47" s="82">
        <f t="shared" si="4"/>
        <v>0</v>
      </c>
      <c r="GG47" s="82">
        <f t="shared" si="4"/>
        <v>0</v>
      </c>
      <c r="GH47" s="82">
        <f t="shared" si="4"/>
        <v>0</v>
      </c>
      <c r="GI47" s="82">
        <f t="shared" si="4"/>
        <v>0</v>
      </c>
      <c r="GJ47" s="82"/>
      <c r="GK47" s="82"/>
      <c r="GL47" s="82">
        <f t="shared" si="4"/>
        <v>0</v>
      </c>
      <c r="GM47" s="82">
        <f t="shared" ref="GM47:IX47" si="5">SUM(GM8,GM9,GM12,GM22,GM24,GM33,GM36)</f>
        <v>0</v>
      </c>
      <c r="GN47" s="82">
        <f t="shared" si="5"/>
        <v>0</v>
      </c>
      <c r="GO47" s="82">
        <f t="shared" si="5"/>
        <v>0</v>
      </c>
      <c r="GP47" s="82">
        <f t="shared" si="5"/>
        <v>0</v>
      </c>
      <c r="GQ47" s="82">
        <f t="shared" si="5"/>
        <v>0</v>
      </c>
      <c r="GR47" s="82">
        <f t="shared" si="5"/>
        <v>0</v>
      </c>
      <c r="GS47" s="82">
        <f t="shared" si="5"/>
        <v>0</v>
      </c>
      <c r="GT47" s="82">
        <f t="shared" si="5"/>
        <v>0</v>
      </c>
      <c r="GU47" s="82">
        <f t="shared" si="5"/>
        <v>0</v>
      </c>
      <c r="GV47" s="82">
        <f t="shared" si="5"/>
        <v>0</v>
      </c>
      <c r="GW47" s="82">
        <f t="shared" si="5"/>
        <v>0</v>
      </c>
      <c r="GX47" s="82">
        <f t="shared" si="5"/>
        <v>0</v>
      </c>
      <c r="GY47" s="82">
        <f t="shared" si="5"/>
        <v>0</v>
      </c>
      <c r="GZ47" s="82">
        <f t="shared" si="5"/>
        <v>0</v>
      </c>
      <c r="HA47" s="82">
        <f t="shared" si="5"/>
        <v>0</v>
      </c>
      <c r="HB47" s="82">
        <f t="shared" si="5"/>
        <v>0</v>
      </c>
      <c r="HC47" s="82">
        <f t="shared" si="5"/>
        <v>0</v>
      </c>
      <c r="HD47" s="82">
        <f t="shared" si="5"/>
        <v>0</v>
      </c>
      <c r="HE47" s="82">
        <f t="shared" si="5"/>
        <v>0</v>
      </c>
      <c r="HF47" s="82">
        <f t="shared" si="5"/>
        <v>0</v>
      </c>
      <c r="HG47" s="82">
        <f t="shared" si="5"/>
        <v>0</v>
      </c>
      <c r="HH47" s="82">
        <f t="shared" si="5"/>
        <v>0</v>
      </c>
      <c r="HI47" s="82">
        <f t="shared" si="5"/>
        <v>0</v>
      </c>
      <c r="HJ47" s="82">
        <f t="shared" si="5"/>
        <v>0</v>
      </c>
      <c r="HK47" s="82">
        <f t="shared" si="5"/>
        <v>0</v>
      </c>
      <c r="HL47" s="82">
        <f t="shared" si="5"/>
        <v>0</v>
      </c>
      <c r="HM47" s="82">
        <f t="shared" si="5"/>
        <v>0</v>
      </c>
      <c r="HN47" s="82">
        <f t="shared" si="5"/>
        <v>0</v>
      </c>
      <c r="HO47" s="82">
        <f t="shared" si="5"/>
        <v>0</v>
      </c>
      <c r="HP47" s="82">
        <f t="shared" si="5"/>
        <v>0</v>
      </c>
      <c r="HQ47" s="82">
        <f t="shared" si="5"/>
        <v>0</v>
      </c>
      <c r="HR47" s="82">
        <f t="shared" si="5"/>
        <v>0</v>
      </c>
      <c r="HS47" s="82">
        <f t="shared" si="5"/>
        <v>0</v>
      </c>
      <c r="HT47" s="82">
        <f t="shared" si="5"/>
        <v>0</v>
      </c>
      <c r="HU47" s="82">
        <f t="shared" si="5"/>
        <v>0</v>
      </c>
      <c r="HV47" s="82">
        <f t="shared" si="5"/>
        <v>0</v>
      </c>
      <c r="HW47" s="82">
        <f t="shared" si="5"/>
        <v>0</v>
      </c>
      <c r="HX47" s="82">
        <f t="shared" si="5"/>
        <v>0</v>
      </c>
      <c r="HY47" s="82">
        <f t="shared" si="5"/>
        <v>0</v>
      </c>
      <c r="HZ47" s="82">
        <f t="shared" si="5"/>
        <v>0</v>
      </c>
      <c r="IA47" s="82">
        <f t="shared" si="5"/>
        <v>0</v>
      </c>
      <c r="IB47" s="82">
        <f t="shared" si="5"/>
        <v>0</v>
      </c>
      <c r="IC47" s="82">
        <f t="shared" si="5"/>
        <v>0</v>
      </c>
      <c r="ID47" s="82">
        <f t="shared" si="5"/>
        <v>0</v>
      </c>
      <c r="IE47" s="82">
        <f t="shared" si="5"/>
        <v>0</v>
      </c>
      <c r="IF47" s="82">
        <f t="shared" si="5"/>
        <v>0</v>
      </c>
      <c r="IG47" s="82">
        <f t="shared" si="5"/>
        <v>0</v>
      </c>
      <c r="IH47" s="82">
        <f t="shared" si="5"/>
        <v>0</v>
      </c>
      <c r="II47" s="82">
        <f t="shared" si="5"/>
        <v>0</v>
      </c>
      <c r="IJ47" s="82">
        <f t="shared" si="5"/>
        <v>0</v>
      </c>
      <c r="IK47" s="82">
        <f t="shared" si="5"/>
        <v>0</v>
      </c>
      <c r="IL47" s="82">
        <f t="shared" si="5"/>
        <v>0</v>
      </c>
      <c r="IM47" s="82">
        <f t="shared" si="5"/>
        <v>0</v>
      </c>
      <c r="IN47" s="82">
        <f t="shared" si="5"/>
        <v>0</v>
      </c>
      <c r="IO47" s="82">
        <f t="shared" si="5"/>
        <v>0</v>
      </c>
      <c r="IP47" s="82">
        <f t="shared" si="5"/>
        <v>0</v>
      </c>
      <c r="IQ47" s="82">
        <f t="shared" si="5"/>
        <v>0</v>
      </c>
      <c r="IR47" s="82">
        <f t="shared" si="5"/>
        <v>0</v>
      </c>
      <c r="IS47" s="82">
        <f t="shared" si="5"/>
        <v>0</v>
      </c>
      <c r="IT47" s="82">
        <f t="shared" si="5"/>
        <v>0</v>
      </c>
      <c r="IU47" s="82">
        <f t="shared" si="5"/>
        <v>0</v>
      </c>
      <c r="IV47" s="82"/>
      <c r="IW47" s="82"/>
      <c r="IX47" s="82">
        <f t="shared" si="5"/>
        <v>0</v>
      </c>
      <c r="IY47" s="82">
        <f t="shared" ref="IY47:LJ47" si="6">SUM(IY8,IY9,IY12,IY22,IY24,IY33,IY36)</f>
        <v>0</v>
      </c>
      <c r="IZ47" s="82">
        <f t="shared" si="6"/>
        <v>0</v>
      </c>
      <c r="JA47" s="82">
        <f t="shared" si="6"/>
        <v>0</v>
      </c>
      <c r="JB47" s="82">
        <f t="shared" si="6"/>
        <v>0</v>
      </c>
      <c r="JC47" s="82">
        <f t="shared" si="6"/>
        <v>0</v>
      </c>
      <c r="JD47" s="82">
        <f t="shared" si="6"/>
        <v>0</v>
      </c>
      <c r="JE47" s="82">
        <f t="shared" si="6"/>
        <v>0</v>
      </c>
      <c r="JF47" s="82">
        <f t="shared" si="6"/>
        <v>0</v>
      </c>
      <c r="JG47" s="82">
        <f t="shared" si="6"/>
        <v>0</v>
      </c>
      <c r="JH47" s="82">
        <f t="shared" si="6"/>
        <v>0</v>
      </c>
      <c r="JI47" s="82">
        <f t="shared" si="6"/>
        <v>0</v>
      </c>
      <c r="JJ47" s="82">
        <f t="shared" si="6"/>
        <v>0</v>
      </c>
      <c r="JK47" s="82">
        <f t="shared" si="6"/>
        <v>0</v>
      </c>
      <c r="JL47" s="82">
        <f t="shared" si="6"/>
        <v>0</v>
      </c>
      <c r="JM47" s="82">
        <f t="shared" si="6"/>
        <v>0</v>
      </c>
      <c r="JN47" s="82">
        <f t="shared" si="6"/>
        <v>0</v>
      </c>
      <c r="JO47" s="82">
        <f t="shared" si="6"/>
        <v>0</v>
      </c>
      <c r="JP47" s="82">
        <f t="shared" si="6"/>
        <v>0</v>
      </c>
      <c r="JQ47" s="82">
        <f t="shared" si="6"/>
        <v>0</v>
      </c>
      <c r="JR47" s="82">
        <f t="shared" si="6"/>
        <v>0</v>
      </c>
      <c r="JS47" s="82">
        <f t="shared" si="6"/>
        <v>0</v>
      </c>
      <c r="JT47" s="82">
        <f t="shared" si="6"/>
        <v>0</v>
      </c>
      <c r="JU47" s="82">
        <f t="shared" si="6"/>
        <v>0</v>
      </c>
      <c r="JV47" s="82">
        <f t="shared" si="6"/>
        <v>0</v>
      </c>
      <c r="JW47" s="82">
        <f t="shared" si="6"/>
        <v>0</v>
      </c>
      <c r="JX47" s="82">
        <f t="shared" si="6"/>
        <v>0</v>
      </c>
      <c r="JY47" s="82">
        <f t="shared" si="6"/>
        <v>0</v>
      </c>
      <c r="JZ47" s="82">
        <f t="shared" si="6"/>
        <v>0</v>
      </c>
      <c r="KA47" s="82">
        <f t="shared" si="6"/>
        <v>0</v>
      </c>
      <c r="KB47" s="82"/>
      <c r="KC47" s="82"/>
      <c r="KD47" s="82">
        <f t="shared" si="6"/>
        <v>0</v>
      </c>
      <c r="KE47" s="82">
        <f t="shared" si="6"/>
        <v>0</v>
      </c>
      <c r="KF47" s="82">
        <f t="shared" si="6"/>
        <v>0</v>
      </c>
      <c r="KG47" s="82">
        <f t="shared" si="6"/>
        <v>0</v>
      </c>
      <c r="KH47" s="82">
        <f t="shared" si="6"/>
        <v>0</v>
      </c>
      <c r="KI47" s="82">
        <f t="shared" si="6"/>
        <v>0</v>
      </c>
      <c r="KJ47" s="82">
        <f t="shared" si="6"/>
        <v>0</v>
      </c>
      <c r="KK47" s="82">
        <f t="shared" si="6"/>
        <v>0</v>
      </c>
      <c r="KL47" s="82">
        <f t="shared" si="6"/>
        <v>0</v>
      </c>
      <c r="KM47" s="82">
        <f t="shared" si="6"/>
        <v>0</v>
      </c>
      <c r="KN47" s="82">
        <f t="shared" si="6"/>
        <v>0</v>
      </c>
      <c r="KO47" s="82">
        <f t="shared" si="6"/>
        <v>0</v>
      </c>
      <c r="KP47" s="82">
        <f t="shared" si="6"/>
        <v>0</v>
      </c>
      <c r="KQ47" s="82">
        <f t="shared" si="6"/>
        <v>0</v>
      </c>
      <c r="KR47" s="82">
        <f t="shared" si="6"/>
        <v>0</v>
      </c>
      <c r="KS47" s="82">
        <f t="shared" si="6"/>
        <v>0</v>
      </c>
      <c r="KT47" s="82">
        <f t="shared" si="6"/>
        <v>0</v>
      </c>
      <c r="KU47" s="82">
        <f t="shared" si="6"/>
        <v>0</v>
      </c>
      <c r="KV47" s="82">
        <f t="shared" si="6"/>
        <v>0</v>
      </c>
      <c r="KW47" s="82">
        <f t="shared" si="6"/>
        <v>0</v>
      </c>
      <c r="KX47" s="82">
        <f t="shared" si="6"/>
        <v>0</v>
      </c>
      <c r="KY47" s="82">
        <f t="shared" si="6"/>
        <v>0</v>
      </c>
      <c r="KZ47" s="82">
        <f t="shared" si="6"/>
        <v>0</v>
      </c>
      <c r="LA47" s="82">
        <f t="shared" si="6"/>
        <v>0</v>
      </c>
      <c r="LB47" s="82">
        <f t="shared" si="6"/>
        <v>0</v>
      </c>
      <c r="LC47" s="82">
        <f t="shared" si="6"/>
        <v>0</v>
      </c>
      <c r="LD47" s="82">
        <f t="shared" si="6"/>
        <v>0</v>
      </c>
      <c r="LE47" s="82">
        <f t="shared" si="6"/>
        <v>0</v>
      </c>
      <c r="LF47" s="82">
        <f t="shared" si="6"/>
        <v>0</v>
      </c>
      <c r="LG47" s="82">
        <f t="shared" si="6"/>
        <v>0</v>
      </c>
      <c r="LH47" s="82"/>
      <c r="LI47" s="82"/>
      <c r="LJ47" s="82">
        <f t="shared" si="6"/>
        <v>0</v>
      </c>
      <c r="LK47" s="82">
        <f t="shared" ref="LK47:NV47" si="7">SUM(LK8,LK9,LK12,LK22,LK24,LK33,LK36)</f>
        <v>0</v>
      </c>
      <c r="LL47" s="82">
        <f t="shared" si="7"/>
        <v>0</v>
      </c>
      <c r="LM47" s="82">
        <f t="shared" si="7"/>
        <v>0</v>
      </c>
      <c r="LN47" s="82">
        <f t="shared" si="7"/>
        <v>0</v>
      </c>
      <c r="LO47" s="82">
        <f t="shared" si="7"/>
        <v>0</v>
      </c>
      <c r="LP47" s="82">
        <f t="shared" si="7"/>
        <v>0</v>
      </c>
      <c r="LQ47" s="82">
        <f t="shared" si="7"/>
        <v>0</v>
      </c>
      <c r="LR47" s="82">
        <f t="shared" si="7"/>
        <v>0</v>
      </c>
      <c r="LS47" s="82">
        <f t="shared" si="7"/>
        <v>0</v>
      </c>
      <c r="LT47" s="82">
        <f t="shared" si="7"/>
        <v>0</v>
      </c>
      <c r="LU47" s="82">
        <f t="shared" si="7"/>
        <v>0</v>
      </c>
      <c r="LV47" s="82">
        <f t="shared" si="7"/>
        <v>0</v>
      </c>
      <c r="LW47" s="82">
        <f t="shared" si="7"/>
        <v>0</v>
      </c>
      <c r="LX47" s="82">
        <f t="shared" si="7"/>
        <v>0</v>
      </c>
      <c r="LY47" s="82">
        <f t="shared" si="7"/>
        <v>0</v>
      </c>
      <c r="LZ47" s="82">
        <f t="shared" si="7"/>
        <v>0</v>
      </c>
      <c r="MA47" s="82">
        <f t="shared" si="7"/>
        <v>0</v>
      </c>
      <c r="MB47" s="82">
        <f t="shared" si="7"/>
        <v>0</v>
      </c>
      <c r="MC47" s="82">
        <f t="shared" si="7"/>
        <v>0</v>
      </c>
      <c r="MD47" s="82">
        <f t="shared" si="7"/>
        <v>0</v>
      </c>
      <c r="ME47" s="82">
        <f t="shared" si="7"/>
        <v>0</v>
      </c>
      <c r="MF47" s="82">
        <f t="shared" si="7"/>
        <v>0</v>
      </c>
      <c r="MG47" s="82">
        <f t="shared" si="7"/>
        <v>0</v>
      </c>
      <c r="MH47" s="82">
        <f t="shared" si="7"/>
        <v>0</v>
      </c>
      <c r="MI47" s="82">
        <f t="shared" si="7"/>
        <v>0</v>
      </c>
      <c r="MJ47" s="82">
        <f t="shared" si="7"/>
        <v>0</v>
      </c>
      <c r="MK47" s="82">
        <f t="shared" si="7"/>
        <v>0</v>
      </c>
      <c r="ML47" s="82">
        <f t="shared" si="7"/>
        <v>0</v>
      </c>
      <c r="MM47" s="82">
        <f t="shared" si="7"/>
        <v>0</v>
      </c>
      <c r="MN47" s="82"/>
      <c r="MO47" s="82"/>
      <c r="MP47" s="82">
        <f t="shared" si="7"/>
        <v>0</v>
      </c>
      <c r="MQ47" s="82">
        <f t="shared" si="7"/>
        <v>0</v>
      </c>
      <c r="MR47" s="82">
        <f t="shared" si="7"/>
        <v>0</v>
      </c>
      <c r="MS47" s="82">
        <f t="shared" si="7"/>
        <v>0</v>
      </c>
      <c r="MT47" s="82">
        <f t="shared" si="7"/>
        <v>0</v>
      </c>
      <c r="MU47" s="82">
        <f t="shared" si="7"/>
        <v>0</v>
      </c>
      <c r="MV47" s="82">
        <f t="shared" si="7"/>
        <v>0</v>
      </c>
      <c r="MW47" s="82">
        <f t="shared" si="7"/>
        <v>0</v>
      </c>
      <c r="MX47" s="82">
        <f t="shared" si="7"/>
        <v>0</v>
      </c>
      <c r="MY47" s="82">
        <f t="shared" si="7"/>
        <v>0</v>
      </c>
      <c r="MZ47" s="82">
        <f t="shared" si="7"/>
        <v>0</v>
      </c>
      <c r="NA47" s="82">
        <f t="shared" si="7"/>
        <v>0</v>
      </c>
      <c r="NB47" s="82">
        <f t="shared" si="7"/>
        <v>0</v>
      </c>
      <c r="NC47" s="82">
        <f t="shared" si="7"/>
        <v>0</v>
      </c>
      <c r="ND47" s="82">
        <f t="shared" si="7"/>
        <v>0</v>
      </c>
      <c r="NE47" s="82">
        <f t="shared" si="7"/>
        <v>0</v>
      </c>
      <c r="NF47" s="82">
        <f t="shared" si="7"/>
        <v>0</v>
      </c>
      <c r="NG47" s="82">
        <f t="shared" si="7"/>
        <v>0</v>
      </c>
      <c r="NH47" s="82">
        <f t="shared" si="7"/>
        <v>0</v>
      </c>
      <c r="NI47" s="82">
        <f t="shared" si="7"/>
        <v>0</v>
      </c>
      <c r="NJ47" s="82">
        <f t="shared" si="7"/>
        <v>0</v>
      </c>
      <c r="NK47" s="82">
        <f t="shared" si="7"/>
        <v>0</v>
      </c>
      <c r="NL47" s="82">
        <f t="shared" si="7"/>
        <v>0</v>
      </c>
      <c r="NM47" s="82">
        <f t="shared" si="7"/>
        <v>0</v>
      </c>
      <c r="NN47" s="82">
        <f t="shared" si="7"/>
        <v>0</v>
      </c>
      <c r="NO47" s="82">
        <f t="shared" si="7"/>
        <v>0</v>
      </c>
      <c r="NP47" s="82">
        <f t="shared" si="7"/>
        <v>0</v>
      </c>
      <c r="NQ47" s="82">
        <f t="shared" si="7"/>
        <v>0</v>
      </c>
      <c r="NR47" s="82">
        <f t="shared" si="7"/>
        <v>0</v>
      </c>
      <c r="NS47" s="82">
        <f t="shared" si="7"/>
        <v>0</v>
      </c>
      <c r="NT47" s="82"/>
      <c r="NU47" s="82"/>
      <c r="NV47" s="82">
        <f t="shared" si="7"/>
        <v>0</v>
      </c>
      <c r="NW47" s="82">
        <f t="shared" ref="NW47:QH47" si="8">SUM(NW8,NW9,NW12,NW22,NW24,NW33,NW36)</f>
        <v>0</v>
      </c>
      <c r="NX47" s="82">
        <f t="shared" si="8"/>
        <v>0</v>
      </c>
      <c r="NY47" s="82">
        <f t="shared" si="8"/>
        <v>0</v>
      </c>
      <c r="NZ47" s="82">
        <f t="shared" si="8"/>
        <v>0</v>
      </c>
      <c r="OA47" s="82">
        <f t="shared" si="8"/>
        <v>0</v>
      </c>
      <c r="OB47" s="82">
        <f t="shared" si="8"/>
        <v>0</v>
      </c>
      <c r="OC47" s="82">
        <f t="shared" si="8"/>
        <v>0</v>
      </c>
      <c r="OD47" s="82">
        <f t="shared" si="8"/>
        <v>0</v>
      </c>
      <c r="OE47" s="82">
        <f t="shared" si="8"/>
        <v>0</v>
      </c>
      <c r="OF47" s="82">
        <f t="shared" si="8"/>
        <v>0</v>
      </c>
      <c r="OG47" s="82">
        <f t="shared" si="8"/>
        <v>0</v>
      </c>
      <c r="OH47" s="82">
        <f t="shared" si="8"/>
        <v>0</v>
      </c>
      <c r="OI47" s="82">
        <f t="shared" si="8"/>
        <v>0</v>
      </c>
      <c r="OJ47" s="82">
        <f t="shared" si="8"/>
        <v>0</v>
      </c>
      <c r="OK47" s="82">
        <f t="shared" si="8"/>
        <v>0</v>
      </c>
      <c r="OL47" s="82">
        <f t="shared" si="8"/>
        <v>0</v>
      </c>
      <c r="OM47" s="82">
        <f t="shared" si="8"/>
        <v>0</v>
      </c>
      <c r="ON47" s="82">
        <f t="shared" si="8"/>
        <v>0</v>
      </c>
      <c r="OO47" s="82">
        <f t="shared" si="8"/>
        <v>0</v>
      </c>
      <c r="OP47" s="82">
        <f t="shared" si="8"/>
        <v>0</v>
      </c>
      <c r="OQ47" s="82">
        <f t="shared" si="8"/>
        <v>0</v>
      </c>
      <c r="OR47" s="82">
        <f t="shared" si="8"/>
        <v>0</v>
      </c>
      <c r="OS47" s="82">
        <f t="shared" si="8"/>
        <v>0</v>
      </c>
      <c r="OT47" s="82">
        <f t="shared" si="8"/>
        <v>0</v>
      </c>
      <c r="OU47" s="82">
        <f t="shared" si="8"/>
        <v>0</v>
      </c>
      <c r="OV47" s="82">
        <f t="shared" si="8"/>
        <v>0</v>
      </c>
      <c r="OW47" s="82">
        <f t="shared" si="8"/>
        <v>0</v>
      </c>
      <c r="OX47" s="82">
        <f t="shared" si="8"/>
        <v>0</v>
      </c>
      <c r="OY47" s="82">
        <f t="shared" si="8"/>
        <v>0</v>
      </c>
      <c r="OZ47" s="82"/>
      <c r="PA47" s="82"/>
      <c r="PB47" s="82">
        <f t="shared" si="8"/>
        <v>0</v>
      </c>
      <c r="PC47" s="82">
        <f t="shared" si="8"/>
        <v>0</v>
      </c>
      <c r="PD47" s="82">
        <f t="shared" si="8"/>
        <v>0</v>
      </c>
      <c r="PE47" s="82">
        <f t="shared" si="8"/>
        <v>0</v>
      </c>
      <c r="PF47" s="82">
        <f t="shared" si="8"/>
        <v>0</v>
      </c>
      <c r="PG47" s="82">
        <f t="shared" si="8"/>
        <v>0</v>
      </c>
      <c r="PH47" s="82">
        <f t="shared" si="8"/>
        <v>0</v>
      </c>
      <c r="PI47" s="82">
        <f t="shared" si="8"/>
        <v>0</v>
      </c>
      <c r="PJ47" s="82">
        <f t="shared" si="8"/>
        <v>0</v>
      </c>
      <c r="PK47" s="82">
        <f t="shared" si="8"/>
        <v>0</v>
      </c>
      <c r="PL47" s="82">
        <f t="shared" si="8"/>
        <v>0</v>
      </c>
      <c r="PM47" s="82">
        <f t="shared" si="8"/>
        <v>0</v>
      </c>
      <c r="PN47" s="82">
        <f t="shared" si="8"/>
        <v>0</v>
      </c>
      <c r="PO47" s="82">
        <f t="shared" si="8"/>
        <v>0</v>
      </c>
      <c r="PP47" s="82">
        <f t="shared" si="8"/>
        <v>0</v>
      </c>
      <c r="PQ47" s="82">
        <f t="shared" si="8"/>
        <v>0</v>
      </c>
      <c r="PR47" s="82">
        <f t="shared" si="8"/>
        <v>0</v>
      </c>
      <c r="PS47" s="82">
        <f t="shared" si="8"/>
        <v>0</v>
      </c>
      <c r="PT47" s="82">
        <f t="shared" si="8"/>
        <v>0</v>
      </c>
      <c r="PU47" s="82">
        <f t="shared" si="8"/>
        <v>0</v>
      </c>
      <c r="PV47" s="82">
        <f t="shared" si="8"/>
        <v>0</v>
      </c>
      <c r="PW47" s="82">
        <f t="shared" si="8"/>
        <v>0</v>
      </c>
      <c r="PX47" s="82">
        <f t="shared" si="8"/>
        <v>0</v>
      </c>
      <c r="PY47" s="82">
        <f t="shared" si="8"/>
        <v>0</v>
      </c>
      <c r="PZ47" s="82">
        <f t="shared" si="8"/>
        <v>0</v>
      </c>
      <c r="QA47" s="82">
        <f t="shared" si="8"/>
        <v>0</v>
      </c>
      <c r="QB47" s="82">
        <f t="shared" si="8"/>
        <v>0</v>
      </c>
      <c r="QC47" s="82">
        <f t="shared" si="8"/>
        <v>0</v>
      </c>
      <c r="QD47" s="82">
        <f t="shared" si="8"/>
        <v>0</v>
      </c>
      <c r="QE47" s="82">
        <f t="shared" si="8"/>
        <v>0</v>
      </c>
      <c r="QF47" s="82"/>
      <c r="QG47" s="82"/>
      <c r="QH47" s="82">
        <f t="shared" si="8"/>
        <v>0</v>
      </c>
      <c r="QI47" s="82">
        <f t="shared" ref="QI47:SQ47" si="9">SUM(QI8,QI9,QI12,QI22,QI24,QI33,QI36)</f>
        <v>0</v>
      </c>
      <c r="QJ47" s="82">
        <f t="shared" si="9"/>
        <v>0</v>
      </c>
      <c r="QK47" s="82">
        <f t="shared" si="9"/>
        <v>0</v>
      </c>
      <c r="QL47" s="82">
        <f t="shared" si="9"/>
        <v>0</v>
      </c>
      <c r="QM47" s="82">
        <f t="shared" si="9"/>
        <v>0</v>
      </c>
      <c r="QN47" s="82">
        <f t="shared" si="9"/>
        <v>0</v>
      </c>
      <c r="QO47" s="82">
        <f t="shared" si="9"/>
        <v>0</v>
      </c>
      <c r="QP47" s="82">
        <f t="shared" si="9"/>
        <v>0</v>
      </c>
      <c r="QQ47" s="82">
        <f t="shared" si="9"/>
        <v>0</v>
      </c>
      <c r="QR47" s="82">
        <f t="shared" si="9"/>
        <v>0</v>
      </c>
      <c r="QS47" s="82">
        <f t="shared" si="9"/>
        <v>0</v>
      </c>
      <c r="QT47" s="82">
        <f t="shared" si="9"/>
        <v>0</v>
      </c>
      <c r="QU47" s="82">
        <f t="shared" si="9"/>
        <v>0</v>
      </c>
      <c r="QV47" s="82">
        <f t="shared" si="9"/>
        <v>0</v>
      </c>
      <c r="QW47" s="82">
        <f t="shared" si="9"/>
        <v>0</v>
      </c>
      <c r="QX47" s="82">
        <f t="shared" si="9"/>
        <v>0</v>
      </c>
      <c r="QY47" s="82">
        <f t="shared" si="9"/>
        <v>0</v>
      </c>
      <c r="QZ47" s="82">
        <f t="shared" si="9"/>
        <v>0</v>
      </c>
      <c r="RA47" s="82">
        <f t="shared" si="9"/>
        <v>0</v>
      </c>
      <c r="RB47" s="82">
        <f t="shared" si="9"/>
        <v>0</v>
      </c>
      <c r="RC47" s="82">
        <f t="shared" si="9"/>
        <v>0</v>
      </c>
      <c r="RD47" s="82">
        <f t="shared" si="9"/>
        <v>0</v>
      </c>
      <c r="RE47" s="82">
        <f t="shared" si="9"/>
        <v>0</v>
      </c>
      <c r="RF47" s="82">
        <f t="shared" si="9"/>
        <v>0</v>
      </c>
      <c r="RG47" s="82">
        <f t="shared" si="9"/>
        <v>0</v>
      </c>
      <c r="RH47" s="82">
        <f t="shared" si="9"/>
        <v>0</v>
      </c>
      <c r="RI47" s="82">
        <f t="shared" si="9"/>
        <v>0</v>
      </c>
      <c r="RJ47" s="82">
        <f t="shared" si="9"/>
        <v>0</v>
      </c>
      <c r="RK47" s="82">
        <f t="shared" si="9"/>
        <v>0</v>
      </c>
      <c r="RL47" s="82"/>
      <c r="RM47" s="82"/>
      <c r="RN47" s="82">
        <f t="shared" si="9"/>
        <v>0</v>
      </c>
      <c r="RO47" s="82">
        <f t="shared" si="9"/>
        <v>0</v>
      </c>
      <c r="RP47" s="82">
        <f t="shared" si="9"/>
        <v>0</v>
      </c>
      <c r="RQ47" s="82">
        <f t="shared" si="9"/>
        <v>0</v>
      </c>
      <c r="RR47" s="82">
        <f t="shared" si="9"/>
        <v>0</v>
      </c>
      <c r="RS47" s="82">
        <f t="shared" si="9"/>
        <v>0</v>
      </c>
      <c r="RT47" s="82">
        <f t="shared" si="9"/>
        <v>0</v>
      </c>
      <c r="RU47" s="82">
        <f t="shared" si="9"/>
        <v>0</v>
      </c>
      <c r="RV47" s="82">
        <f t="shared" si="9"/>
        <v>0</v>
      </c>
      <c r="RW47" s="82">
        <f t="shared" si="9"/>
        <v>0</v>
      </c>
      <c r="RX47" s="82">
        <f t="shared" si="9"/>
        <v>0</v>
      </c>
      <c r="RY47" s="82">
        <f t="shared" si="9"/>
        <v>0</v>
      </c>
      <c r="RZ47" s="82">
        <f t="shared" si="9"/>
        <v>0</v>
      </c>
      <c r="SA47" s="82">
        <f t="shared" si="9"/>
        <v>0</v>
      </c>
      <c r="SB47" s="82">
        <f t="shared" si="9"/>
        <v>0</v>
      </c>
      <c r="SC47" s="82">
        <f t="shared" si="9"/>
        <v>0</v>
      </c>
      <c r="SD47" s="82">
        <f t="shared" si="9"/>
        <v>0</v>
      </c>
      <c r="SE47" s="82">
        <f t="shared" si="9"/>
        <v>0</v>
      </c>
      <c r="SF47" s="82">
        <f t="shared" si="9"/>
        <v>0</v>
      </c>
      <c r="SG47" s="82">
        <f t="shared" si="9"/>
        <v>0</v>
      </c>
      <c r="SH47" s="82">
        <f t="shared" si="9"/>
        <v>0</v>
      </c>
      <c r="SI47" s="82">
        <f t="shared" si="9"/>
        <v>0</v>
      </c>
      <c r="SJ47" s="82">
        <f t="shared" si="9"/>
        <v>0</v>
      </c>
      <c r="SK47" s="82">
        <f t="shared" si="9"/>
        <v>0</v>
      </c>
      <c r="SL47" s="82">
        <f t="shared" si="9"/>
        <v>0</v>
      </c>
      <c r="SM47" s="82">
        <f t="shared" si="9"/>
        <v>0</v>
      </c>
      <c r="SN47" s="82">
        <f t="shared" si="9"/>
        <v>0</v>
      </c>
      <c r="SO47" s="82">
        <f t="shared" si="9"/>
        <v>0</v>
      </c>
      <c r="SP47" s="82">
        <f t="shared" si="9"/>
        <v>0</v>
      </c>
      <c r="SQ47" s="82">
        <f t="shared" si="9"/>
        <v>0</v>
      </c>
    </row>
    <row r="48" spans="1:513" s="52" customFormat="1" hidden="1" x14ac:dyDescent="0.25">
      <c r="A48" s="83" t="s">
        <v>49</v>
      </c>
      <c r="B48" s="84">
        <f t="shared" ref="B48:C48" si="10">B47/((ROWS(B8)+ROWS(B9)+ROWS(B12)+ROWS(B22)+ROWS(B24)+ROWS(B33)+ROWS(B36))*10)*100</f>
        <v>75.714285714285708</v>
      </c>
      <c r="C48" s="84">
        <f t="shared" si="10"/>
        <v>78.571428571428569</v>
      </c>
      <c r="D48" s="84">
        <f t="shared" ref="D48:BN48" si="11">D47/((ROWS(D8)+ROWS(D9)+ROWS(D12)+ROWS(D22)+ROWS(D24)+ROWS(D33)+ROWS(D36))*10)*100</f>
        <v>57.142857142857139</v>
      </c>
      <c r="E48" s="84">
        <f t="shared" si="11"/>
        <v>71.428571428571431</v>
      </c>
      <c r="F48" s="84">
        <f t="shared" si="11"/>
        <v>62.857142857142854</v>
      </c>
      <c r="G48" s="84">
        <f t="shared" si="11"/>
        <v>68.571428571428569</v>
      </c>
      <c r="H48" s="84">
        <f t="shared" si="11"/>
        <v>68.571428571428569</v>
      </c>
      <c r="I48" s="84">
        <f t="shared" si="11"/>
        <v>70</v>
      </c>
      <c r="J48" s="84">
        <f>J47/((ROWS(J8)+ROWS(J9)+ROWS(J12)+ROWS(J22)+ROWS(J24)+ROWS(J33)+ROWS(J36))*10)*100</f>
        <v>62.857142857142854</v>
      </c>
      <c r="K48" s="84">
        <f t="shared" si="11"/>
        <v>80</v>
      </c>
      <c r="L48" s="84">
        <f t="shared" si="11"/>
        <v>64.285714285714292</v>
      </c>
      <c r="M48" s="84">
        <f t="shared" si="11"/>
        <v>75.714285714285708</v>
      </c>
      <c r="N48" s="84">
        <f t="shared" si="11"/>
        <v>77.142857142857153</v>
      </c>
      <c r="O48" s="84">
        <f t="shared" si="11"/>
        <v>78.571428571428569</v>
      </c>
      <c r="P48" s="84">
        <f t="shared" si="11"/>
        <v>70</v>
      </c>
      <c r="Q48" s="84">
        <f t="shared" si="11"/>
        <v>54.285714285714285</v>
      </c>
      <c r="R48" s="84">
        <f t="shared" si="11"/>
        <v>55.714285714285715</v>
      </c>
      <c r="S48" s="84">
        <f t="shared" si="11"/>
        <v>55.714285714285715</v>
      </c>
      <c r="T48" s="84">
        <f t="shared" si="11"/>
        <v>52.857142857142861</v>
      </c>
      <c r="U48" s="84">
        <f t="shared" si="11"/>
        <v>67.368421052631575</v>
      </c>
      <c r="V48" s="84">
        <f t="shared" si="11"/>
        <v>0</v>
      </c>
      <c r="W48" s="84">
        <f t="shared" si="11"/>
        <v>0</v>
      </c>
      <c r="X48" s="84">
        <f t="shared" si="11"/>
        <v>0</v>
      </c>
      <c r="Y48" s="84">
        <f t="shared" si="11"/>
        <v>0</v>
      </c>
      <c r="Z48" s="84">
        <f t="shared" si="11"/>
        <v>0</v>
      </c>
      <c r="AA48" s="84">
        <f t="shared" si="11"/>
        <v>0</v>
      </c>
      <c r="AB48" s="84">
        <f t="shared" si="11"/>
        <v>0</v>
      </c>
      <c r="AC48" s="84">
        <f t="shared" si="11"/>
        <v>0</v>
      </c>
      <c r="AD48" s="84">
        <f t="shared" si="11"/>
        <v>0</v>
      </c>
      <c r="AE48" s="84">
        <f t="shared" si="11"/>
        <v>0</v>
      </c>
      <c r="AF48" s="84">
        <f t="shared" si="11"/>
        <v>0</v>
      </c>
      <c r="AG48" s="84">
        <f t="shared" si="11"/>
        <v>0</v>
      </c>
      <c r="AH48" s="84">
        <f t="shared" si="11"/>
        <v>0</v>
      </c>
      <c r="AI48" s="84">
        <f t="shared" si="11"/>
        <v>0</v>
      </c>
      <c r="AJ48" s="84">
        <f t="shared" si="11"/>
        <v>0</v>
      </c>
      <c r="AK48" s="84">
        <f t="shared" si="11"/>
        <v>0</v>
      </c>
      <c r="AL48" s="84">
        <f t="shared" si="11"/>
        <v>0</v>
      </c>
      <c r="AM48" s="84">
        <f t="shared" si="11"/>
        <v>0</v>
      </c>
      <c r="AN48" s="84">
        <f t="shared" si="11"/>
        <v>0</v>
      </c>
      <c r="AO48" s="84">
        <f t="shared" si="11"/>
        <v>0</v>
      </c>
      <c r="AP48" s="84">
        <f t="shared" si="11"/>
        <v>0</v>
      </c>
      <c r="AQ48" s="84">
        <f t="shared" si="11"/>
        <v>0</v>
      </c>
      <c r="AR48" s="84">
        <f t="shared" si="11"/>
        <v>0</v>
      </c>
      <c r="AS48" s="84">
        <f t="shared" si="11"/>
        <v>0</v>
      </c>
      <c r="AT48" s="84">
        <f t="shared" si="11"/>
        <v>0</v>
      </c>
      <c r="AU48" s="84">
        <f t="shared" si="11"/>
        <v>0</v>
      </c>
      <c r="AV48" s="84">
        <f t="shared" si="11"/>
        <v>0</v>
      </c>
      <c r="AW48" s="84">
        <f t="shared" si="11"/>
        <v>0</v>
      </c>
      <c r="AX48" s="84">
        <f t="shared" si="11"/>
        <v>0</v>
      </c>
      <c r="AY48" s="84">
        <f t="shared" si="11"/>
        <v>0</v>
      </c>
      <c r="AZ48" s="84">
        <f t="shared" si="11"/>
        <v>0</v>
      </c>
      <c r="BA48" s="84">
        <f t="shared" si="11"/>
        <v>0</v>
      </c>
      <c r="BB48" s="84">
        <f t="shared" si="11"/>
        <v>0</v>
      </c>
      <c r="BC48" s="84">
        <f t="shared" si="11"/>
        <v>0</v>
      </c>
      <c r="BD48" s="84">
        <f t="shared" si="11"/>
        <v>0</v>
      </c>
      <c r="BE48" s="84">
        <f t="shared" si="11"/>
        <v>0</v>
      </c>
      <c r="BF48" s="84">
        <f t="shared" si="11"/>
        <v>0</v>
      </c>
      <c r="BG48" s="84">
        <f t="shared" si="11"/>
        <v>0</v>
      </c>
      <c r="BH48" s="84">
        <f t="shared" si="11"/>
        <v>0</v>
      </c>
      <c r="BI48" s="84">
        <f t="shared" si="11"/>
        <v>0</v>
      </c>
      <c r="BJ48" s="84">
        <f t="shared" si="11"/>
        <v>0</v>
      </c>
      <c r="BK48" s="84">
        <f t="shared" si="11"/>
        <v>0</v>
      </c>
      <c r="BL48" s="84">
        <f t="shared" si="11"/>
        <v>0</v>
      </c>
      <c r="BM48" s="84">
        <f t="shared" si="11"/>
        <v>0</v>
      </c>
      <c r="BN48" s="84">
        <f t="shared" si="11"/>
        <v>0</v>
      </c>
      <c r="BO48" s="84">
        <f t="shared" ref="BO48:DZ48" si="12">BO47/((ROWS(BO8)+ROWS(BO9)+ROWS(BO12)+ROWS(BO22)+ROWS(BO24)+ROWS(BO33)+ROWS(BO36))*10)*100</f>
        <v>0</v>
      </c>
      <c r="BP48" s="84">
        <f t="shared" si="12"/>
        <v>0</v>
      </c>
      <c r="BQ48" s="84">
        <f t="shared" si="12"/>
        <v>0</v>
      </c>
      <c r="BR48" s="84">
        <f t="shared" si="12"/>
        <v>0</v>
      </c>
      <c r="BS48" s="84">
        <f t="shared" si="12"/>
        <v>0</v>
      </c>
      <c r="BT48" s="84">
        <f t="shared" si="12"/>
        <v>0</v>
      </c>
      <c r="BU48" s="84">
        <f t="shared" si="12"/>
        <v>0</v>
      </c>
      <c r="BV48" s="84">
        <f t="shared" si="12"/>
        <v>0</v>
      </c>
      <c r="BW48" s="84">
        <f t="shared" si="12"/>
        <v>0</v>
      </c>
      <c r="BX48" s="84">
        <f t="shared" si="12"/>
        <v>0</v>
      </c>
      <c r="BY48" s="84">
        <f t="shared" si="12"/>
        <v>0</v>
      </c>
      <c r="BZ48" s="84">
        <f t="shared" si="12"/>
        <v>0</v>
      </c>
      <c r="CA48" s="84">
        <f t="shared" si="12"/>
        <v>0</v>
      </c>
      <c r="CB48" s="84">
        <f t="shared" si="12"/>
        <v>0</v>
      </c>
      <c r="CC48" s="84">
        <f t="shared" si="12"/>
        <v>0</v>
      </c>
      <c r="CD48" s="84">
        <f t="shared" si="12"/>
        <v>0</v>
      </c>
      <c r="CE48" s="84">
        <f t="shared" si="12"/>
        <v>0</v>
      </c>
      <c r="CF48" s="84">
        <f t="shared" si="12"/>
        <v>0</v>
      </c>
      <c r="CG48" s="84">
        <f t="shared" si="12"/>
        <v>0</v>
      </c>
      <c r="CH48" s="84">
        <f t="shared" si="12"/>
        <v>0</v>
      </c>
      <c r="CI48" s="84">
        <f t="shared" si="12"/>
        <v>0</v>
      </c>
      <c r="CJ48" s="84">
        <f t="shared" si="12"/>
        <v>0</v>
      </c>
      <c r="CK48" s="84">
        <f t="shared" si="12"/>
        <v>0</v>
      </c>
      <c r="CL48" s="84">
        <f t="shared" si="12"/>
        <v>0</v>
      </c>
      <c r="CM48" s="84">
        <f t="shared" si="12"/>
        <v>0</v>
      </c>
      <c r="CN48" s="84">
        <f t="shared" si="12"/>
        <v>0</v>
      </c>
      <c r="CO48" s="84">
        <f t="shared" si="12"/>
        <v>0</v>
      </c>
      <c r="CP48" s="84">
        <f t="shared" si="12"/>
        <v>0</v>
      </c>
      <c r="CQ48" s="84">
        <f t="shared" si="12"/>
        <v>0</v>
      </c>
      <c r="CR48" s="84">
        <f t="shared" si="12"/>
        <v>0</v>
      </c>
      <c r="CS48" s="84">
        <f t="shared" si="12"/>
        <v>0</v>
      </c>
      <c r="CT48" s="84">
        <f t="shared" si="12"/>
        <v>0</v>
      </c>
      <c r="CU48" s="84">
        <f t="shared" si="12"/>
        <v>0</v>
      </c>
      <c r="CV48" s="84">
        <f t="shared" si="12"/>
        <v>0</v>
      </c>
      <c r="CW48" s="84">
        <f t="shared" si="12"/>
        <v>0</v>
      </c>
      <c r="CX48" s="84">
        <f t="shared" si="12"/>
        <v>0</v>
      </c>
      <c r="CY48" s="84">
        <f t="shared" si="12"/>
        <v>0</v>
      </c>
      <c r="CZ48" s="84">
        <f t="shared" si="12"/>
        <v>0</v>
      </c>
      <c r="DA48" s="84">
        <f t="shared" si="12"/>
        <v>0</v>
      </c>
      <c r="DB48" s="84">
        <f t="shared" si="12"/>
        <v>0</v>
      </c>
      <c r="DC48" s="84">
        <f t="shared" si="12"/>
        <v>0</v>
      </c>
      <c r="DD48" s="84">
        <f t="shared" si="12"/>
        <v>0</v>
      </c>
      <c r="DE48" s="84">
        <f t="shared" si="12"/>
        <v>0</v>
      </c>
      <c r="DF48" s="84">
        <f t="shared" si="12"/>
        <v>0</v>
      </c>
      <c r="DG48" s="84">
        <f t="shared" si="12"/>
        <v>0</v>
      </c>
      <c r="DH48" s="84">
        <f t="shared" si="12"/>
        <v>0</v>
      </c>
      <c r="DI48" s="84">
        <f t="shared" si="12"/>
        <v>0</v>
      </c>
      <c r="DJ48" s="84">
        <f t="shared" si="12"/>
        <v>0</v>
      </c>
      <c r="DK48" s="84">
        <f t="shared" si="12"/>
        <v>0</v>
      </c>
      <c r="DL48" s="84">
        <f t="shared" si="12"/>
        <v>0</v>
      </c>
      <c r="DM48" s="84">
        <f t="shared" si="12"/>
        <v>0</v>
      </c>
      <c r="DN48" s="84">
        <f t="shared" si="12"/>
        <v>0</v>
      </c>
      <c r="DO48" s="84">
        <f t="shared" si="12"/>
        <v>0</v>
      </c>
      <c r="DP48" s="84">
        <f t="shared" si="12"/>
        <v>0</v>
      </c>
      <c r="DQ48" s="84">
        <f t="shared" si="12"/>
        <v>0</v>
      </c>
      <c r="DR48" s="84">
        <f t="shared" si="12"/>
        <v>0</v>
      </c>
      <c r="DS48" s="84">
        <f t="shared" si="12"/>
        <v>0</v>
      </c>
      <c r="DT48" s="84">
        <f t="shared" si="12"/>
        <v>0</v>
      </c>
      <c r="DU48" s="84">
        <f t="shared" si="12"/>
        <v>0</v>
      </c>
      <c r="DV48" s="84">
        <f t="shared" si="12"/>
        <v>0</v>
      </c>
      <c r="DW48" s="84">
        <f t="shared" si="12"/>
        <v>0</v>
      </c>
      <c r="DX48" s="84">
        <f t="shared" si="12"/>
        <v>0</v>
      </c>
      <c r="DY48" s="84">
        <f t="shared" si="12"/>
        <v>0</v>
      </c>
      <c r="DZ48" s="84">
        <f t="shared" si="12"/>
        <v>0</v>
      </c>
      <c r="EA48" s="84">
        <f t="shared" ref="EA48:GL48" si="13">EA47/((ROWS(EA8)+ROWS(EA9)+ROWS(EA12)+ROWS(EA22)+ROWS(EA24)+ROWS(EA33)+ROWS(EA36))*10)*100</f>
        <v>0</v>
      </c>
      <c r="EB48" s="84">
        <f t="shared" si="13"/>
        <v>0</v>
      </c>
      <c r="EC48" s="84">
        <f t="shared" si="13"/>
        <v>0</v>
      </c>
      <c r="ED48" s="84">
        <f t="shared" si="13"/>
        <v>0</v>
      </c>
      <c r="EE48" s="84">
        <f t="shared" si="13"/>
        <v>0</v>
      </c>
      <c r="EF48" s="84">
        <f t="shared" si="13"/>
        <v>0</v>
      </c>
      <c r="EG48" s="84">
        <f t="shared" si="13"/>
        <v>0</v>
      </c>
      <c r="EH48" s="84">
        <f t="shared" si="13"/>
        <v>0</v>
      </c>
      <c r="EI48" s="84">
        <f t="shared" si="13"/>
        <v>0</v>
      </c>
      <c r="EJ48" s="84">
        <f t="shared" si="13"/>
        <v>0</v>
      </c>
      <c r="EK48" s="84">
        <f t="shared" si="13"/>
        <v>0</v>
      </c>
      <c r="EL48" s="84">
        <f t="shared" si="13"/>
        <v>0</v>
      </c>
      <c r="EM48" s="84">
        <f t="shared" si="13"/>
        <v>0</v>
      </c>
      <c r="EN48" s="84">
        <f t="shared" si="13"/>
        <v>0</v>
      </c>
      <c r="EO48" s="84">
        <f t="shared" si="13"/>
        <v>0</v>
      </c>
      <c r="EP48" s="84">
        <f t="shared" si="13"/>
        <v>0</v>
      </c>
      <c r="EQ48" s="84">
        <f t="shared" si="13"/>
        <v>0</v>
      </c>
      <c r="ER48" s="84">
        <f t="shared" si="13"/>
        <v>0</v>
      </c>
      <c r="ES48" s="84">
        <f t="shared" si="13"/>
        <v>0</v>
      </c>
      <c r="ET48" s="84">
        <f t="shared" si="13"/>
        <v>0</v>
      </c>
      <c r="EU48" s="84">
        <f t="shared" si="13"/>
        <v>0</v>
      </c>
      <c r="EV48" s="84">
        <f t="shared" si="13"/>
        <v>0</v>
      </c>
      <c r="EW48" s="84">
        <f t="shared" si="13"/>
        <v>0</v>
      </c>
      <c r="EX48" s="84">
        <f t="shared" si="13"/>
        <v>0</v>
      </c>
      <c r="EY48" s="84">
        <f t="shared" si="13"/>
        <v>0</v>
      </c>
      <c r="EZ48" s="84">
        <f t="shared" si="13"/>
        <v>0</v>
      </c>
      <c r="FA48" s="84">
        <f t="shared" si="13"/>
        <v>0</v>
      </c>
      <c r="FB48" s="84">
        <f t="shared" si="13"/>
        <v>0</v>
      </c>
      <c r="FC48" s="84">
        <f t="shared" si="13"/>
        <v>0</v>
      </c>
      <c r="FD48" s="84"/>
      <c r="FE48" s="84"/>
      <c r="FF48" s="84">
        <f t="shared" si="13"/>
        <v>0</v>
      </c>
      <c r="FG48" s="84">
        <f t="shared" si="13"/>
        <v>0</v>
      </c>
      <c r="FH48" s="84">
        <f t="shared" si="13"/>
        <v>0</v>
      </c>
      <c r="FI48" s="84">
        <f t="shared" si="13"/>
        <v>0</v>
      </c>
      <c r="FJ48" s="84">
        <f t="shared" si="13"/>
        <v>0</v>
      </c>
      <c r="FK48" s="84">
        <f t="shared" si="13"/>
        <v>0</v>
      </c>
      <c r="FL48" s="84">
        <f t="shared" si="13"/>
        <v>0</v>
      </c>
      <c r="FM48" s="84">
        <f t="shared" si="13"/>
        <v>0</v>
      </c>
      <c r="FN48" s="84">
        <f t="shared" si="13"/>
        <v>0</v>
      </c>
      <c r="FO48" s="84">
        <f t="shared" si="13"/>
        <v>0</v>
      </c>
      <c r="FP48" s="84">
        <f t="shared" si="13"/>
        <v>0</v>
      </c>
      <c r="FQ48" s="84">
        <f t="shared" si="13"/>
        <v>0</v>
      </c>
      <c r="FR48" s="84">
        <f t="shared" si="13"/>
        <v>0</v>
      </c>
      <c r="FS48" s="84">
        <f t="shared" si="13"/>
        <v>0</v>
      </c>
      <c r="FT48" s="84">
        <f t="shared" si="13"/>
        <v>0</v>
      </c>
      <c r="FU48" s="84">
        <f t="shared" si="13"/>
        <v>0</v>
      </c>
      <c r="FV48" s="84">
        <f t="shared" si="13"/>
        <v>0</v>
      </c>
      <c r="FW48" s="84">
        <f t="shared" si="13"/>
        <v>0</v>
      </c>
      <c r="FX48" s="84">
        <f t="shared" si="13"/>
        <v>0</v>
      </c>
      <c r="FY48" s="84">
        <f t="shared" si="13"/>
        <v>0</v>
      </c>
      <c r="FZ48" s="84">
        <f t="shared" si="13"/>
        <v>0</v>
      </c>
      <c r="GA48" s="84">
        <f t="shared" si="13"/>
        <v>0</v>
      </c>
      <c r="GB48" s="84">
        <f t="shared" si="13"/>
        <v>0</v>
      </c>
      <c r="GC48" s="84">
        <f t="shared" si="13"/>
        <v>0</v>
      </c>
      <c r="GD48" s="84">
        <f t="shared" si="13"/>
        <v>0</v>
      </c>
      <c r="GE48" s="84">
        <f t="shared" si="13"/>
        <v>0</v>
      </c>
      <c r="GF48" s="84">
        <f t="shared" si="13"/>
        <v>0</v>
      </c>
      <c r="GG48" s="84">
        <f t="shared" si="13"/>
        <v>0</v>
      </c>
      <c r="GH48" s="84">
        <f t="shared" si="13"/>
        <v>0</v>
      </c>
      <c r="GI48" s="84">
        <f t="shared" si="13"/>
        <v>0</v>
      </c>
      <c r="GJ48" s="84"/>
      <c r="GK48" s="84"/>
      <c r="GL48" s="84">
        <f t="shared" si="13"/>
        <v>0</v>
      </c>
      <c r="GM48" s="84">
        <f t="shared" ref="GM48:IX48" si="14">GM47/((ROWS(GM8)+ROWS(GM9)+ROWS(GM12)+ROWS(GM22)+ROWS(GM24)+ROWS(GM33)+ROWS(GM36))*10)*100</f>
        <v>0</v>
      </c>
      <c r="GN48" s="84">
        <f t="shared" si="14"/>
        <v>0</v>
      </c>
      <c r="GO48" s="84">
        <f t="shared" si="14"/>
        <v>0</v>
      </c>
      <c r="GP48" s="84">
        <f t="shared" si="14"/>
        <v>0</v>
      </c>
      <c r="GQ48" s="84">
        <f t="shared" si="14"/>
        <v>0</v>
      </c>
      <c r="GR48" s="84">
        <f t="shared" si="14"/>
        <v>0</v>
      </c>
      <c r="GS48" s="84">
        <f t="shared" si="14"/>
        <v>0</v>
      </c>
      <c r="GT48" s="84">
        <f t="shared" si="14"/>
        <v>0</v>
      </c>
      <c r="GU48" s="84">
        <f t="shared" si="14"/>
        <v>0</v>
      </c>
      <c r="GV48" s="84">
        <f t="shared" si="14"/>
        <v>0</v>
      </c>
      <c r="GW48" s="84">
        <f t="shared" si="14"/>
        <v>0</v>
      </c>
      <c r="GX48" s="84">
        <f t="shared" si="14"/>
        <v>0</v>
      </c>
      <c r="GY48" s="84">
        <f t="shared" si="14"/>
        <v>0</v>
      </c>
      <c r="GZ48" s="84">
        <f t="shared" si="14"/>
        <v>0</v>
      </c>
      <c r="HA48" s="84">
        <f t="shared" si="14"/>
        <v>0</v>
      </c>
      <c r="HB48" s="84">
        <f t="shared" si="14"/>
        <v>0</v>
      </c>
      <c r="HC48" s="84">
        <f t="shared" si="14"/>
        <v>0</v>
      </c>
      <c r="HD48" s="84">
        <f t="shared" si="14"/>
        <v>0</v>
      </c>
      <c r="HE48" s="84">
        <f t="shared" si="14"/>
        <v>0</v>
      </c>
      <c r="HF48" s="84">
        <f t="shared" si="14"/>
        <v>0</v>
      </c>
      <c r="HG48" s="84">
        <f t="shared" si="14"/>
        <v>0</v>
      </c>
      <c r="HH48" s="84">
        <f t="shared" si="14"/>
        <v>0</v>
      </c>
      <c r="HI48" s="84">
        <f t="shared" si="14"/>
        <v>0</v>
      </c>
      <c r="HJ48" s="84">
        <f t="shared" si="14"/>
        <v>0</v>
      </c>
      <c r="HK48" s="84">
        <f t="shared" si="14"/>
        <v>0</v>
      </c>
      <c r="HL48" s="84">
        <f t="shared" si="14"/>
        <v>0</v>
      </c>
      <c r="HM48" s="84">
        <f t="shared" si="14"/>
        <v>0</v>
      </c>
      <c r="HN48" s="84">
        <f t="shared" si="14"/>
        <v>0</v>
      </c>
      <c r="HO48" s="84">
        <f t="shared" si="14"/>
        <v>0</v>
      </c>
      <c r="HP48" s="84">
        <f t="shared" si="14"/>
        <v>0</v>
      </c>
      <c r="HQ48" s="84">
        <f t="shared" si="14"/>
        <v>0</v>
      </c>
      <c r="HR48" s="84">
        <f t="shared" si="14"/>
        <v>0</v>
      </c>
      <c r="HS48" s="84">
        <f t="shared" si="14"/>
        <v>0</v>
      </c>
      <c r="HT48" s="84">
        <f t="shared" si="14"/>
        <v>0</v>
      </c>
      <c r="HU48" s="84">
        <f t="shared" si="14"/>
        <v>0</v>
      </c>
      <c r="HV48" s="84">
        <f t="shared" si="14"/>
        <v>0</v>
      </c>
      <c r="HW48" s="84">
        <f t="shared" si="14"/>
        <v>0</v>
      </c>
      <c r="HX48" s="84">
        <f t="shared" si="14"/>
        <v>0</v>
      </c>
      <c r="HY48" s="84">
        <f t="shared" si="14"/>
        <v>0</v>
      </c>
      <c r="HZ48" s="84">
        <f t="shared" si="14"/>
        <v>0</v>
      </c>
      <c r="IA48" s="84">
        <f t="shared" si="14"/>
        <v>0</v>
      </c>
      <c r="IB48" s="84">
        <f t="shared" si="14"/>
        <v>0</v>
      </c>
      <c r="IC48" s="84">
        <f t="shared" si="14"/>
        <v>0</v>
      </c>
      <c r="ID48" s="84">
        <f t="shared" si="14"/>
        <v>0</v>
      </c>
      <c r="IE48" s="84">
        <f t="shared" si="14"/>
        <v>0</v>
      </c>
      <c r="IF48" s="84">
        <f t="shared" si="14"/>
        <v>0</v>
      </c>
      <c r="IG48" s="84">
        <f t="shared" si="14"/>
        <v>0</v>
      </c>
      <c r="IH48" s="84">
        <f t="shared" si="14"/>
        <v>0</v>
      </c>
      <c r="II48" s="84">
        <f t="shared" si="14"/>
        <v>0</v>
      </c>
      <c r="IJ48" s="84">
        <f t="shared" si="14"/>
        <v>0</v>
      </c>
      <c r="IK48" s="84">
        <f t="shared" si="14"/>
        <v>0</v>
      </c>
      <c r="IL48" s="84">
        <f t="shared" si="14"/>
        <v>0</v>
      </c>
      <c r="IM48" s="84">
        <f t="shared" si="14"/>
        <v>0</v>
      </c>
      <c r="IN48" s="84">
        <f t="shared" si="14"/>
        <v>0</v>
      </c>
      <c r="IO48" s="84">
        <f t="shared" si="14"/>
        <v>0</v>
      </c>
      <c r="IP48" s="84">
        <f t="shared" si="14"/>
        <v>0</v>
      </c>
      <c r="IQ48" s="84">
        <f t="shared" si="14"/>
        <v>0</v>
      </c>
      <c r="IR48" s="84">
        <f t="shared" si="14"/>
        <v>0</v>
      </c>
      <c r="IS48" s="84">
        <f t="shared" si="14"/>
        <v>0</v>
      </c>
      <c r="IT48" s="84">
        <f t="shared" si="14"/>
        <v>0</v>
      </c>
      <c r="IU48" s="84">
        <f t="shared" si="14"/>
        <v>0</v>
      </c>
      <c r="IV48" s="84"/>
      <c r="IW48" s="84"/>
      <c r="IX48" s="84">
        <f t="shared" si="14"/>
        <v>0</v>
      </c>
      <c r="IY48" s="84">
        <f t="shared" ref="IY48:LJ48" si="15">IY47/((ROWS(IY8)+ROWS(IY9)+ROWS(IY12)+ROWS(IY22)+ROWS(IY24)+ROWS(IY33)+ROWS(IY36))*10)*100</f>
        <v>0</v>
      </c>
      <c r="IZ48" s="84">
        <f t="shared" si="15"/>
        <v>0</v>
      </c>
      <c r="JA48" s="84">
        <f t="shared" si="15"/>
        <v>0</v>
      </c>
      <c r="JB48" s="84">
        <f t="shared" si="15"/>
        <v>0</v>
      </c>
      <c r="JC48" s="84">
        <f t="shared" si="15"/>
        <v>0</v>
      </c>
      <c r="JD48" s="84">
        <f t="shared" si="15"/>
        <v>0</v>
      </c>
      <c r="JE48" s="84">
        <f t="shared" si="15"/>
        <v>0</v>
      </c>
      <c r="JF48" s="84">
        <f t="shared" si="15"/>
        <v>0</v>
      </c>
      <c r="JG48" s="84">
        <f t="shared" si="15"/>
        <v>0</v>
      </c>
      <c r="JH48" s="84">
        <f t="shared" si="15"/>
        <v>0</v>
      </c>
      <c r="JI48" s="84">
        <f t="shared" si="15"/>
        <v>0</v>
      </c>
      <c r="JJ48" s="84">
        <f t="shared" si="15"/>
        <v>0</v>
      </c>
      <c r="JK48" s="84">
        <f t="shared" si="15"/>
        <v>0</v>
      </c>
      <c r="JL48" s="84">
        <f t="shared" si="15"/>
        <v>0</v>
      </c>
      <c r="JM48" s="84">
        <f t="shared" si="15"/>
        <v>0</v>
      </c>
      <c r="JN48" s="84">
        <f t="shared" si="15"/>
        <v>0</v>
      </c>
      <c r="JO48" s="84">
        <f t="shared" si="15"/>
        <v>0</v>
      </c>
      <c r="JP48" s="84">
        <f t="shared" si="15"/>
        <v>0</v>
      </c>
      <c r="JQ48" s="84">
        <f t="shared" si="15"/>
        <v>0</v>
      </c>
      <c r="JR48" s="84">
        <f t="shared" si="15"/>
        <v>0</v>
      </c>
      <c r="JS48" s="84">
        <f t="shared" si="15"/>
        <v>0</v>
      </c>
      <c r="JT48" s="84">
        <f t="shared" si="15"/>
        <v>0</v>
      </c>
      <c r="JU48" s="84">
        <f t="shared" si="15"/>
        <v>0</v>
      </c>
      <c r="JV48" s="84">
        <f t="shared" si="15"/>
        <v>0</v>
      </c>
      <c r="JW48" s="84">
        <f t="shared" si="15"/>
        <v>0</v>
      </c>
      <c r="JX48" s="84">
        <f t="shared" si="15"/>
        <v>0</v>
      </c>
      <c r="JY48" s="84">
        <f t="shared" si="15"/>
        <v>0</v>
      </c>
      <c r="JZ48" s="84">
        <f t="shared" si="15"/>
        <v>0</v>
      </c>
      <c r="KA48" s="84">
        <f t="shared" si="15"/>
        <v>0</v>
      </c>
      <c r="KB48" s="84"/>
      <c r="KC48" s="84"/>
      <c r="KD48" s="84">
        <f t="shared" si="15"/>
        <v>0</v>
      </c>
      <c r="KE48" s="84">
        <f t="shared" si="15"/>
        <v>0</v>
      </c>
      <c r="KF48" s="84">
        <f t="shared" si="15"/>
        <v>0</v>
      </c>
      <c r="KG48" s="84">
        <f t="shared" si="15"/>
        <v>0</v>
      </c>
      <c r="KH48" s="84">
        <f t="shared" si="15"/>
        <v>0</v>
      </c>
      <c r="KI48" s="84">
        <f t="shared" si="15"/>
        <v>0</v>
      </c>
      <c r="KJ48" s="84">
        <f t="shared" si="15"/>
        <v>0</v>
      </c>
      <c r="KK48" s="84">
        <f t="shared" si="15"/>
        <v>0</v>
      </c>
      <c r="KL48" s="84">
        <f t="shared" si="15"/>
        <v>0</v>
      </c>
      <c r="KM48" s="84">
        <f t="shared" si="15"/>
        <v>0</v>
      </c>
      <c r="KN48" s="84">
        <f t="shared" si="15"/>
        <v>0</v>
      </c>
      <c r="KO48" s="84">
        <f t="shared" si="15"/>
        <v>0</v>
      </c>
      <c r="KP48" s="84">
        <f t="shared" si="15"/>
        <v>0</v>
      </c>
      <c r="KQ48" s="84">
        <f t="shared" si="15"/>
        <v>0</v>
      </c>
      <c r="KR48" s="84">
        <f t="shared" si="15"/>
        <v>0</v>
      </c>
      <c r="KS48" s="84">
        <f t="shared" si="15"/>
        <v>0</v>
      </c>
      <c r="KT48" s="84">
        <f t="shared" si="15"/>
        <v>0</v>
      </c>
      <c r="KU48" s="84">
        <f t="shared" si="15"/>
        <v>0</v>
      </c>
      <c r="KV48" s="84">
        <f t="shared" si="15"/>
        <v>0</v>
      </c>
      <c r="KW48" s="84">
        <f t="shared" si="15"/>
        <v>0</v>
      </c>
      <c r="KX48" s="84">
        <f t="shared" si="15"/>
        <v>0</v>
      </c>
      <c r="KY48" s="84">
        <f t="shared" si="15"/>
        <v>0</v>
      </c>
      <c r="KZ48" s="84">
        <f t="shared" si="15"/>
        <v>0</v>
      </c>
      <c r="LA48" s="84">
        <f t="shared" si="15"/>
        <v>0</v>
      </c>
      <c r="LB48" s="84">
        <f t="shared" si="15"/>
        <v>0</v>
      </c>
      <c r="LC48" s="84">
        <f t="shared" si="15"/>
        <v>0</v>
      </c>
      <c r="LD48" s="84">
        <f t="shared" si="15"/>
        <v>0</v>
      </c>
      <c r="LE48" s="84">
        <f t="shared" si="15"/>
        <v>0</v>
      </c>
      <c r="LF48" s="84">
        <f t="shared" si="15"/>
        <v>0</v>
      </c>
      <c r="LG48" s="84">
        <f t="shared" si="15"/>
        <v>0</v>
      </c>
      <c r="LH48" s="84"/>
      <c r="LI48" s="84"/>
      <c r="LJ48" s="84">
        <f t="shared" si="15"/>
        <v>0</v>
      </c>
      <c r="LK48" s="84">
        <f t="shared" ref="LK48:NV48" si="16">LK47/((ROWS(LK8)+ROWS(LK9)+ROWS(LK12)+ROWS(LK22)+ROWS(LK24)+ROWS(LK33)+ROWS(LK36))*10)*100</f>
        <v>0</v>
      </c>
      <c r="LL48" s="84">
        <f t="shared" si="16"/>
        <v>0</v>
      </c>
      <c r="LM48" s="84">
        <f t="shared" si="16"/>
        <v>0</v>
      </c>
      <c r="LN48" s="84">
        <f t="shared" si="16"/>
        <v>0</v>
      </c>
      <c r="LO48" s="84">
        <f t="shared" si="16"/>
        <v>0</v>
      </c>
      <c r="LP48" s="84">
        <f t="shared" si="16"/>
        <v>0</v>
      </c>
      <c r="LQ48" s="84">
        <f t="shared" si="16"/>
        <v>0</v>
      </c>
      <c r="LR48" s="84">
        <f t="shared" si="16"/>
        <v>0</v>
      </c>
      <c r="LS48" s="84">
        <f t="shared" si="16"/>
        <v>0</v>
      </c>
      <c r="LT48" s="84">
        <f t="shared" si="16"/>
        <v>0</v>
      </c>
      <c r="LU48" s="84">
        <f t="shared" si="16"/>
        <v>0</v>
      </c>
      <c r="LV48" s="84">
        <f t="shared" si="16"/>
        <v>0</v>
      </c>
      <c r="LW48" s="84">
        <f t="shared" si="16"/>
        <v>0</v>
      </c>
      <c r="LX48" s="84">
        <f t="shared" si="16"/>
        <v>0</v>
      </c>
      <c r="LY48" s="84">
        <f t="shared" si="16"/>
        <v>0</v>
      </c>
      <c r="LZ48" s="84">
        <f t="shared" si="16"/>
        <v>0</v>
      </c>
      <c r="MA48" s="84">
        <f t="shared" si="16"/>
        <v>0</v>
      </c>
      <c r="MB48" s="84">
        <f t="shared" si="16"/>
        <v>0</v>
      </c>
      <c r="MC48" s="84">
        <f t="shared" si="16"/>
        <v>0</v>
      </c>
      <c r="MD48" s="84">
        <f t="shared" si="16"/>
        <v>0</v>
      </c>
      <c r="ME48" s="84">
        <f t="shared" si="16"/>
        <v>0</v>
      </c>
      <c r="MF48" s="84">
        <f t="shared" si="16"/>
        <v>0</v>
      </c>
      <c r="MG48" s="84">
        <f t="shared" si="16"/>
        <v>0</v>
      </c>
      <c r="MH48" s="84">
        <f t="shared" si="16"/>
        <v>0</v>
      </c>
      <c r="MI48" s="84">
        <f t="shared" si="16"/>
        <v>0</v>
      </c>
      <c r="MJ48" s="84">
        <f t="shared" si="16"/>
        <v>0</v>
      </c>
      <c r="MK48" s="84">
        <f t="shared" si="16"/>
        <v>0</v>
      </c>
      <c r="ML48" s="84">
        <f t="shared" si="16"/>
        <v>0</v>
      </c>
      <c r="MM48" s="84">
        <f t="shared" si="16"/>
        <v>0</v>
      </c>
      <c r="MN48" s="84"/>
      <c r="MO48" s="84"/>
      <c r="MP48" s="84">
        <f t="shared" si="16"/>
        <v>0</v>
      </c>
      <c r="MQ48" s="84">
        <f t="shared" si="16"/>
        <v>0</v>
      </c>
      <c r="MR48" s="84">
        <f t="shared" si="16"/>
        <v>0</v>
      </c>
      <c r="MS48" s="84">
        <f t="shared" si="16"/>
        <v>0</v>
      </c>
      <c r="MT48" s="84">
        <f t="shared" si="16"/>
        <v>0</v>
      </c>
      <c r="MU48" s="84">
        <f t="shared" si="16"/>
        <v>0</v>
      </c>
      <c r="MV48" s="84">
        <f t="shared" si="16"/>
        <v>0</v>
      </c>
      <c r="MW48" s="84">
        <f t="shared" si="16"/>
        <v>0</v>
      </c>
      <c r="MX48" s="84">
        <f t="shared" si="16"/>
        <v>0</v>
      </c>
      <c r="MY48" s="84">
        <f t="shared" si="16"/>
        <v>0</v>
      </c>
      <c r="MZ48" s="84">
        <f t="shared" si="16"/>
        <v>0</v>
      </c>
      <c r="NA48" s="84">
        <f t="shared" si="16"/>
        <v>0</v>
      </c>
      <c r="NB48" s="84">
        <f t="shared" si="16"/>
        <v>0</v>
      </c>
      <c r="NC48" s="84">
        <f t="shared" si="16"/>
        <v>0</v>
      </c>
      <c r="ND48" s="84">
        <f t="shared" si="16"/>
        <v>0</v>
      </c>
      <c r="NE48" s="84">
        <f t="shared" si="16"/>
        <v>0</v>
      </c>
      <c r="NF48" s="84">
        <f t="shared" si="16"/>
        <v>0</v>
      </c>
      <c r="NG48" s="84">
        <f t="shared" si="16"/>
        <v>0</v>
      </c>
      <c r="NH48" s="84">
        <f t="shared" si="16"/>
        <v>0</v>
      </c>
      <c r="NI48" s="84">
        <f t="shared" si="16"/>
        <v>0</v>
      </c>
      <c r="NJ48" s="84">
        <f t="shared" si="16"/>
        <v>0</v>
      </c>
      <c r="NK48" s="84">
        <f t="shared" si="16"/>
        <v>0</v>
      </c>
      <c r="NL48" s="84">
        <f t="shared" si="16"/>
        <v>0</v>
      </c>
      <c r="NM48" s="84">
        <f t="shared" si="16"/>
        <v>0</v>
      </c>
      <c r="NN48" s="84">
        <f t="shared" si="16"/>
        <v>0</v>
      </c>
      <c r="NO48" s="84">
        <f t="shared" si="16"/>
        <v>0</v>
      </c>
      <c r="NP48" s="84">
        <f t="shared" si="16"/>
        <v>0</v>
      </c>
      <c r="NQ48" s="84">
        <f t="shared" si="16"/>
        <v>0</v>
      </c>
      <c r="NR48" s="84">
        <f t="shared" si="16"/>
        <v>0</v>
      </c>
      <c r="NS48" s="84">
        <f t="shared" si="16"/>
        <v>0</v>
      </c>
      <c r="NT48" s="84"/>
      <c r="NU48" s="84"/>
      <c r="NV48" s="84">
        <f t="shared" si="16"/>
        <v>0</v>
      </c>
      <c r="NW48" s="84">
        <f t="shared" ref="NW48:QH48" si="17">NW47/((ROWS(NW8)+ROWS(NW9)+ROWS(NW12)+ROWS(NW22)+ROWS(NW24)+ROWS(NW33)+ROWS(NW36))*10)*100</f>
        <v>0</v>
      </c>
      <c r="NX48" s="84">
        <f t="shared" si="17"/>
        <v>0</v>
      </c>
      <c r="NY48" s="84">
        <f t="shared" si="17"/>
        <v>0</v>
      </c>
      <c r="NZ48" s="84">
        <f t="shared" si="17"/>
        <v>0</v>
      </c>
      <c r="OA48" s="84">
        <f t="shared" si="17"/>
        <v>0</v>
      </c>
      <c r="OB48" s="84">
        <f t="shared" si="17"/>
        <v>0</v>
      </c>
      <c r="OC48" s="84">
        <f t="shared" si="17"/>
        <v>0</v>
      </c>
      <c r="OD48" s="84">
        <f t="shared" si="17"/>
        <v>0</v>
      </c>
      <c r="OE48" s="84">
        <f t="shared" si="17"/>
        <v>0</v>
      </c>
      <c r="OF48" s="84">
        <f t="shared" si="17"/>
        <v>0</v>
      </c>
      <c r="OG48" s="84">
        <f t="shared" si="17"/>
        <v>0</v>
      </c>
      <c r="OH48" s="84">
        <f t="shared" si="17"/>
        <v>0</v>
      </c>
      <c r="OI48" s="84">
        <f t="shared" si="17"/>
        <v>0</v>
      </c>
      <c r="OJ48" s="84">
        <f t="shared" si="17"/>
        <v>0</v>
      </c>
      <c r="OK48" s="84">
        <f t="shared" si="17"/>
        <v>0</v>
      </c>
      <c r="OL48" s="84">
        <f t="shared" si="17"/>
        <v>0</v>
      </c>
      <c r="OM48" s="84">
        <f t="shared" si="17"/>
        <v>0</v>
      </c>
      <c r="ON48" s="84">
        <f t="shared" si="17"/>
        <v>0</v>
      </c>
      <c r="OO48" s="84">
        <f t="shared" si="17"/>
        <v>0</v>
      </c>
      <c r="OP48" s="84">
        <f t="shared" si="17"/>
        <v>0</v>
      </c>
      <c r="OQ48" s="84">
        <f t="shared" si="17"/>
        <v>0</v>
      </c>
      <c r="OR48" s="84">
        <f t="shared" si="17"/>
        <v>0</v>
      </c>
      <c r="OS48" s="84">
        <f t="shared" si="17"/>
        <v>0</v>
      </c>
      <c r="OT48" s="84">
        <f t="shared" si="17"/>
        <v>0</v>
      </c>
      <c r="OU48" s="84">
        <f t="shared" si="17"/>
        <v>0</v>
      </c>
      <c r="OV48" s="84">
        <f t="shared" si="17"/>
        <v>0</v>
      </c>
      <c r="OW48" s="84">
        <f t="shared" si="17"/>
        <v>0</v>
      </c>
      <c r="OX48" s="84">
        <f t="shared" si="17"/>
        <v>0</v>
      </c>
      <c r="OY48" s="84">
        <f t="shared" si="17"/>
        <v>0</v>
      </c>
      <c r="OZ48" s="84"/>
      <c r="PA48" s="84"/>
      <c r="PB48" s="84">
        <f t="shared" si="17"/>
        <v>0</v>
      </c>
      <c r="PC48" s="84">
        <f t="shared" si="17"/>
        <v>0</v>
      </c>
      <c r="PD48" s="84">
        <f t="shared" si="17"/>
        <v>0</v>
      </c>
      <c r="PE48" s="84">
        <f t="shared" si="17"/>
        <v>0</v>
      </c>
      <c r="PF48" s="84">
        <f t="shared" si="17"/>
        <v>0</v>
      </c>
      <c r="PG48" s="84">
        <f t="shared" si="17"/>
        <v>0</v>
      </c>
      <c r="PH48" s="84">
        <f t="shared" si="17"/>
        <v>0</v>
      </c>
      <c r="PI48" s="84">
        <f t="shared" si="17"/>
        <v>0</v>
      </c>
      <c r="PJ48" s="84">
        <f t="shared" si="17"/>
        <v>0</v>
      </c>
      <c r="PK48" s="84">
        <f t="shared" si="17"/>
        <v>0</v>
      </c>
      <c r="PL48" s="84">
        <f t="shared" si="17"/>
        <v>0</v>
      </c>
      <c r="PM48" s="84">
        <f t="shared" si="17"/>
        <v>0</v>
      </c>
      <c r="PN48" s="84">
        <f t="shared" si="17"/>
        <v>0</v>
      </c>
      <c r="PO48" s="84">
        <f t="shared" si="17"/>
        <v>0</v>
      </c>
      <c r="PP48" s="84">
        <f t="shared" si="17"/>
        <v>0</v>
      </c>
      <c r="PQ48" s="84">
        <f t="shared" si="17"/>
        <v>0</v>
      </c>
      <c r="PR48" s="84">
        <f t="shared" si="17"/>
        <v>0</v>
      </c>
      <c r="PS48" s="84">
        <f t="shared" si="17"/>
        <v>0</v>
      </c>
      <c r="PT48" s="84">
        <f t="shared" si="17"/>
        <v>0</v>
      </c>
      <c r="PU48" s="84">
        <f t="shared" si="17"/>
        <v>0</v>
      </c>
      <c r="PV48" s="84">
        <f t="shared" si="17"/>
        <v>0</v>
      </c>
      <c r="PW48" s="84">
        <f t="shared" si="17"/>
        <v>0</v>
      </c>
      <c r="PX48" s="84">
        <f t="shared" si="17"/>
        <v>0</v>
      </c>
      <c r="PY48" s="84">
        <f t="shared" si="17"/>
        <v>0</v>
      </c>
      <c r="PZ48" s="84">
        <f t="shared" si="17"/>
        <v>0</v>
      </c>
      <c r="QA48" s="84">
        <f t="shared" si="17"/>
        <v>0</v>
      </c>
      <c r="QB48" s="84">
        <f t="shared" si="17"/>
        <v>0</v>
      </c>
      <c r="QC48" s="84">
        <f t="shared" si="17"/>
        <v>0</v>
      </c>
      <c r="QD48" s="84">
        <f t="shared" si="17"/>
        <v>0</v>
      </c>
      <c r="QE48" s="84">
        <f t="shared" si="17"/>
        <v>0</v>
      </c>
      <c r="QF48" s="84"/>
      <c r="QG48" s="84"/>
      <c r="QH48" s="84">
        <f t="shared" si="17"/>
        <v>0</v>
      </c>
      <c r="QI48" s="84">
        <f t="shared" ref="QI48:SQ48" si="18">QI47/((ROWS(QI8)+ROWS(QI9)+ROWS(QI12)+ROWS(QI22)+ROWS(QI24)+ROWS(QI33)+ROWS(QI36))*10)*100</f>
        <v>0</v>
      </c>
      <c r="QJ48" s="84">
        <f t="shared" si="18"/>
        <v>0</v>
      </c>
      <c r="QK48" s="84">
        <f t="shared" si="18"/>
        <v>0</v>
      </c>
      <c r="QL48" s="84">
        <f t="shared" si="18"/>
        <v>0</v>
      </c>
      <c r="QM48" s="84">
        <f t="shared" si="18"/>
        <v>0</v>
      </c>
      <c r="QN48" s="84">
        <f t="shared" si="18"/>
        <v>0</v>
      </c>
      <c r="QO48" s="84">
        <f t="shared" si="18"/>
        <v>0</v>
      </c>
      <c r="QP48" s="84">
        <f t="shared" si="18"/>
        <v>0</v>
      </c>
      <c r="QQ48" s="84">
        <f t="shared" si="18"/>
        <v>0</v>
      </c>
      <c r="QR48" s="84">
        <f t="shared" si="18"/>
        <v>0</v>
      </c>
      <c r="QS48" s="84">
        <f t="shared" si="18"/>
        <v>0</v>
      </c>
      <c r="QT48" s="84">
        <f t="shared" si="18"/>
        <v>0</v>
      </c>
      <c r="QU48" s="84">
        <f t="shared" si="18"/>
        <v>0</v>
      </c>
      <c r="QV48" s="84">
        <f t="shared" si="18"/>
        <v>0</v>
      </c>
      <c r="QW48" s="84">
        <f t="shared" si="18"/>
        <v>0</v>
      </c>
      <c r="QX48" s="84">
        <f t="shared" si="18"/>
        <v>0</v>
      </c>
      <c r="QY48" s="84">
        <f t="shared" si="18"/>
        <v>0</v>
      </c>
      <c r="QZ48" s="84">
        <f t="shared" si="18"/>
        <v>0</v>
      </c>
      <c r="RA48" s="84">
        <f t="shared" si="18"/>
        <v>0</v>
      </c>
      <c r="RB48" s="84">
        <f t="shared" si="18"/>
        <v>0</v>
      </c>
      <c r="RC48" s="84">
        <f t="shared" si="18"/>
        <v>0</v>
      </c>
      <c r="RD48" s="84">
        <f t="shared" si="18"/>
        <v>0</v>
      </c>
      <c r="RE48" s="84">
        <f t="shared" si="18"/>
        <v>0</v>
      </c>
      <c r="RF48" s="84">
        <f t="shared" si="18"/>
        <v>0</v>
      </c>
      <c r="RG48" s="84">
        <f t="shared" si="18"/>
        <v>0</v>
      </c>
      <c r="RH48" s="84">
        <f t="shared" si="18"/>
        <v>0</v>
      </c>
      <c r="RI48" s="84">
        <f t="shared" si="18"/>
        <v>0</v>
      </c>
      <c r="RJ48" s="84">
        <f t="shared" si="18"/>
        <v>0</v>
      </c>
      <c r="RK48" s="84">
        <f t="shared" si="18"/>
        <v>0</v>
      </c>
      <c r="RL48" s="84"/>
      <c r="RM48" s="84"/>
      <c r="RN48" s="84">
        <f t="shared" si="18"/>
        <v>0</v>
      </c>
      <c r="RO48" s="84">
        <f t="shared" si="18"/>
        <v>0</v>
      </c>
      <c r="RP48" s="84">
        <f t="shared" si="18"/>
        <v>0</v>
      </c>
      <c r="RQ48" s="84">
        <f t="shared" si="18"/>
        <v>0</v>
      </c>
      <c r="RR48" s="84">
        <f t="shared" si="18"/>
        <v>0</v>
      </c>
      <c r="RS48" s="84">
        <f t="shared" si="18"/>
        <v>0</v>
      </c>
      <c r="RT48" s="84">
        <f t="shared" si="18"/>
        <v>0</v>
      </c>
      <c r="RU48" s="84">
        <f t="shared" si="18"/>
        <v>0</v>
      </c>
      <c r="RV48" s="84">
        <f t="shared" si="18"/>
        <v>0</v>
      </c>
      <c r="RW48" s="84">
        <f t="shared" si="18"/>
        <v>0</v>
      </c>
      <c r="RX48" s="84">
        <f t="shared" si="18"/>
        <v>0</v>
      </c>
      <c r="RY48" s="84">
        <f t="shared" si="18"/>
        <v>0</v>
      </c>
      <c r="RZ48" s="84">
        <f t="shared" si="18"/>
        <v>0</v>
      </c>
      <c r="SA48" s="84">
        <f t="shared" si="18"/>
        <v>0</v>
      </c>
      <c r="SB48" s="84">
        <f t="shared" si="18"/>
        <v>0</v>
      </c>
      <c r="SC48" s="84">
        <f t="shared" si="18"/>
        <v>0</v>
      </c>
      <c r="SD48" s="84">
        <f t="shared" si="18"/>
        <v>0</v>
      </c>
      <c r="SE48" s="84">
        <f t="shared" si="18"/>
        <v>0</v>
      </c>
      <c r="SF48" s="84">
        <f t="shared" si="18"/>
        <v>0</v>
      </c>
      <c r="SG48" s="84">
        <f t="shared" si="18"/>
        <v>0</v>
      </c>
      <c r="SH48" s="84">
        <f t="shared" si="18"/>
        <v>0</v>
      </c>
      <c r="SI48" s="84">
        <f t="shared" si="18"/>
        <v>0</v>
      </c>
      <c r="SJ48" s="84">
        <f t="shared" si="18"/>
        <v>0</v>
      </c>
      <c r="SK48" s="84">
        <f t="shared" si="18"/>
        <v>0</v>
      </c>
      <c r="SL48" s="84">
        <f t="shared" si="18"/>
        <v>0</v>
      </c>
      <c r="SM48" s="84">
        <f t="shared" si="18"/>
        <v>0</v>
      </c>
      <c r="SN48" s="84">
        <f t="shared" si="18"/>
        <v>0</v>
      </c>
      <c r="SO48" s="84">
        <f t="shared" si="18"/>
        <v>0</v>
      </c>
      <c r="SP48" s="84">
        <f t="shared" si="18"/>
        <v>0</v>
      </c>
      <c r="SQ48" s="84">
        <f t="shared" si="18"/>
        <v>0</v>
      </c>
    </row>
    <row r="49" spans="1:511" s="51" customFormat="1" hidden="1" x14ac:dyDescent="0.25">
      <c r="A49" s="80" t="s">
        <v>50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  <c r="IW49" s="85"/>
      <c r="IX49" s="85"/>
      <c r="IY49" s="85"/>
      <c r="IZ49" s="85"/>
      <c r="JA49" s="85"/>
      <c r="JB49" s="85"/>
      <c r="JC49" s="85"/>
      <c r="JD49" s="85"/>
      <c r="JE49" s="85"/>
      <c r="JF49" s="85"/>
      <c r="JG49" s="85"/>
      <c r="JH49" s="85"/>
      <c r="JI49" s="85"/>
      <c r="JJ49" s="85"/>
      <c r="JK49" s="85"/>
      <c r="JL49" s="85"/>
      <c r="JM49" s="85"/>
      <c r="JN49" s="85"/>
      <c r="JO49" s="85"/>
      <c r="JP49" s="85"/>
      <c r="JQ49" s="85"/>
      <c r="JR49" s="85"/>
      <c r="JS49" s="85"/>
      <c r="JT49" s="85"/>
      <c r="JU49" s="85"/>
      <c r="JV49" s="85"/>
      <c r="JW49" s="85"/>
      <c r="JX49" s="85"/>
      <c r="JY49" s="85"/>
      <c r="JZ49" s="85"/>
      <c r="KA49" s="85"/>
      <c r="KB49" s="85"/>
      <c r="KC49" s="85"/>
      <c r="KD49" s="85"/>
      <c r="KE49" s="85"/>
      <c r="KF49" s="85"/>
      <c r="KG49" s="85"/>
      <c r="KH49" s="85"/>
      <c r="KI49" s="85"/>
      <c r="KJ49" s="85"/>
      <c r="KK49" s="85"/>
      <c r="KL49" s="85"/>
      <c r="KM49" s="85"/>
      <c r="KN49" s="85"/>
      <c r="KO49" s="85"/>
      <c r="KP49" s="85"/>
      <c r="KQ49" s="85"/>
      <c r="KR49" s="85"/>
      <c r="KS49" s="85"/>
      <c r="KT49" s="85"/>
      <c r="KU49" s="85"/>
      <c r="KV49" s="85"/>
      <c r="KW49" s="85"/>
      <c r="KX49" s="85"/>
      <c r="KY49" s="85"/>
      <c r="KZ49" s="85"/>
      <c r="LA49" s="85"/>
      <c r="LB49" s="85"/>
      <c r="LC49" s="85"/>
      <c r="LD49" s="85"/>
      <c r="LE49" s="85"/>
      <c r="LF49" s="85"/>
      <c r="LG49" s="85"/>
      <c r="LH49" s="85"/>
      <c r="LI49" s="85"/>
      <c r="LJ49" s="85"/>
      <c r="LK49" s="85"/>
      <c r="LL49" s="85"/>
      <c r="LM49" s="85"/>
      <c r="LN49" s="85"/>
      <c r="LO49" s="85"/>
      <c r="LP49" s="85"/>
      <c r="LQ49" s="85"/>
      <c r="LR49" s="85"/>
      <c r="LS49" s="85"/>
      <c r="LT49" s="85"/>
      <c r="LU49" s="85"/>
      <c r="LV49" s="85"/>
      <c r="LW49" s="85"/>
      <c r="LX49" s="85"/>
      <c r="LY49" s="85"/>
      <c r="LZ49" s="85"/>
      <c r="MA49" s="85"/>
      <c r="MB49" s="85"/>
      <c r="MC49" s="85"/>
      <c r="MD49" s="85"/>
      <c r="ME49" s="85"/>
      <c r="MF49" s="85"/>
      <c r="MG49" s="85"/>
      <c r="MH49" s="85"/>
      <c r="MI49" s="85"/>
      <c r="MJ49" s="85"/>
      <c r="MK49" s="85"/>
      <c r="ML49" s="85"/>
      <c r="MM49" s="85"/>
      <c r="MN49" s="85"/>
      <c r="MO49" s="85"/>
      <c r="MP49" s="85"/>
      <c r="MQ49" s="85"/>
      <c r="MR49" s="85"/>
      <c r="MS49" s="85"/>
      <c r="MT49" s="85"/>
      <c r="MU49" s="85"/>
      <c r="MV49" s="85"/>
      <c r="MW49" s="85"/>
      <c r="MX49" s="85"/>
      <c r="MY49" s="85"/>
      <c r="MZ49" s="85"/>
      <c r="NA49" s="85"/>
      <c r="NB49" s="85"/>
      <c r="NC49" s="85"/>
      <c r="ND49" s="85"/>
      <c r="NE49" s="85"/>
      <c r="NF49" s="85"/>
      <c r="NG49" s="85"/>
      <c r="NH49" s="85"/>
      <c r="NI49" s="85"/>
      <c r="NJ49" s="85"/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5"/>
      <c r="NY49" s="85"/>
      <c r="NZ49" s="85"/>
      <c r="OA49" s="85"/>
      <c r="OB49" s="85"/>
      <c r="OC49" s="85"/>
      <c r="OD49" s="85"/>
      <c r="OE49" s="85"/>
      <c r="OF49" s="85"/>
      <c r="OG49" s="85"/>
      <c r="OH49" s="85"/>
      <c r="OI49" s="85"/>
      <c r="OJ49" s="85"/>
      <c r="OK49" s="85"/>
      <c r="OL49" s="85"/>
      <c r="OM49" s="85"/>
      <c r="ON49" s="85"/>
      <c r="OO49" s="85"/>
      <c r="OP49" s="85"/>
      <c r="OQ49" s="85"/>
      <c r="OR49" s="85"/>
      <c r="OS49" s="85"/>
      <c r="OT49" s="85"/>
      <c r="OU49" s="85"/>
      <c r="OV49" s="85"/>
      <c r="OW49" s="85"/>
      <c r="OX49" s="85"/>
      <c r="OY49" s="85"/>
      <c r="OZ49" s="85"/>
      <c r="PA49" s="85"/>
      <c r="PB49" s="85"/>
      <c r="PC49" s="85"/>
      <c r="PD49" s="85"/>
      <c r="PE49" s="85"/>
      <c r="PF49" s="85"/>
      <c r="PG49" s="85"/>
      <c r="PH49" s="85"/>
      <c r="PI49" s="85"/>
      <c r="PJ49" s="85"/>
      <c r="PK49" s="85"/>
      <c r="PL49" s="85"/>
      <c r="PM49" s="85"/>
      <c r="PN49" s="85"/>
      <c r="PO49" s="85"/>
      <c r="PP49" s="85"/>
      <c r="PQ49" s="85"/>
      <c r="PR49" s="85"/>
      <c r="PS49" s="85"/>
      <c r="PT49" s="85"/>
      <c r="PU49" s="85"/>
      <c r="PV49" s="85"/>
      <c r="PW49" s="85"/>
      <c r="PX49" s="85"/>
      <c r="PY49" s="85"/>
      <c r="PZ49" s="85"/>
      <c r="QA49" s="85"/>
      <c r="QB49" s="85"/>
      <c r="QC49" s="85"/>
      <c r="QD49" s="85"/>
      <c r="QE49" s="85"/>
      <c r="QF49" s="85"/>
      <c r="QG49" s="85"/>
      <c r="QH49" s="85"/>
      <c r="QI49" s="85"/>
      <c r="QJ49" s="85"/>
      <c r="QK49" s="85"/>
      <c r="QL49" s="85"/>
      <c r="QM49" s="85"/>
      <c r="QN49" s="85"/>
      <c r="QO49" s="85"/>
      <c r="QP49" s="85"/>
      <c r="QQ49" s="85"/>
      <c r="QR49" s="85"/>
      <c r="QS49" s="85"/>
      <c r="QT49" s="85"/>
      <c r="QU49" s="85"/>
      <c r="QV49" s="85"/>
      <c r="QW49" s="85"/>
      <c r="QX49" s="85"/>
      <c r="QY49" s="85"/>
      <c r="QZ49" s="85"/>
      <c r="RA49" s="85"/>
      <c r="RB49" s="85"/>
      <c r="RC49" s="85"/>
      <c r="RD49" s="85"/>
      <c r="RE49" s="85"/>
      <c r="RF49" s="85"/>
      <c r="RG49" s="85"/>
      <c r="RH49" s="85"/>
      <c r="RI49" s="85"/>
      <c r="RJ49" s="85"/>
      <c r="RK49" s="85"/>
      <c r="RL49" s="85"/>
      <c r="RM49" s="85"/>
      <c r="RN49" s="85"/>
      <c r="RO49" s="85"/>
      <c r="RP49" s="85"/>
      <c r="RQ49" s="85"/>
      <c r="RR49" s="85"/>
      <c r="RS49" s="85"/>
      <c r="RT49" s="85"/>
      <c r="RU49" s="85"/>
      <c r="RV49" s="85"/>
      <c r="RW49" s="85"/>
      <c r="RX49" s="85"/>
      <c r="RY49" s="85"/>
      <c r="RZ49" s="85"/>
      <c r="SA49" s="85"/>
      <c r="SB49" s="85"/>
      <c r="SC49" s="85"/>
      <c r="SD49" s="85"/>
      <c r="SE49" s="85"/>
      <c r="SF49" s="85"/>
      <c r="SG49" s="85"/>
      <c r="SH49" s="85"/>
      <c r="SI49" s="85"/>
      <c r="SJ49" s="85"/>
      <c r="SK49" s="85"/>
      <c r="SL49" s="85"/>
      <c r="SM49" s="85"/>
      <c r="SN49" s="85"/>
      <c r="SO49" s="85"/>
      <c r="SP49" s="85"/>
      <c r="SQ49" s="85"/>
    </row>
    <row r="50" spans="1:511" s="51" customFormat="1" hidden="1" x14ac:dyDescent="0.25">
      <c r="A50" s="81" t="s">
        <v>48</v>
      </c>
      <c r="B50" s="85">
        <f t="shared" ref="B50:C50" si="19">SUM(B7,B13,B15,B16,B18,B19,B34,B37)</f>
        <v>68</v>
      </c>
      <c r="C50" s="85">
        <f t="shared" si="19"/>
        <v>76</v>
      </c>
      <c r="D50" s="85">
        <f>SUM(D7,D13,D15,D16,D18,D19,D34,D37)</f>
        <v>64</v>
      </c>
      <c r="E50" s="85">
        <f t="shared" ref="E50:BN50" si="20">SUM(E7,E13,E15,E16,E18,E19,E34,E37)</f>
        <v>58</v>
      </c>
      <c r="F50" s="85">
        <f t="shared" si="20"/>
        <v>66</v>
      </c>
      <c r="G50" s="85">
        <f t="shared" si="20"/>
        <v>59</v>
      </c>
      <c r="H50" s="85">
        <f t="shared" si="20"/>
        <v>70</v>
      </c>
      <c r="I50" s="85">
        <f t="shared" si="20"/>
        <v>64</v>
      </c>
      <c r="J50" s="85">
        <f>SUM(J7,J13,J15,J16,J18,J19,J34,J37)</f>
        <v>48</v>
      </c>
      <c r="K50" s="85">
        <f t="shared" si="20"/>
        <v>73</v>
      </c>
      <c r="L50" s="85">
        <f t="shared" si="20"/>
        <v>67</v>
      </c>
      <c r="M50" s="85">
        <f t="shared" si="20"/>
        <v>59</v>
      </c>
      <c r="N50" s="85">
        <f t="shared" si="20"/>
        <v>64</v>
      </c>
      <c r="O50" s="85">
        <f t="shared" si="20"/>
        <v>75</v>
      </c>
      <c r="P50" s="85">
        <f t="shared" si="20"/>
        <v>64</v>
      </c>
      <c r="Q50" s="85">
        <f t="shared" si="20"/>
        <v>38</v>
      </c>
      <c r="R50" s="85">
        <f t="shared" si="20"/>
        <v>47</v>
      </c>
      <c r="S50" s="85">
        <f t="shared" si="20"/>
        <v>71</v>
      </c>
      <c r="T50" s="85">
        <f t="shared" si="20"/>
        <v>47</v>
      </c>
      <c r="U50" s="85">
        <f t="shared" si="20"/>
        <v>62</v>
      </c>
      <c r="V50" s="85">
        <f t="shared" si="20"/>
        <v>0</v>
      </c>
      <c r="W50" s="85">
        <f t="shared" si="20"/>
        <v>0</v>
      </c>
      <c r="X50" s="85">
        <f t="shared" si="20"/>
        <v>0</v>
      </c>
      <c r="Y50" s="85">
        <f t="shared" si="20"/>
        <v>0</v>
      </c>
      <c r="Z50" s="85">
        <f t="shared" si="20"/>
        <v>0</v>
      </c>
      <c r="AA50" s="85">
        <f t="shared" si="20"/>
        <v>0</v>
      </c>
      <c r="AB50" s="85">
        <f t="shared" si="20"/>
        <v>0</v>
      </c>
      <c r="AC50" s="85">
        <f t="shared" si="20"/>
        <v>0</v>
      </c>
      <c r="AD50" s="85">
        <f t="shared" si="20"/>
        <v>0</v>
      </c>
      <c r="AE50" s="85">
        <f t="shared" si="20"/>
        <v>0</v>
      </c>
      <c r="AF50" s="85">
        <f t="shared" si="20"/>
        <v>0</v>
      </c>
      <c r="AG50" s="85">
        <f t="shared" si="20"/>
        <v>0</v>
      </c>
      <c r="AH50" s="85">
        <f t="shared" si="20"/>
        <v>0</v>
      </c>
      <c r="AI50" s="85">
        <f t="shared" si="20"/>
        <v>0</v>
      </c>
      <c r="AJ50" s="85">
        <f t="shared" si="20"/>
        <v>0</v>
      </c>
      <c r="AK50" s="85">
        <f t="shared" si="20"/>
        <v>0</v>
      </c>
      <c r="AL50" s="85">
        <f t="shared" si="20"/>
        <v>0</v>
      </c>
      <c r="AM50" s="85">
        <f t="shared" si="20"/>
        <v>0</v>
      </c>
      <c r="AN50" s="85">
        <f t="shared" si="20"/>
        <v>0</v>
      </c>
      <c r="AO50" s="85">
        <f t="shared" si="20"/>
        <v>0</v>
      </c>
      <c r="AP50" s="85">
        <f t="shared" si="20"/>
        <v>0</v>
      </c>
      <c r="AQ50" s="85">
        <f t="shared" si="20"/>
        <v>0</v>
      </c>
      <c r="AR50" s="85">
        <f t="shared" si="20"/>
        <v>0</v>
      </c>
      <c r="AS50" s="85">
        <f t="shared" si="20"/>
        <v>0</v>
      </c>
      <c r="AT50" s="85">
        <f t="shared" si="20"/>
        <v>0</v>
      </c>
      <c r="AU50" s="85">
        <f t="shared" si="20"/>
        <v>0</v>
      </c>
      <c r="AV50" s="85">
        <f t="shared" si="20"/>
        <v>0</v>
      </c>
      <c r="AW50" s="85">
        <f t="shared" si="20"/>
        <v>0</v>
      </c>
      <c r="AX50" s="85">
        <f t="shared" si="20"/>
        <v>0</v>
      </c>
      <c r="AY50" s="85">
        <f t="shared" si="20"/>
        <v>0</v>
      </c>
      <c r="AZ50" s="85">
        <f t="shared" si="20"/>
        <v>0</v>
      </c>
      <c r="BA50" s="85">
        <f t="shared" si="20"/>
        <v>0</v>
      </c>
      <c r="BB50" s="85">
        <f t="shared" si="20"/>
        <v>0</v>
      </c>
      <c r="BC50" s="85">
        <f t="shared" si="20"/>
        <v>0</v>
      </c>
      <c r="BD50" s="85">
        <f t="shared" si="20"/>
        <v>0</v>
      </c>
      <c r="BE50" s="85">
        <f t="shared" si="20"/>
        <v>0</v>
      </c>
      <c r="BF50" s="85">
        <f t="shared" si="20"/>
        <v>0</v>
      </c>
      <c r="BG50" s="85">
        <f t="shared" si="20"/>
        <v>0</v>
      </c>
      <c r="BH50" s="85">
        <f t="shared" si="20"/>
        <v>0</v>
      </c>
      <c r="BI50" s="85">
        <f t="shared" si="20"/>
        <v>0</v>
      </c>
      <c r="BJ50" s="85">
        <f t="shared" si="20"/>
        <v>0</v>
      </c>
      <c r="BK50" s="85">
        <f t="shared" si="20"/>
        <v>0</v>
      </c>
      <c r="BL50" s="85">
        <f t="shared" si="20"/>
        <v>0</v>
      </c>
      <c r="BM50" s="85">
        <f t="shared" si="20"/>
        <v>0</v>
      </c>
      <c r="BN50" s="85">
        <f t="shared" si="20"/>
        <v>0</v>
      </c>
      <c r="BO50" s="85">
        <f t="shared" ref="BO50:DZ50" si="21">SUM(BO7,BO13,BO15,BO16,BO18,BO19,BO34,BO37)</f>
        <v>0</v>
      </c>
      <c r="BP50" s="85">
        <f t="shared" si="21"/>
        <v>0</v>
      </c>
      <c r="BQ50" s="85">
        <f t="shared" si="21"/>
        <v>0</v>
      </c>
      <c r="BR50" s="85">
        <f t="shared" si="21"/>
        <v>0</v>
      </c>
      <c r="BS50" s="85">
        <f t="shared" si="21"/>
        <v>0</v>
      </c>
      <c r="BT50" s="85">
        <f t="shared" si="21"/>
        <v>0</v>
      </c>
      <c r="BU50" s="85">
        <f t="shared" si="21"/>
        <v>0</v>
      </c>
      <c r="BV50" s="85">
        <f t="shared" si="21"/>
        <v>0</v>
      </c>
      <c r="BW50" s="85">
        <f t="shared" si="21"/>
        <v>0</v>
      </c>
      <c r="BX50" s="85">
        <f t="shared" si="21"/>
        <v>0</v>
      </c>
      <c r="BY50" s="85">
        <f t="shared" si="21"/>
        <v>0</v>
      </c>
      <c r="BZ50" s="85">
        <f t="shared" si="21"/>
        <v>0</v>
      </c>
      <c r="CA50" s="85">
        <f t="shared" si="21"/>
        <v>0</v>
      </c>
      <c r="CB50" s="85">
        <f t="shared" si="21"/>
        <v>0</v>
      </c>
      <c r="CC50" s="85">
        <f t="shared" si="21"/>
        <v>0</v>
      </c>
      <c r="CD50" s="85">
        <f t="shared" si="21"/>
        <v>0</v>
      </c>
      <c r="CE50" s="85">
        <f t="shared" si="21"/>
        <v>0</v>
      </c>
      <c r="CF50" s="85">
        <f t="shared" si="21"/>
        <v>0</v>
      </c>
      <c r="CG50" s="85">
        <f t="shared" si="21"/>
        <v>0</v>
      </c>
      <c r="CH50" s="85">
        <f t="shared" si="21"/>
        <v>0</v>
      </c>
      <c r="CI50" s="85">
        <f t="shared" si="21"/>
        <v>0</v>
      </c>
      <c r="CJ50" s="85">
        <f t="shared" si="21"/>
        <v>0</v>
      </c>
      <c r="CK50" s="85">
        <f t="shared" si="21"/>
        <v>0</v>
      </c>
      <c r="CL50" s="85">
        <f t="shared" si="21"/>
        <v>0</v>
      </c>
      <c r="CM50" s="85">
        <f t="shared" si="21"/>
        <v>0</v>
      </c>
      <c r="CN50" s="85">
        <f t="shared" si="21"/>
        <v>0</v>
      </c>
      <c r="CO50" s="85">
        <f t="shared" si="21"/>
        <v>0</v>
      </c>
      <c r="CP50" s="85">
        <f t="shared" si="21"/>
        <v>0</v>
      </c>
      <c r="CQ50" s="85">
        <f t="shared" si="21"/>
        <v>0</v>
      </c>
      <c r="CR50" s="85">
        <f t="shared" si="21"/>
        <v>0</v>
      </c>
      <c r="CS50" s="85">
        <f t="shared" si="21"/>
        <v>0</v>
      </c>
      <c r="CT50" s="85">
        <f t="shared" si="21"/>
        <v>0</v>
      </c>
      <c r="CU50" s="85">
        <f t="shared" si="21"/>
        <v>0</v>
      </c>
      <c r="CV50" s="85">
        <f t="shared" si="21"/>
        <v>0</v>
      </c>
      <c r="CW50" s="85">
        <f t="shared" si="21"/>
        <v>0</v>
      </c>
      <c r="CX50" s="85">
        <f t="shared" si="21"/>
        <v>0</v>
      </c>
      <c r="CY50" s="85">
        <f t="shared" si="21"/>
        <v>0</v>
      </c>
      <c r="CZ50" s="85">
        <f t="shared" si="21"/>
        <v>0</v>
      </c>
      <c r="DA50" s="85">
        <f t="shared" si="21"/>
        <v>0</v>
      </c>
      <c r="DB50" s="85">
        <f t="shared" si="21"/>
        <v>0</v>
      </c>
      <c r="DC50" s="85">
        <f t="shared" si="21"/>
        <v>0</v>
      </c>
      <c r="DD50" s="85">
        <f t="shared" si="21"/>
        <v>0</v>
      </c>
      <c r="DE50" s="85">
        <f t="shared" si="21"/>
        <v>0</v>
      </c>
      <c r="DF50" s="85">
        <f t="shared" si="21"/>
        <v>0</v>
      </c>
      <c r="DG50" s="85">
        <f t="shared" si="21"/>
        <v>0</v>
      </c>
      <c r="DH50" s="85">
        <f t="shared" si="21"/>
        <v>0</v>
      </c>
      <c r="DI50" s="85">
        <f t="shared" si="21"/>
        <v>0</v>
      </c>
      <c r="DJ50" s="85">
        <f t="shared" si="21"/>
        <v>0</v>
      </c>
      <c r="DK50" s="85">
        <f t="shared" si="21"/>
        <v>0</v>
      </c>
      <c r="DL50" s="85">
        <f t="shared" si="21"/>
        <v>0</v>
      </c>
      <c r="DM50" s="85">
        <f t="shared" si="21"/>
        <v>0</v>
      </c>
      <c r="DN50" s="85">
        <f t="shared" si="21"/>
        <v>0</v>
      </c>
      <c r="DO50" s="85">
        <f t="shared" si="21"/>
        <v>0</v>
      </c>
      <c r="DP50" s="85">
        <f t="shared" si="21"/>
        <v>0</v>
      </c>
      <c r="DQ50" s="85">
        <f t="shared" si="21"/>
        <v>0</v>
      </c>
      <c r="DR50" s="85">
        <f t="shared" si="21"/>
        <v>0</v>
      </c>
      <c r="DS50" s="85">
        <f t="shared" si="21"/>
        <v>0</v>
      </c>
      <c r="DT50" s="85">
        <f t="shared" si="21"/>
        <v>0</v>
      </c>
      <c r="DU50" s="85">
        <f t="shared" si="21"/>
        <v>0</v>
      </c>
      <c r="DV50" s="85">
        <f t="shared" si="21"/>
        <v>0</v>
      </c>
      <c r="DW50" s="85">
        <f t="shared" si="21"/>
        <v>0</v>
      </c>
      <c r="DX50" s="85">
        <f t="shared" si="21"/>
        <v>0</v>
      </c>
      <c r="DY50" s="85">
        <f t="shared" si="21"/>
        <v>0</v>
      </c>
      <c r="DZ50" s="85">
        <f t="shared" si="21"/>
        <v>0</v>
      </c>
      <c r="EA50" s="85">
        <f t="shared" ref="EA50:GL50" si="22">SUM(EA7,EA13,EA15,EA16,EA18,EA19,EA34,EA37)</f>
        <v>0</v>
      </c>
      <c r="EB50" s="85">
        <f t="shared" si="22"/>
        <v>0</v>
      </c>
      <c r="EC50" s="85">
        <f t="shared" si="22"/>
        <v>0</v>
      </c>
      <c r="ED50" s="85">
        <f t="shared" si="22"/>
        <v>0</v>
      </c>
      <c r="EE50" s="85">
        <f t="shared" si="22"/>
        <v>0</v>
      </c>
      <c r="EF50" s="85">
        <f t="shared" si="22"/>
        <v>0</v>
      </c>
      <c r="EG50" s="85">
        <f t="shared" si="22"/>
        <v>0</v>
      </c>
      <c r="EH50" s="85">
        <f t="shared" si="22"/>
        <v>0</v>
      </c>
      <c r="EI50" s="85">
        <f t="shared" si="22"/>
        <v>0</v>
      </c>
      <c r="EJ50" s="85">
        <f t="shared" si="22"/>
        <v>0</v>
      </c>
      <c r="EK50" s="85">
        <f t="shared" si="22"/>
        <v>0</v>
      </c>
      <c r="EL50" s="85">
        <f t="shared" si="22"/>
        <v>0</v>
      </c>
      <c r="EM50" s="85">
        <f t="shared" si="22"/>
        <v>0</v>
      </c>
      <c r="EN50" s="85">
        <f t="shared" si="22"/>
        <v>0</v>
      </c>
      <c r="EO50" s="85">
        <f t="shared" si="22"/>
        <v>0</v>
      </c>
      <c r="EP50" s="85">
        <f t="shared" si="22"/>
        <v>0</v>
      </c>
      <c r="EQ50" s="85">
        <f t="shared" si="22"/>
        <v>0</v>
      </c>
      <c r="ER50" s="85">
        <f t="shared" si="22"/>
        <v>0</v>
      </c>
      <c r="ES50" s="85">
        <f t="shared" si="22"/>
        <v>0</v>
      </c>
      <c r="ET50" s="85">
        <f t="shared" si="22"/>
        <v>0</v>
      </c>
      <c r="EU50" s="85">
        <f t="shared" si="22"/>
        <v>0</v>
      </c>
      <c r="EV50" s="85">
        <f t="shared" si="22"/>
        <v>0</v>
      </c>
      <c r="EW50" s="85">
        <f t="shared" si="22"/>
        <v>0</v>
      </c>
      <c r="EX50" s="85">
        <f t="shared" si="22"/>
        <v>0</v>
      </c>
      <c r="EY50" s="85">
        <f t="shared" si="22"/>
        <v>0</v>
      </c>
      <c r="EZ50" s="85">
        <f t="shared" si="22"/>
        <v>0</v>
      </c>
      <c r="FA50" s="85">
        <f t="shared" si="22"/>
        <v>0</v>
      </c>
      <c r="FB50" s="85">
        <f t="shared" si="22"/>
        <v>0</v>
      </c>
      <c r="FC50" s="85">
        <f t="shared" si="22"/>
        <v>0</v>
      </c>
      <c r="FD50" s="85"/>
      <c r="FE50" s="85"/>
      <c r="FF50" s="85">
        <f t="shared" si="22"/>
        <v>0</v>
      </c>
      <c r="FG50" s="85">
        <f t="shared" si="22"/>
        <v>0</v>
      </c>
      <c r="FH50" s="85">
        <f t="shared" si="22"/>
        <v>0</v>
      </c>
      <c r="FI50" s="85">
        <f t="shared" si="22"/>
        <v>0</v>
      </c>
      <c r="FJ50" s="85">
        <f t="shared" si="22"/>
        <v>0</v>
      </c>
      <c r="FK50" s="85">
        <f t="shared" si="22"/>
        <v>0</v>
      </c>
      <c r="FL50" s="85">
        <f t="shared" si="22"/>
        <v>0</v>
      </c>
      <c r="FM50" s="85">
        <f t="shared" si="22"/>
        <v>0</v>
      </c>
      <c r="FN50" s="85">
        <f t="shared" si="22"/>
        <v>0</v>
      </c>
      <c r="FO50" s="85">
        <f t="shared" si="22"/>
        <v>0</v>
      </c>
      <c r="FP50" s="85">
        <f t="shared" si="22"/>
        <v>0</v>
      </c>
      <c r="FQ50" s="85">
        <f t="shared" si="22"/>
        <v>0</v>
      </c>
      <c r="FR50" s="85">
        <f t="shared" si="22"/>
        <v>0</v>
      </c>
      <c r="FS50" s="85">
        <f t="shared" si="22"/>
        <v>0</v>
      </c>
      <c r="FT50" s="85">
        <f t="shared" si="22"/>
        <v>0</v>
      </c>
      <c r="FU50" s="85">
        <f t="shared" si="22"/>
        <v>0</v>
      </c>
      <c r="FV50" s="85">
        <f t="shared" si="22"/>
        <v>0</v>
      </c>
      <c r="FW50" s="85">
        <f t="shared" si="22"/>
        <v>0</v>
      </c>
      <c r="FX50" s="85">
        <f t="shared" si="22"/>
        <v>0</v>
      </c>
      <c r="FY50" s="85">
        <f t="shared" si="22"/>
        <v>0</v>
      </c>
      <c r="FZ50" s="85">
        <f t="shared" si="22"/>
        <v>0</v>
      </c>
      <c r="GA50" s="85">
        <f t="shared" si="22"/>
        <v>0</v>
      </c>
      <c r="GB50" s="85">
        <f t="shared" si="22"/>
        <v>0</v>
      </c>
      <c r="GC50" s="85">
        <f t="shared" si="22"/>
        <v>0</v>
      </c>
      <c r="GD50" s="85">
        <f t="shared" si="22"/>
        <v>0</v>
      </c>
      <c r="GE50" s="85">
        <f t="shared" si="22"/>
        <v>0</v>
      </c>
      <c r="GF50" s="85">
        <f t="shared" si="22"/>
        <v>0</v>
      </c>
      <c r="GG50" s="85">
        <f t="shared" si="22"/>
        <v>0</v>
      </c>
      <c r="GH50" s="85">
        <f t="shared" si="22"/>
        <v>0</v>
      </c>
      <c r="GI50" s="85">
        <f t="shared" si="22"/>
        <v>0</v>
      </c>
      <c r="GJ50" s="85"/>
      <c r="GK50" s="85"/>
      <c r="GL50" s="85">
        <f t="shared" si="22"/>
        <v>0</v>
      </c>
      <c r="GM50" s="85">
        <f t="shared" ref="GM50:IX50" si="23">SUM(GM7,GM13,GM15,GM16,GM18,GM19,GM34,GM37)</f>
        <v>0</v>
      </c>
      <c r="GN50" s="85">
        <f t="shared" si="23"/>
        <v>0</v>
      </c>
      <c r="GO50" s="85">
        <f t="shared" si="23"/>
        <v>0</v>
      </c>
      <c r="GP50" s="85">
        <f t="shared" si="23"/>
        <v>0</v>
      </c>
      <c r="GQ50" s="85">
        <f t="shared" si="23"/>
        <v>0</v>
      </c>
      <c r="GR50" s="85">
        <f t="shared" si="23"/>
        <v>0</v>
      </c>
      <c r="GS50" s="85">
        <f t="shared" si="23"/>
        <v>0</v>
      </c>
      <c r="GT50" s="85">
        <f t="shared" si="23"/>
        <v>0</v>
      </c>
      <c r="GU50" s="85">
        <f t="shared" si="23"/>
        <v>0</v>
      </c>
      <c r="GV50" s="85">
        <f t="shared" si="23"/>
        <v>0</v>
      </c>
      <c r="GW50" s="85">
        <f t="shared" si="23"/>
        <v>0</v>
      </c>
      <c r="GX50" s="85">
        <f t="shared" si="23"/>
        <v>0</v>
      </c>
      <c r="GY50" s="85">
        <f t="shared" si="23"/>
        <v>0</v>
      </c>
      <c r="GZ50" s="85">
        <f t="shared" si="23"/>
        <v>0</v>
      </c>
      <c r="HA50" s="85">
        <f t="shared" si="23"/>
        <v>0</v>
      </c>
      <c r="HB50" s="85">
        <f t="shared" si="23"/>
        <v>0</v>
      </c>
      <c r="HC50" s="85">
        <f t="shared" si="23"/>
        <v>0</v>
      </c>
      <c r="HD50" s="85">
        <f t="shared" si="23"/>
        <v>0</v>
      </c>
      <c r="HE50" s="85">
        <f t="shared" si="23"/>
        <v>0</v>
      </c>
      <c r="HF50" s="85">
        <f t="shared" si="23"/>
        <v>0</v>
      </c>
      <c r="HG50" s="85">
        <f t="shared" si="23"/>
        <v>0</v>
      </c>
      <c r="HH50" s="85">
        <f t="shared" si="23"/>
        <v>0</v>
      </c>
      <c r="HI50" s="85">
        <f t="shared" si="23"/>
        <v>0</v>
      </c>
      <c r="HJ50" s="85">
        <f t="shared" si="23"/>
        <v>0</v>
      </c>
      <c r="HK50" s="85">
        <f t="shared" si="23"/>
        <v>0</v>
      </c>
      <c r="HL50" s="85">
        <f t="shared" si="23"/>
        <v>0</v>
      </c>
      <c r="HM50" s="85">
        <f t="shared" si="23"/>
        <v>0</v>
      </c>
      <c r="HN50" s="85">
        <f t="shared" si="23"/>
        <v>0</v>
      </c>
      <c r="HO50" s="85">
        <f t="shared" si="23"/>
        <v>0</v>
      </c>
      <c r="HP50" s="85">
        <f t="shared" si="23"/>
        <v>0</v>
      </c>
      <c r="HQ50" s="85">
        <f t="shared" si="23"/>
        <v>0</v>
      </c>
      <c r="HR50" s="85">
        <f t="shared" si="23"/>
        <v>0</v>
      </c>
      <c r="HS50" s="85">
        <f t="shared" si="23"/>
        <v>0</v>
      </c>
      <c r="HT50" s="85">
        <f t="shared" si="23"/>
        <v>0</v>
      </c>
      <c r="HU50" s="85">
        <f t="shared" si="23"/>
        <v>0</v>
      </c>
      <c r="HV50" s="85">
        <f t="shared" si="23"/>
        <v>0</v>
      </c>
      <c r="HW50" s="85">
        <f t="shared" si="23"/>
        <v>0</v>
      </c>
      <c r="HX50" s="85">
        <f t="shared" si="23"/>
        <v>0</v>
      </c>
      <c r="HY50" s="85">
        <f t="shared" si="23"/>
        <v>0</v>
      </c>
      <c r="HZ50" s="85">
        <f t="shared" si="23"/>
        <v>0</v>
      </c>
      <c r="IA50" s="85">
        <f t="shared" si="23"/>
        <v>0</v>
      </c>
      <c r="IB50" s="85">
        <f t="shared" si="23"/>
        <v>0</v>
      </c>
      <c r="IC50" s="85">
        <f t="shared" si="23"/>
        <v>0</v>
      </c>
      <c r="ID50" s="85">
        <f t="shared" si="23"/>
        <v>0</v>
      </c>
      <c r="IE50" s="85">
        <f t="shared" si="23"/>
        <v>0</v>
      </c>
      <c r="IF50" s="85">
        <f t="shared" si="23"/>
        <v>0</v>
      </c>
      <c r="IG50" s="85">
        <f t="shared" si="23"/>
        <v>0</v>
      </c>
      <c r="IH50" s="85">
        <f t="shared" si="23"/>
        <v>0</v>
      </c>
      <c r="II50" s="85">
        <f t="shared" si="23"/>
        <v>0</v>
      </c>
      <c r="IJ50" s="85">
        <f t="shared" si="23"/>
        <v>0</v>
      </c>
      <c r="IK50" s="85">
        <f t="shared" si="23"/>
        <v>0</v>
      </c>
      <c r="IL50" s="85">
        <f t="shared" si="23"/>
        <v>0</v>
      </c>
      <c r="IM50" s="85">
        <f t="shared" si="23"/>
        <v>0</v>
      </c>
      <c r="IN50" s="85">
        <f t="shared" si="23"/>
        <v>0</v>
      </c>
      <c r="IO50" s="85">
        <f t="shared" si="23"/>
        <v>0</v>
      </c>
      <c r="IP50" s="85">
        <f t="shared" si="23"/>
        <v>0</v>
      </c>
      <c r="IQ50" s="85">
        <f t="shared" si="23"/>
        <v>0</v>
      </c>
      <c r="IR50" s="85">
        <f t="shared" si="23"/>
        <v>0</v>
      </c>
      <c r="IS50" s="85">
        <f t="shared" si="23"/>
        <v>0</v>
      </c>
      <c r="IT50" s="85">
        <f t="shared" si="23"/>
        <v>0</v>
      </c>
      <c r="IU50" s="85">
        <f t="shared" si="23"/>
        <v>0</v>
      </c>
      <c r="IV50" s="85"/>
      <c r="IW50" s="85"/>
      <c r="IX50" s="85">
        <f t="shared" si="23"/>
        <v>0</v>
      </c>
      <c r="IY50" s="85">
        <f t="shared" ref="IY50:LJ50" si="24">SUM(IY7,IY13,IY15,IY16,IY18,IY19,IY34,IY37)</f>
        <v>0</v>
      </c>
      <c r="IZ50" s="85">
        <f t="shared" si="24"/>
        <v>0</v>
      </c>
      <c r="JA50" s="85">
        <f t="shared" si="24"/>
        <v>0</v>
      </c>
      <c r="JB50" s="85">
        <f t="shared" si="24"/>
        <v>0</v>
      </c>
      <c r="JC50" s="85">
        <f t="shared" si="24"/>
        <v>0</v>
      </c>
      <c r="JD50" s="85">
        <f t="shared" si="24"/>
        <v>0</v>
      </c>
      <c r="JE50" s="85">
        <f t="shared" si="24"/>
        <v>0</v>
      </c>
      <c r="JF50" s="85">
        <f t="shared" si="24"/>
        <v>0</v>
      </c>
      <c r="JG50" s="85">
        <f t="shared" si="24"/>
        <v>0</v>
      </c>
      <c r="JH50" s="85">
        <f t="shared" si="24"/>
        <v>0</v>
      </c>
      <c r="JI50" s="85">
        <f t="shared" si="24"/>
        <v>0</v>
      </c>
      <c r="JJ50" s="85">
        <f t="shared" si="24"/>
        <v>0</v>
      </c>
      <c r="JK50" s="85">
        <f t="shared" si="24"/>
        <v>0</v>
      </c>
      <c r="JL50" s="85">
        <f t="shared" si="24"/>
        <v>0</v>
      </c>
      <c r="JM50" s="85">
        <f t="shared" si="24"/>
        <v>0</v>
      </c>
      <c r="JN50" s="85">
        <f t="shared" si="24"/>
        <v>0</v>
      </c>
      <c r="JO50" s="85">
        <f t="shared" si="24"/>
        <v>0</v>
      </c>
      <c r="JP50" s="85">
        <f t="shared" si="24"/>
        <v>0</v>
      </c>
      <c r="JQ50" s="85">
        <f t="shared" si="24"/>
        <v>0</v>
      </c>
      <c r="JR50" s="85">
        <f t="shared" si="24"/>
        <v>0</v>
      </c>
      <c r="JS50" s="85">
        <f t="shared" si="24"/>
        <v>0</v>
      </c>
      <c r="JT50" s="85">
        <f t="shared" si="24"/>
        <v>0</v>
      </c>
      <c r="JU50" s="85">
        <f t="shared" si="24"/>
        <v>0</v>
      </c>
      <c r="JV50" s="85">
        <f t="shared" si="24"/>
        <v>0</v>
      </c>
      <c r="JW50" s="85">
        <f t="shared" si="24"/>
        <v>0</v>
      </c>
      <c r="JX50" s="85">
        <f t="shared" si="24"/>
        <v>0</v>
      </c>
      <c r="JY50" s="85">
        <f t="shared" si="24"/>
        <v>0</v>
      </c>
      <c r="JZ50" s="85">
        <f t="shared" si="24"/>
        <v>0</v>
      </c>
      <c r="KA50" s="85">
        <f t="shared" si="24"/>
        <v>0</v>
      </c>
      <c r="KB50" s="85"/>
      <c r="KC50" s="85"/>
      <c r="KD50" s="85">
        <f t="shared" si="24"/>
        <v>0</v>
      </c>
      <c r="KE50" s="85">
        <f t="shared" si="24"/>
        <v>0</v>
      </c>
      <c r="KF50" s="85">
        <f t="shared" si="24"/>
        <v>0</v>
      </c>
      <c r="KG50" s="85">
        <f t="shared" si="24"/>
        <v>0</v>
      </c>
      <c r="KH50" s="85">
        <f t="shared" si="24"/>
        <v>0</v>
      </c>
      <c r="KI50" s="85">
        <f t="shared" si="24"/>
        <v>0</v>
      </c>
      <c r="KJ50" s="85">
        <f t="shared" si="24"/>
        <v>0</v>
      </c>
      <c r="KK50" s="85">
        <f t="shared" si="24"/>
        <v>0</v>
      </c>
      <c r="KL50" s="85">
        <f t="shared" si="24"/>
        <v>0</v>
      </c>
      <c r="KM50" s="85">
        <f t="shared" si="24"/>
        <v>0</v>
      </c>
      <c r="KN50" s="85">
        <f t="shared" si="24"/>
        <v>0</v>
      </c>
      <c r="KO50" s="85">
        <f t="shared" si="24"/>
        <v>0</v>
      </c>
      <c r="KP50" s="85">
        <f t="shared" si="24"/>
        <v>0</v>
      </c>
      <c r="KQ50" s="85">
        <f t="shared" si="24"/>
        <v>0</v>
      </c>
      <c r="KR50" s="85">
        <f t="shared" si="24"/>
        <v>0</v>
      </c>
      <c r="KS50" s="85">
        <f t="shared" si="24"/>
        <v>0</v>
      </c>
      <c r="KT50" s="85">
        <f t="shared" si="24"/>
        <v>0</v>
      </c>
      <c r="KU50" s="85">
        <f t="shared" si="24"/>
        <v>0</v>
      </c>
      <c r="KV50" s="85">
        <f t="shared" si="24"/>
        <v>0</v>
      </c>
      <c r="KW50" s="85">
        <f t="shared" si="24"/>
        <v>0</v>
      </c>
      <c r="KX50" s="85">
        <f t="shared" si="24"/>
        <v>0</v>
      </c>
      <c r="KY50" s="85">
        <f t="shared" si="24"/>
        <v>0</v>
      </c>
      <c r="KZ50" s="85">
        <f t="shared" si="24"/>
        <v>0</v>
      </c>
      <c r="LA50" s="85">
        <f t="shared" si="24"/>
        <v>0</v>
      </c>
      <c r="LB50" s="85">
        <f t="shared" si="24"/>
        <v>0</v>
      </c>
      <c r="LC50" s="85">
        <f t="shared" si="24"/>
        <v>0</v>
      </c>
      <c r="LD50" s="85">
        <f t="shared" si="24"/>
        <v>0</v>
      </c>
      <c r="LE50" s="85">
        <f t="shared" si="24"/>
        <v>0</v>
      </c>
      <c r="LF50" s="85">
        <f t="shared" si="24"/>
        <v>0</v>
      </c>
      <c r="LG50" s="85">
        <f t="shared" si="24"/>
        <v>0</v>
      </c>
      <c r="LH50" s="85"/>
      <c r="LI50" s="85"/>
      <c r="LJ50" s="85">
        <f t="shared" si="24"/>
        <v>0</v>
      </c>
      <c r="LK50" s="85">
        <f t="shared" ref="LK50:NV50" si="25">SUM(LK7,LK13,LK15,LK16,LK18,LK19,LK34,LK37)</f>
        <v>0</v>
      </c>
      <c r="LL50" s="85">
        <f t="shared" si="25"/>
        <v>0</v>
      </c>
      <c r="LM50" s="85">
        <f t="shared" si="25"/>
        <v>0</v>
      </c>
      <c r="LN50" s="85">
        <f t="shared" si="25"/>
        <v>0</v>
      </c>
      <c r="LO50" s="85">
        <f t="shared" si="25"/>
        <v>0</v>
      </c>
      <c r="LP50" s="85">
        <f t="shared" si="25"/>
        <v>0</v>
      </c>
      <c r="LQ50" s="85">
        <f t="shared" si="25"/>
        <v>0</v>
      </c>
      <c r="LR50" s="85">
        <f t="shared" si="25"/>
        <v>0</v>
      </c>
      <c r="LS50" s="85">
        <f t="shared" si="25"/>
        <v>0</v>
      </c>
      <c r="LT50" s="85">
        <f t="shared" si="25"/>
        <v>0</v>
      </c>
      <c r="LU50" s="85">
        <f t="shared" si="25"/>
        <v>0</v>
      </c>
      <c r="LV50" s="85">
        <f t="shared" si="25"/>
        <v>0</v>
      </c>
      <c r="LW50" s="85">
        <f t="shared" si="25"/>
        <v>0</v>
      </c>
      <c r="LX50" s="85">
        <f t="shared" si="25"/>
        <v>0</v>
      </c>
      <c r="LY50" s="85">
        <f t="shared" si="25"/>
        <v>0</v>
      </c>
      <c r="LZ50" s="85">
        <f t="shared" si="25"/>
        <v>0</v>
      </c>
      <c r="MA50" s="85">
        <f t="shared" si="25"/>
        <v>0</v>
      </c>
      <c r="MB50" s="85">
        <f t="shared" si="25"/>
        <v>0</v>
      </c>
      <c r="MC50" s="85">
        <f t="shared" si="25"/>
        <v>0</v>
      </c>
      <c r="MD50" s="85">
        <f t="shared" si="25"/>
        <v>0</v>
      </c>
      <c r="ME50" s="85">
        <f t="shared" si="25"/>
        <v>0</v>
      </c>
      <c r="MF50" s="85">
        <f t="shared" si="25"/>
        <v>0</v>
      </c>
      <c r="MG50" s="85">
        <f t="shared" si="25"/>
        <v>0</v>
      </c>
      <c r="MH50" s="85">
        <f t="shared" si="25"/>
        <v>0</v>
      </c>
      <c r="MI50" s="85">
        <f t="shared" si="25"/>
        <v>0</v>
      </c>
      <c r="MJ50" s="85">
        <f t="shared" si="25"/>
        <v>0</v>
      </c>
      <c r="MK50" s="85">
        <f t="shared" si="25"/>
        <v>0</v>
      </c>
      <c r="ML50" s="85">
        <f t="shared" si="25"/>
        <v>0</v>
      </c>
      <c r="MM50" s="85">
        <f t="shared" si="25"/>
        <v>0</v>
      </c>
      <c r="MN50" s="85"/>
      <c r="MO50" s="85"/>
      <c r="MP50" s="85">
        <f t="shared" si="25"/>
        <v>0</v>
      </c>
      <c r="MQ50" s="85">
        <f t="shared" si="25"/>
        <v>0</v>
      </c>
      <c r="MR50" s="85">
        <f t="shared" si="25"/>
        <v>0</v>
      </c>
      <c r="MS50" s="85">
        <f t="shared" si="25"/>
        <v>0</v>
      </c>
      <c r="MT50" s="85">
        <f t="shared" si="25"/>
        <v>0</v>
      </c>
      <c r="MU50" s="85">
        <f t="shared" si="25"/>
        <v>0</v>
      </c>
      <c r="MV50" s="85">
        <f t="shared" si="25"/>
        <v>0</v>
      </c>
      <c r="MW50" s="85">
        <f t="shared" si="25"/>
        <v>0</v>
      </c>
      <c r="MX50" s="85">
        <f t="shared" si="25"/>
        <v>0</v>
      </c>
      <c r="MY50" s="85">
        <f t="shared" si="25"/>
        <v>0</v>
      </c>
      <c r="MZ50" s="85">
        <f t="shared" si="25"/>
        <v>0</v>
      </c>
      <c r="NA50" s="85">
        <f t="shared" si="25"/>
        <v>0</v>
      </c>
      <c r="NB50" s="85">
        <f t="shared" si="25"/>
        <v>0</v>
      </c>
      <c r="NC50" s="85">
        <f t="shared" si="25"/>
        <v>0</v>
      </c>
      <c r="ND50" s="85">
        <f t="shared" si="25"/>
        <v>0</v>
      </c>
      <c r="NE50" s="85">
        <f t="shared" si="25"/>
        <v>0</v>
      </c>
      <c r="NF50" s="85">
        <f t="shared" si="25"/>
        <v>0</v>
      </c>
      <c r="NG50" s="85">
        <f t="shared" si="25"/>
        <v>0</v>
      </c>
      <c r="NH50" s="85">
        <f t="shared" si="25"/>
        <v>0</v>
      </c>
      <c r="NI50" s="85">
        <f t="shared" si="25"/>
        <v>0</v>
      </c>
      <c r="NJ50" s="85">
        <f t="shared" si="25"/>
        <v>0</v>
      </c>
      <c r="NK50" s="85">
        <f t="shared" si="25"/>
        <v>0</v>
      </c>
      <c r="NL50" s="85">
        <f t="shared" si="25"/>
        <v>0</v>
      </c>
      <c r="NM50" s="85">
        <f t="shared" si="25"/>
        <v>0</v>
      </c>
      <c r="NN50" s="85">
        <f t="shared" si="25"/>
        <v>0</v>
      </c>
      <c r="NO50" s="85">
        <f t="shared" si="25"/>
        <v>0</v>
      </c>
      <c r="NP50" s="85">
        <f t="shared" si="25"/>
        <v>0</v>
      </c>
      <c r="NQ50" s="85">
        <f t="shared" si="25"/>
        <v>0</v>
      </c>
      <c r="NR50" s="85">
        <f t="shared" si="25"/>
        <v>0</v>
      </c>
      <c r="NS50" s="85">
        <f t="shared" si="25"/>
        <v>0</v>
      </c>
      <c r="NT50" s="85"/>
      <c r="NU50" s="85"/>
      <c r="NV50" s="85">
        <f t="shared" si="25"/>
        <v>0</v>
      </c>
      <c r="NW50" s="85">
        <f t="shared" ref="NW50:QH50" si="26">SUM(NW7,NW13,NW15,NW16,NW18,NW19,NW34,NW37)</f>
        <v>0</v>
      </c>
      <c r="NX50" s="85">
        <f t="shared" si="26"/>
        <v>0</v>
      </c>
      <c r="NY50" s="85">
        <f t="shared" si="26"/>
        <v>0</v>
      </c>
      <c r="NZ50" s="85">
        <f t="shared" si="26"/>
        <v>0</v>
      </c>
      <c r="OA50" s="85">
        <f t="shared" si="26"/>
        <v>0</v>
      </c>
      <c r="OB50" s="85">
        <f t="shared" si="26"/>
        <v>0</v>
      </c>
      <c r="OC50" s="85">
        <f t="shared" si="26"/>
        <v>0</v>
      </c>
      <c r="OD50" s="85">
        <f t="shared" si="26"/>
        <v>0</v>
      </c>
      <c r="OE50" s="85">
        <f t="shared" si="26"/>
        <v>0</v>
      </c>
      <c r="OF50" s="85">
        <f t="shared" si="26"/>
        <v>0</v>
      </c>
      <c r="OG50" s="85">
        <f t="shared" si="26"/>
        <v>0</v>
      </c>
      <c r="OH50" s="85">
        <f t="shared" si="26"/>
        <v>0</v>
      </c>
      <c r="OI50" s="85">
        <f t="shared" si="26"/>
        <v>0</v>
      </c>
      <c r="OJ50" s="85">
        <f t="shared" si="26"/>
        <v>0</v>
      </c>
      <c r="OK50" s="85">
        <f t="shared" si="26"/>
        <v>0</v>
      </c>
      <c r="OL50" s="85">
        <f t="shared" si="26"/>
        <v>0</v>
      </c>
      <c r="OM50" s="85">
        <f t="shared" si="26"/>
        <v>0</v>
      </c>
      <c r="ON50" s="85">
        <f t="shared" si="26"/>
        <v>0</v>
      </c>
      <c r="OO50" s="85">
        <f t="shared" si="26"/>
        <v>0</v>
      </c>
      <c r="OP50" s="85">
        <f t="shared" si="26"/>
        <v>0</v>
      </c>
      <c r="OQ50" s="85">
        <f t="shared" si="26"/>
        <v>0</v>
      </c>
      <c r="OR50" s="85">
        <f t="shared" si="26"/>
        <v>0</v>
      </c>
      <c r="OS50" s="85">
        <f t="shared" si="26"/>
        <v>0</v>
      </c>
      <c r="OT50" s="85">
        <f t="shared" si="26"/>
        <v>0</v>
      </c>
      <c r="OU50" s="85">
        <f t="shared" si="26"/>
        <v>0</v>
      </c>
      <c r="OV50" s="85">
        <f t="shared" si="26"/>
        <v>0</v>
      </c>
      <c r="OW50" s="85">
        <f t="shared" si="26"/>
        <v>0</v>
      </c>
      <c r="OX50" s="85">
        <f t="shared" si="26"/>
        <v>0</v>
      </c>
      <c r="OY50" s="85">
        <f t="shared" si="26"/>
        <v>0</v>
      </c>
      <c r="OZ50" s="85"/>
      <c r="PA50" s="85"/>
      <c r="PB50" s="85">
        <f t="shared" si="26"/>
        <v>0</v>
      </c>
      <c r="PC50" s="85">
        <f t="shared" si="26"/>
        <v>0</v>
      </c>
      <c r="PD50" s="85">
        <f t="shared" si="26"/>
        <v>0</v>
      </c>
      <c r="PE50" s="85">
        <f t="shared" si="26"/>
        <v>0</v>
      </c>
      <c r="PF50" s="85">
        <f t="shared" si="26"/>
        <v>0</v>
      </c>
      <c r="PG50" s="85">
        <f t="shared" si="26"/>
        <v>0</v>
      </c>
      <c r="PH50" s="85">
        <f t="shared" si="26"/>
        <v>0</v>
      </c>
      <c r="PI50" s="85">
        <f t="shared" si="26"/>
        <v>0</v>
      </c>
      <c r="PJ50" s="85">
        <f t="shared" si="26"/>
        <v>0</v>
      </c>
      <c r="PK50" s="85">
        <f t="shared" si="26"/>
        <v>0</v>
      </c>
      <c r="PL50" s="85">
        <f t="shared" si="26"/>
        <v>0</v>
      </c>
      <c r="PM50" s="85">
        <f t="shared" si="26"/>
        <v>0</v>
      </c>
      <c r="PN50" s="85">
        <f t="shared" si="26"/>
        <v>0</v>
      </c>
      <c r="PO50" s="85">
        <f t="shared" si="26"/>
        <v>0</v>
      </c>
      <c r="PP50" s="85">
        <f t="shared" si="26"/>
        <v>0</v>
      </c>
      <c r="PQ50" s="85">
        <f t="shared" si="26"/>
        <v>0</v>
      </c>
      <c r="PR50" s="85">
        <f t="shared" si="26"/>
        <v>0</v>
      </c>
      <c r="PS50" s="85">
        <f t="shared" si="26"/>
        <v>0</v>
      </c>
      <c r="PT50" s="85">
        <f t="shared" si="26"/>
        <v>0</v>
      </c>
      <c r="PU50" s="85">
        <f t="shared" si="26"/>
        <v>0</v>
      </c>
      <c r="PV50" s="85">
        <f t="shared" si="26"/>
        <v>0</v>
      </c>
      <c r="PW50" s="85">
        <f t="shared" si="26"/>
        <v>0</v>
      </c>
      <c r="PX50" s="85">
        <f t="shared" si="26"/>
        <v>0</v>
      </c>
      <c r="PY50" s="85">
        <f t="shared" si="26"/>
        <v>0</v>
      </c>
      <c r="PZ50" s="85">
        <f t="shared" si="26"/>
        <v>0</v>
      </c>
      <c r="QA50" s="85">
        <f t="shared" si="26"/>
        <v>0</v>
      </c>
      <c r="QB50" s="85">
        <f t="shared" si="26"/>
        <v>0</v>
      </c>
      <c r="QC50" s="85">
        <f t="shared" si="26"/>
        <v>0</v>
      </c>
      <c r="QD50" s="85">
        <f t="shared" si="26"/>
        <v>0</v>
      </c>
      <c r="QE50" s="85">
        <f t="shared" si="26"/>
        <v>0</v>
      </c>
      <c r="QF50" s="85"/>
      <c r="QG50" s="85"/>
      <c r="QH50" s="85">
        <f t="shared" si="26"/>
        <v>0</v>
      </c>
      <c r="QI50" s="85">
        <f t="shared" ref="QI50:SQ50" si="27">SUM(QI7,QI13,QI15,QI16,QI18,QI19,QI34,QI37)</f>
        <v>0</v>
      </c>
      <c r="QJ50" s="85">
        <f t="shared" si="27"/>
        <v>0</v>
      </c>
      <c r="QK50" s="85">
        <f t="shared" si="27"/>
        <v>0</v>
      </c>
      <c r="QL50" s="85">
        <f t="shared" si="27"/>
        <v>0</v>
      </c>
      <c r="QM50" s="85">
        <f t="shared" si="27"/>
        <v>0</v>
      </c>
      <c r="QN50" s="85">
        <f t="shared" si="27"/>
        <v>0</v>
      </c>
      <c r="QO50" s="85">
        <f t="shared" si="27"/>
        <v>0</v>
      </c>
      <c r="QP50" s="85">
        <f t="shared" si="27"/>
        <v>0</v>
      </c>
      <c r="QQ50" s="85">
        <f t="shared" si="27"/>
        <v>0</v>
      </c>
      <c r="QR50" s="85">
        <f t="shared" si="27"/>
        <v>0</v>
      </c>
      <c r="QS50" s="85">
        <f t="shared" si="27"/>
        <v>0</v>
      </c>
      <c r="QT50" s="85">
        <f t="shared" si="27"/>
        <v>0</v>
      </c>
      <c r="QU50" s="85">
        <f t="shared" si="27"/>
        <v>0</v>
      </c>
      <c r="QV50" s="85">
        <f t="shared" si="27"/>
        <v>0</v>
      </c>
      <c r="QW50" s="85">
        <f t="shared" si="27"/>
        <v>0</v>
      </c>
      <c r="QX50" s="85">
        <f t="shared" si="27"/>
        <v>0</v>
      </c>
      <c r="QY50" s="85">
        <f t="shared" si="27"/>
        <v>0</v>
      </c>
      <c r="QZ50" s="85">
        <f t="shared" si="27"/>
        <v>0</v>
      </c>
      <c r="RA50" s="85">
        <f t="shared" si="27"/>
        <v>0</v>
      </c>
      <c r="RB50" s="85">
        <f t="shared" si="27"/>
        <v>0</v>
      </c>
      <c r="RC50" s="85">
        <f t="shared" si="27"/>
        <v>0</v>
      </c>
      <c r="RD50" s="85">
        <f t="shared" si="27"/>
        <v>0</v>
      </c>
      <c r="RE50" s="85">
        <f t="shared" si="27"/>
        <v>0</v>
      </c>
      <c r="RF50" s="85">
        <f t="shared" si="27"/>
        <v>0</v>
      </c>
      <c r="RG50" s="85">
        <f t="shared" si="27"/>
        <v>0</v>
      </c>
      <c r="RH50" s="85">
        <f t="shared" si="27"/>
        <v>0</v>
      </c>
      <c r="RI50" s="85">
        <f t="shared" si="27"/>
        <v>0</v>
      </c>
      <c r="RJ50" s="85">
        <f t="shared" si="27"/>
        <v>0</v>
      </c>
      <c r="RK50" s="85">
        <f t="shared" si="27"/>
        <v>0</v>
      </c>
      <c r="RL50" s="85"/>
      <c r="RM50" s="85"/>
      <c r="RN50" s="85">
        <f t="shared" si="27"/>
        <v>0</v>
      </c>
      <c r="RO50" s="85">
        <f t="shared" si="27"/>
        <v>0</v>
      </c>
      <c r="RP50" s="85">
        <f t="shared" si="27"/>
        <v>0</v>
      </c>
      <c r="RQ50" s="85">
        <f t="shared" si="27"/>
        <v>0</v>
      </c>
      <c r="RR50" s="85">
        <f t="shared" si="27"/>
        <v>0</v>
      </c>
      <c r="RS50" s="85">
        <f t="shared" si="27"/>
        <v>0</v>
      </c>
      <c r="RT50" s="85">
        <f t="shared" si="27"/>
        <v>0</v>
      </c>
      <c r="RU50" s="85">
        <f t="shared" si="27"/>
        <v>0</v>
      </c>
      <c r="RV50" s="85">
        <f t="shared" si="27"/>
        <v>0</v>
      </c>
      <c r="RW50" s="85">
        <f t="shared" si="27"/>
        <v>0</v>
      </c>
      <c r="RX50" s="85">
        <f t="shared" si="27"/>
        <v>0</v>
      </c>
      <c r="RY50" s="85">
        <f t="shared" si="27"/>
        <v>0</v>
      </c>
      <c r="RZ50" s="85">
        <f t="shared" si="27"/>
        <v>0</v>
      </c>
      <c r="SA50" s="85">
        <f t="shared" si="27"/>
        <v>0</v>
      </c>
      <c r="SB50" s="85">
        <f t="shared" si="27"/>
        <v>0</v>
      </c>
      <c r="SC50" s="85">
        <f t="shared" si="27"/>
        <v>0</v>
      </c>
      <c r="SD50" s="85">
        <f t="shared" si="27"/>
        <v>0</v>
      </c>
      <c r="SE50" s="85">
        <f t="shared" si="27"/>
        <v>0</v>
      </c>
      <c r="SF50" s="85">
        <f t="shared" si="27"/>
        <v>0</v>
      </c>
      <c r="SG50" s="85">
        <f t="shared" si="27"/>
        <v>0</v>
      </c>
      <c r="SH50" s="85">
        <f t="shared" si="27"/>
        <v>0</v>
      </c>
      <c r="SI50" s="85">
        <f t="shared" si="27"/>
        <v>0</v>
      </c>
      <c r="SJ50" s="85">
        <f t="shared" si="27"/>
        <v>0</v>
      </c>
      <c r="SK50" s="85">
        <f t="shared" si="27"/>
        <v>0</v>
      </c>
      <c r="SL50" s="85">
        <f t="shared" si="27"/>
        <v>0</v>
      </c>
      <c r="SM50" s="85">
        <f t="shared" si="27"/>
        <v>0</v>
      </c>
      <c r="SN50" s="85">
        <f t="shared" si="27"/>
        <v>0</v>
      </c>
      <c r="SO50" s="85">
        <f t="shared" si="27"/>
        <v>0</v>
      </c>
      <c r="SP50" s="85">
        <f t="shared" si="27"/>
        <v>0</v>
      </c>
      <c r="SQ50" s="85">
        <f t="shared" si="27"/>
        <v>0</v>
      </c>
    </row>
    <row r="51" spans="1:511" s="52" customFormat="1" hidden="1" x14ac:dyDescent="0.25">
      <c r="A51" s="83" t="s">
        <v>49</v>
      </c>
      <c r="B51" s="84">
        <f t="shared" ref="B51:C51" si="28">B50/((ROWS(B7)+ROWS(B13)+ROWS(B15)+ROWS(B16)+ROWS(B18)+ROWS(B19)+ROWS(B34)+ROWS(B37))*10)*100</f>
        <v>85</v>
      </c>
      <c r="C51" s="84">
        <f t="shared" si="28"/>
        <v>95</v>
      </c>
      <c r="D51" s="84">
        <f>D50/((ROWS(D7)+ROWS(D13)+ROWS(D15)+ROWS(D16)+ROWS(D18)+ROWS(D19)+ROWS(D34)+ROWS(D37))*10)*100</f>
        <v>80</v>
      </c>
      <c r="E51" s="84">
        <f t="shared" ref="E51:BP51" si="29">E50/((ROWS(E7)+ROWS(E13)+ROWS(E15)+ROWS(E16)+ROWS(E18)+ROWS(E19)+ROWS(E34)+ROWS(E37))*10)*100</f>
        <v>72.5</v>
      </c>
      <c r="F51" s="84">
        <f t="shared" si="29"/>
        <v>82.5</v>
      </c>
      <c r="G51" s="84">
        <f t="shared" si="29"/>
        <v>73.75</v>
      </c>
      <c r="H51" s="84">
        <f t="shared" si="29"/>
        <v>87.5</v>
      </c>
      <c r="I51" s="84">
        <f t="shared" si="29"/>
        <v>80</v>
      </c>
      <c r="J51" s="84">
        <f>J50/((ROWS(J7)+ROWS(J13)+ROWS(J15)+ROWS(J16)+ROWS(J18)+ROWS(J19)+ROWS(J34)+ROWS(J37))*10)*100</f>
        <v>60</v>
      </c>
      <c r="K51" s="84">
        <f t="shared" si="29"/>
        <v>91.25</v>
      </c>
      <c r="L51" s="84">
        <f t="shared" si="29"/>
        <v>83.75</v>
      </c>
      <c r="M51" s="84">
        <f t="shared" si="29"/>
        <v>73.75</v>
      </c>
      <c r="N51" s="84">
        <f t="shared" si="29"/>
        <v>80</v>
      </c>
      <c r="O51" s="84">
        <f t="shared" si="29"/>
        <v>93.75</v>
      </c>
      <c r="P51" s="84">
        <f t="shared" si="29"/>
        <v>80</v>
      </c>
      <c r="Q51" s="84">
        <f t="shared" si="29"/>
        <v>47.5</v>
      </c>
      <c r="R51" s="84">
        <f t="shared" si="29"/>
        <v>58.75</v>
      </c>
      <c r="S51" s="84">
        <f t="shared" si="29"/>
        <v>88.75</v>
      </c>
      <c r="T51" s="84">
        <f t="shared" si="29"/>
        <v>58.75</v>
      </c>
      <c r="U51" s="84">
        <f t="shared" si="29"/>
        <v>77.5</v>
      </c>
      <c r="V51" s="84">
        <f t="shared" si="29"/>
        <v>0</v>
      </c>
      <c r="W51" s="84">
        <f t="shared" si="29"/>
        <v>0</v>
      </c>
      <c r="X51" s="84">
        <f t="shared" si="29"/>
        <v>0</v>
      </c>
      <c r="Y51" s="84">
        <f t="shared" si="29"/>
        <v>0</v>
      </c>
      <c r="Z51" s="84">
        <f t="shared" si="29"/>
        <v>0</v>
      </c>
      <c r="AA51" s="84">
        <f t="shared" si="29"/>
        <v>0</v>
      </c>
      <c r="AB51" s="84">
        <f t="shared" si="29"/>
        <v>0</v>
      </c>
      <c r="AC51" s="84">
        <f t="shared" si="29"/>
        <v>0</v>
      </c>
      <c r="AD51" s="84">
        <f t="shared" si="29"/>
        <v>0</v>
      </c>
      <c r="AE51" s="84">
        <f t="shared" si="29"/>
        <v>0</v>
      </c>
      <c r="AF51" s="84">
        <f t="shared" si="29"/>
        <v>0</v>
      </c>
      <c r="AG51" s="84">
        <f t="shared" si="29"/>
        <v>0</v>
      </c>
      <c r="AH51" s="84">
        <f t="shared" si="29"/>
        <v>0</v>
      </c>
      <c r="AI51" s="84">
        <f t="shared" si="29"/>
        <v>0</v>
      </c>
      <c r="AJ51" s="84">
        <f t="shared" si="29"/>
        <v>0</v>
      </c>
      <c r="AK51" s="84">
        <f t="shared" si="29"/>
        <v>0</v>
      </c>
      <c r="AL51" s="84">
        <f t="shared" si="29"/>
        <v>0</v>
      </c>
      <c r="AM51" s="84">
        <f t="shared" si="29"/>
        <v>0</v>
      </c>
      <c r="AN51" s="84">
        <f t="shared" si="29"/>
        <v>0</v>
      </c>
      <c r="AO51" s="84">
        <f t="shared" si="29"/>
        <v>0</v>
      </c>
      <c r="AP51" s="84">
        <f t="shared" si="29"/>
        <v>0</v>
      </c>
      <c r="AQ51" s="84">
        <f t="shared" si="29"/>
        <v>0</v>
      </c>
      <c r="AR51" s="84">
        <f t="shared" si="29"/>
        <v>0</v>
      </c>
      <c r="AS51" s="84">
        <f t="shared" si="29"/>
        <v>0</v>
      </c>
      <c r="AT51" s="84">
        <f t="shared" si="29"/>
        <v>0</v>
      </c>
      <c r="AU51" s="84">
        <f t="shared" si="29"/>
        <v>0</v>
      </c>
      <c r="AV51" s="84">
        <f t="shared" si="29"/>
        <v>0</v>
      </c>
      <c r="AW51" s="84">
        <f t="shared" si="29"/>
        <v>0</v>
      </c>
      <c r="AX51" s="84">
        <f t="shared" si="29"/>
        <v>0</v>
      </c>
      <c r="AY51" s="84">
        <f t="shared" si="29"/>
        <v>0</v>
      </c>
      <c r="AZ51" s="84">
        <f t="shared" si="29"/>
        <v>0</v>
      </c>
      <c r="BA51" s="84">
        <f t="shared" si="29"/>
        <v>0</v>
      </c>
      <c r="BB51" s="84">
        <f t="shared" si="29"/>
        <v>0</v>
      </c>
      <c r="BC51" s="84">
        <f t="shared" si="29"/>
        <v>0</v>
      </c>
      <c r="BD51" s="84">
        <f t="shared" si="29"/>
        <v>0</v>
      </c>
      <c r="BE51" s="84">
        <f t="shared" si="29"/>
        <v>0</v>
      </c>
      <c r="BF51" s="84">
        <f t="shared" si="29"/>
        <v>0</v>
      </c>
      <c r="BG51" s="84">
        <f t="shared" si="29"/>
        <v>0</v>
      </c>
      <c r="BH51" s="84">
        <f t="shared" si="29"/>
        <v>0</v>
      </c>
      <c r="BI51" s="84">
        <f t="shared" si="29"/>
        <v>0</v>
      </c>
      <c r="BJ51" s="84">
        <f t="shared" si="29"/>
        <v>0</v>
      </c>
      <c r="BK51" s="84">
        <f t="shared" si="29"/>
        <v>0</v>
      </c>
      <c r="BL51" s="84">
        <f t="shared" si="29"/>
        <v>0</v>
      </c>
      <c r="BM51" s="84">
        <f t="shared" si="29"/>
        <v>0</v>
      </c>
      <c r="BN51" s="84">
        <f t="shared" si="29"/>
        <v>0</v>
      </c>
      <c r="BO51" s="84">
        <f t="shared" si="29"/>
        <v>0</v>
      </c>
      <c r="BP51" s="84">
        <f t="shared" si="29"/>
        <v>0</v>
      </c>
      <c r="BQ51" s="84">
        <f t="shared" ref="BQ51:EB51" si="30">BQ50/((ROWS(BQ7)+ROWS(BQ13)+ROWS(BQ15)+ROWS(BQ16)+ROWS(BQ18)+ROWS(BQ19)+ROWS(BQ34)+ROWS(BQ37))*10)*100</f>
        <v>0</v>
      </c>
      <c r="BR51" s="84">
        <f t="shared" si="30"/>
        <v>0</v>
      </c>
      <c r="BS51" s="84">
        <f t="shared" si="30"/>
        <v>0</v>
      </c>
      <c r="BT51" s="84">
        <f t="shared" si="30"/>
        <v>0</v>
      </c>
      <c r="BU51" s="84">
        <f t="shared" si="30"/>
        <v>0</v>
      </c>
      <c r="BV51" s="84">
        <f t="shared" si="30"/>
        <v>0</v>
      </c>
      <c r="BW51" s="84">
        <f t="shared" si="30"/>
        <v>0</v>
      </c>
      <c r="BX51" s="84">
        <f t="shared" si="30"/>
        <v>0</v>
      </c>
      <c r="BY51" s="84">
        <f t="shared" si="30"/>
        <v>0</v>
      </c>
      <c r="BZ51" s="84">
        <f t="shared" si="30"/>
        <v>0</v>
      </c>
      <c r="CA51" s="84">
        <f t="shared" si="30"/>
        <v>0</v>
      </c>
      <c r="CB51" s="84">
        <f t="shared" si="30"/>
        <v>0</v>
      </c>
      <c r="CC51" s="84">
        <f t="shared" si="30"/>
        <v>0</v>
      </c>
      <c r="CD51" s="84">
        <f t="shared" si="30"/>
        <v>0</v>
      </c>
      <c r="CE51" s="84">
        <f t="shared" si="30"/>
        <v>0</v>
      </c>
      <c r="CF51" s="84">
        <f t="shared" si="30"/>
        <v>0</v>
      </c>
      <c r="CG51" s="84">
        <f t="shared" si="30"/>
        <v>0</v>
      </c>
      <c r="CH51" s="84">
        <f t="shared" si="30"/>
        <v>0</v>
      </c>
      <c r="CI51" s="84">
        <f t="shared" si="30"/>
        <v>0</v>
      </c>
      <c r="CJ51" s="84">
        <f t="shared" si="30"/>
        <v>0</v>
      </c>
      <c r="CK51" s="84">
        <f t="shared" si="30"/>
        <v>0</v>
      </c>
      <c r="CL51" s="84">
        <f t="shared" si="30"/>
        <v>0</v>
      </c>
      <c r="CM51" s="84">
        <f t="shared" si="30"/>
        <v>0</v>
      </c>
      <c r="CN51" s="84">
        <f t="shared" si="30"/>
        <v>0</v>
      </c>
      <c r="CO51" s="84">
        <f t="shared" si="30"/>
        <v>0</v>
      </c>
      <c r="CP51" s="84">
        <f t="shared" si="30"/>
        <v>0</v>
      </c>
      <c r="CQ51" s="84">
        <f t="shared" si="30"/>
        <v>0</v>
      </c>
      <c r="CR51" s="84">
        <f t="shared" si="30"/>
        <v>0</v>
      </c>
      <c r="CS51" s="84">
        <f t="shared" si="30"/>
        <v>0</v>
      </c>
      <c r="CT51" s="84">
        <f t="shared" si="30"/>
        <v>0</v>
      </c>
      <c r="CU51" s="84">
        <f t="shared" si="30"/>
        <v>0</v>
      </c>
      <c r="CV51" s="84">
        <f t="shared" si="30"/>
        <v>0</v>
      </c>
      <c r="CW51" s="84">
        <f t="shared" si="30"/>
        <v>0</v>
      </c>
      <c r="CX51" s="84">
        <f t="shared" si="30"/>
        <v>0</v>
      </c>
      <c r="CY51" s="84">
        <f t="shared" si="30"/>
        <v>0</v>
      </c>
      <c r="CZ51" s="84">
        <f t="shared" si="30"/>
        <v>0</v>
      </c>
      <c r="DA51" s="84">
        <f t="shared" si="30"/>
        <v>0</v>
      </c>
      <c r="DB51" s="84">
        <f t="shared" si="30"/>
        <v>0</v>
      </c>
      <c r="DC51" s="84">
        <f t="shared" si="30"/>
        <v>0</v>
      </c>
      <c r="DD51" s="84">
        <f t="shared" si="30"/>
        <v>0</v>
      </c>
      <c r="DE51" s="84">
        <f t="shared" si="30"/>
        <v>0</v>
      </c>
      <c r="DF51" s="84">
        <f t="shared" si="30"/>
        <v>0</v>
      </c>
      <c r="DG51" s="84">
        <f t="shared" si="30"/>
        <v>0</v>
      </c>
      <c r="DH51" s="84">
        <f t="shared" si="30"/>
        <v>0</v>
      </c>
      <c r="DI51" s="84">
        <f t="shared" si="30"/>
        <v>0</v>
      </c>
      <c r="DJ51" s="84">
        <f t="shared" si="30"/>
        <v>0</v>
      </c>
      <c r="DK51" s="84">
        <f t="shared" si="30"/>
        <v>0</v>
      </c>
      <c r="DL51" s="84">
        <f t="shared" si="30"/>
        <v>0</v>
      </c>
      <c r="DM51" s="84">
        <f t="shared" si="30"/>
        <v>0</v>
      </c>
      <c r="DN51" s="84">
        <f t="shared" si="30"/>
        <v>0</v>
      </c>
      <c r="DO51" s="84">
        <f t="shared" si="30"/>
        <v>0</v>
      </c>
      <c r="DP51" s="84">
        <f t="shared" si="30"/>
        <v>0</v>
      </c>
      <c r="DQ51" s="84">
        <f t="shared" si="30"/>
        <v>0</v>
      </c>
      <c r="DR51" s="84">
        <f t="shared" si="30"/>
        <v>0</v>
      </c>
      <c r="DS51" s="84">
        <f t="shared" si="30"/>
        <v>0</v>
      </c>
      <c r="DT51" s="84">
        <f t="shared" si="30"/>
        <v>0</v>
      </c>
      <c r="DU51" s="84">
        <f t="shared" si="30"/>
        <v>0</v>
      </c>
      <c r="DV51" s="84">
        <f t="shared" si="30"/>
        <v>0</v>
      </c>
      <c r="DW51" s="84">
        <f t="shared" si="30"/>
        <v>0</v>
      </c>
      <c r="DX51" s="84">
        <f t="shared" si="30"/>
        <v>0</v>
      </c>
      <c r="DY51" s="84">
        <f t="shared" si="30"/>
        <v>0</v>
      </c>
      <c r="DZ51" s="84">
        <f t="shared" si="30"/>
        <v>0</v>
      </c>
      <c r="EA51" s="84">
        <f t="shared" si="30"/>
        <v>0</v>
      </c>
      <c r="EB51" s="84">
        <f t="shared" si="30"/>
        <v>0</v>
      </c>
      <c r="EC51" s="84">
        <f t="shared" ref="EC51:GN51" si="31">EC50/((ROWS(EC7)+ROWS(EC13)+ROWS(EC15)+ROWS(EC16)+ROWS(EC18)+ROWS(EC19)+ROWS(EC34)+ROWS(EC37))*10)*100</f>
        <v>0</v>
      </c>
      <c r="ED51" s="84">
        <f t="shared" si="31"/>
        <v>0</v>
      </c>
      <c r="EE51" s="84">
        <f t="shared" si="31"/>
        <v>0</v>
      </c>
      <c r="EF51" s="84">
        <f t="shared" si="31"/>
        <v>0</v>
      </c>
      <c r="EG51" s="84">
        <f t="shared" si="31"/>
        <v>0</v>
      </c>
      <c r="EH51" s="84">
        <f t="shared" si="31"/>
        <v>0</v>
      </c>
      <c r="EI51" s="84">
        <f t="shared" si="31"/>
        <v>0</v>
      </c>
      <c r="EJ51" s="84">
        <f t="shared" si="31"/>
        <v>0</v>
      </c>
      <c r="EK51" s="84">
        <f t="shared" si="31"/>
        <v>0</v>
      </c>
      <c r="EL51" s="84">
        <f t="shared" si="31"/>
        <v>0</v>
      </c>
      <c r="EM51" s="84">
        <f t="shared" si="31"/>
        <v>0</v>
      </c>
      <c r="EN51" s="84">
        <f t="shared" si="31"/>
        <v>0</v>
      </c>
      <c r="EO51" s="84">
        <f t="shared" si="31"/>
        <v>0</v>
      </c>
      <c r="EP51" s="84">
        <f t="shared" si="31"/>
        <v>0</v>
      </c>
      <c r="EQ51" s="84">
        <f t="shared" si="31"/>
        <v>0</v>
      </c>
      <c r="ER51" s="84">
        <f t="shared" si="31"/>
        <v>0</v>
      </c>
      <c r="ES51" s="84">
        <f t="shared" si="31"/>
        <v>0</v>
      </c>
      <c r="ET51" s="84">
        <f t="shared" si="31"/>
        <v>0</v>
      </c>
      <c r="EU51" s="84">
        <f t="shared" si="31"/>
        <v>0</v>
      </c>
      <c r="EV51" s="84">
        <f t="shared" si="31"/>
        <v>0</v>
      </c>
      <c r="EW51" s="84">
        <f t="shared" si="31"/>
        <v>0</v>
      </c>
      <c r="EX51" s="84">
        <f t="shared" si="31"/>
        <v>0</v>
      </c>
      <c r="EY51" s="84">
        <f t="shared" si="31"/>
        <v>0</v>
      </c>
      <c r="EZ51" s="84">
        <f t="shared" si="31"/>
        <v>0</v>
      </c>
      <c r="FA51" s="84">
        <f t="shared" si="31"/>
        <v>0</v>
      </c>
      <c r="FB51" s="84">
        <f t="shared" si="31"/>
        <v>0</v>
      </c>
      <c r="FC51" s="84">
        <f t="shared" si="31"/>
        <v>0</v>
      </c>
      <c r="FD51" s="84"/>
      <c r="FE51" s="84"/>
      <c r="FF51" s="84">
        <f t="shared" si="31"/>
        <v>0</v>
      </c>
      <c r="FG51" s="84">
        <f t="shared" si="31"/>
        <v>0</v>
      </c>
      <c r="FH51" s="84">
        <f t="shared" si="31"/>
        <v>0</v>
      </c>
      <c r="FI51" s="84">
        <f t="shared" si="31"/>
        <v>0</v>
      </c>
      <c r="FJ51" s="84">
        <f t="shared" si="31"/>
        <v>0</v>
      </c>
      <c r="FK51" s="84">
        <f t="shared" si="31"/>
        <v>0</v>
      </c>
      <c r="FL51" s="84">
        <f t="shared" si="31"/>
        <v>0</v>
      </c>
      <c r="FM51" s="84">
        <f t="shared" si="31"/>
        <v>0</v>
      </c>
      <c r="FN51" s="84">
        <f t="shared" si="31"/>
        <v>0</v>
      </c>
      <c r="FO51" s="84">
        <f t="shared" si="31"/>
        <v>0</v>
      </c>
      <c r="FP51" s="84">
        <f t="shared" si="31"/>
        <v>0</v>
      </c>
      <c r="FQ51" s="84">
        <f t="shared" si="31"/>
        <v>0</v>
      </c>
      <c r="FR51" s="84">
        <f t="shared" si="31"/>
        <v>0</v>
      </c>
      <c r="FS51" s="84">
        <f t="shared" si="31"/>
        <v>0</v>
      </c>
      <c r="FT51" s="84">
        <f t="shared" si="31"/>
        <v>0</v>
      </c>
      <c r="FU51" s="84">
        <f t="shared" si="31"/>
        <v>0</v>
      </c>
      <c r="FV51" s="84">
        <f t="shared" si="31"/>
        <v>0</v>
      </c>
      <c r="FW51" s="84">
        <f t="shared" si="31"/>
        <v>0</v>
      </c>
      <c r="FX51" s="84">
        <f t="shared" si="31"/>
        <v>0</v>
      </c>
      <c r="FY51" s="84">
        <f t="shared" si="31"/>
        <v>0</v>
      </c>
      <c r="FZ51" s="84">
        <f t="shared" si="31"/>
        <v>0</v>
      </c>
      <c r="GA51" s="84">
        <f t="shared" si="31"/>
        <v>0</v>
      </c>
      <c r="GB51" s="84">
        <f t="shared" si="31"/>
        <v>0</v>
      </c>
      <c r="GC51" s="84">
        <f t="shared" si="31"/>
        <v>0</v>
      </c>
      <c r="GD51" s="84">
        <f t="shared" si="31"/>
        <v>0</v>
      </c>
      <c r="GE51" s="84">
        <f t="shared" si="31"/>
        <v>0</v>
      </c>
      <c r="GF51" s="84">
        <f t="shared" si="31"/>
        <v>0</v>
      </c>
      <c r="GG51" s="84">
        <f t="shared" si="31"/>
        <v>0</v>
      </c>
      <c r="GH51" s="84">
        <f t="shared" si="31"/>
        <v>0</v>
      </c>
      <c r="GI51" s="84">
        <f t="shared" si="31"/>
        <v>0</v>
      </c>
      <c r="GJ51" s="84"/>
      <c r="GK51" s="84"/>
      <c r="GL51" s="84">
        <f t="shared" si="31"/>
        <v>0</v>
      </c>
      <c r="GM51" s="84">
        <f t="shared" si="31"/>
        <v>0</v>
      </c>
      <c r="GN51" s="84">
        <f t="shared" si="31"/>
        <v>0</v>
      </c>
      <c r="GO51" s="84">
        <f t="shared" ref="GO51:IZ51" si="32">GO50/((ROWS(GO7)+ROWS(GO13)+ROWS(GO15)+ROWS(GO16)+ROWS(GO18)+ROWS(GO19)+ROWS(GO34)+ROWS(GO37))*10)*100</f>
        <v>0</v>
      </c>
      <c r="GP51" s="84">
        <f t="shared" si="32"/>
        <v>0</v>
      </c>
      <c r="GQ51" s="84">
        <f t="shared" si="32"/>
        <v>0</v>
      </c>
      <c r="GR51" s="84">
        <f t="shared" si="32"/>
        <v>0</v>
      </c>
      <c r="GS51" s="84">
        <f t="shared" si="32"/>
        <v>0</v>
      </c>
      <c r="GT51" s="84">
        <f t="shared" si="32"/>
        <v>0</v>
      </c>
      <c r="GU51" s="84">
        <f t="shared" si="32"/>
        <v>0</v>
      </c>
      <c r="GV51" s="84">
        <f t="shared" si="32"/>
        <v>0</v>
      </c>
      <c r="GW51" s="84">
        <f t="shared" si="32"/>
        <v>0</v>
      </c>
      <c r="GX51" s="84">
        <f t="shared" si="32"/>
        <v>0</v>
      </c>
      <c r="GY51" s="84">
        <f t="shared" si="32"/>
        <v>0</v>
      </c>
      <c r="GZ51" s="84">
        <f t="shared" si="32"/>
        <v>0</v>
      </c>
      <c r="HA51" s="84">
        <f t="shared" si="32"/>
        <v>0</v>
      </c>
      <c r="HB51" s="84">
        <f t="shared" si="32"/>
        <v>0</v>
      </c>
      <c r="HC51" s="84">
        <f t="shared" si="32"/>
        <v>0</v>
      </c>
      <c r="HD51" s="84">
        <f t="shared" si="32"/>
        <v>0</v>
      </c>
      <c r="HE51" s="84">
        <f t="shared" si="32"/>
        <v>0</v>
      </c>
      <c r="HF51" s="84">
        <f t="shared" si="32"/>
        <v>0</v>
      </c>
      <c r="HG51" s="84">
        <f t="shared" si="32"/>
        <v>0</v>
      </c>
      <c r="HH51" s="84">
        <f t="shared" si="32"/>
        <v>0</v>
      </c>
      <c r="HI51" s="84">
        <f t="shared" si="32"/>
        <v>0</v>
      </c>
      <c r="HJ51" s="84">
        <f t="shared" si="32"/>
        <v>0</v>
      </c>
      <c r="HK51" s="84">
        <f t="shared" si="32"/>
        <v>0</v>
      </c>
      <c r="HL51" s="84">
        <f t="shared" si="32"/>
        <v>0</v>
      </c>
      <c r="HM51" s="84">
        <f t="shared" si="32"/>
        <v>0</v>
      </c>
      <c r="HN51" s="84">
        <f t="shared" si="32"/>
        <v>0</v>
      </c>
      <c r="HO51" s="84">
        <f t="shared" si="32"/>
        <v>0</v>
      </c>
      <c r="HP51" s="84">
        <f t="shared" si="32"/>
        <v>0</v>
      </c>
      <c r="HQ51" s="84">
        <f t="shared" si="32"/>
        <v>0</v>
      </c>
      <c r="HR51" s="84">
        <f t="shared" si="32"/>
        <v>0</v>
      </c>
      <c r="HS51" s="84">
        <f t="shared" si="32"/>
        <v>0</v>
      </c>
      <c r="HT51" s="84">
        <f t="shared" si="32"/>
        <v>0</v>
      </c>
      <c r="HU51" s="84">
        <f t="shared" si="32"/>
        <v>0</v>
      </c>
      <c r="HV51" s="84">
        <f t="shared" si="32"/>
        <v>0</v>
      </c>
      <c r="HW51" s="84">
        <f t="shared" si="32"/>
        <v>0</v>
      </c>
      <c r="HX51" s="84">
        <f t="shared" si="32"/>
        <v>0</v>
      </c>
      <c r="HY51" s="84">
        <f t="shared" si="32"/>
        <v>0</v>
      </c>
      <c r="HZ51" s="84">
        <f t="shared" si="32"/>
        <v>0</v>
      </c>
      <c r="IA51" s="84">
        <f t="shared" si="32"/>
        <v>0</v>
      </c>
      <c r="IB51" s="84">
        <f t="shared" si="32"/>
        <v>0</v>
      </c>
      <c r="IC51" s="84">
        <f t="shared" si="32"/>
        <v>0</v>
      </c>
      <c r="ID51" s="84">
        <f t="shared" si="32"/>
        <v>0</v>
      </c>
      <c r="IE51" s="84">
        <f t="shared" si="32"/>
        <v>0</v>
      </c>
      <c r="IF51" s="84">
        <f t="shared" si="32"/>
        <v>0</v>
      </c>
      <c r="IG51" s="84">
        <f t="shared" si="32"/>
        <v>0</v>
      </c>
      <c r="IH51" s="84">
        <f t="shared" si="32"/>
        <v>0</v>
      </c>
      <c r="II51" s="84">
        <f t="shared" si="32"/>
        <v>0</v>
      </c>
      <c r="IJ51" s="84">
        <f t="shared" si="32"/>
        <v>0</v>
      </c>
      <c r="IK51" s="84">
        <f t="shared" si="32"/>
        <v>0</v>
      </c>
      <c r="IL51" s="84">
        <f t="shared" si="32"/>
        <v>0</v>
      </c>
      <c r="IM51" s="84">
        <f t="shared" si="32"/>
        <v>0</v>
      </c>
      <c r="IN51" s="84">
        <f t="shared" si="32"/>
        <v>0</v>
      </c>
      <c r="IO51" s="84">
        <f t="shared" si="32"/>
        <v>0</v>
      </c>
      <c r="IP51" s="84">
        <f t="shared" si="32"/>
        <v>0</v>
      </c>
      <c r="IQ51" s="84">
        <f t="shared" si="32"/>
        <v>0</v>
      </c>
      <c r="IR51" s="84">
        <f t="shared" si="32"/>
        <v>0</v>
      </c>
      <c r="IS51" s="84">
        <f t="shared" si="32"/>
        <v>0</v>
      </c>
      <c r="IT51" s="84">
        <f t="shared" si="32"/>
        <v>0</v>
      </c>
      <c r="IU51" s="84">
        <f t="shared" si="32"/>
        <v>0</v>
      </c>
      <c r="IV51" s="84"/>
      <c r="IW51" s="84"/>
      <c r="IX51" s="84">
        <f t="shared" si="32"/>
        <v>0</v>
      </c>
      <c r="IY51" s="84">
        <f t="shared" si="32"/>
        <v>0</v>
      </c>
      <c r="IZ51" s="84">
        <f t="shared" si="32"/>
        <v>0</v>
      </c>
      <c r="JA51" s="84">
        <f t="shared" ref="JA51:LL51" si="33">JA50/((ROWS(JA7)+ROWS(JA13)+ROWS(JA15)+ROWS(JA16)+ROWS(JA18)+ROWS(JA19)+ROWS(JA34)+ROWS(JA37))*10)*100</f>
        <v>0</v>
      </c>
      <c r="JB51" s="84">
        <f t="shared" si="33"/>
        <v>0</v>
      </c>
      <c r="JC51" s="84">
        <f t="shared" si="33"/>
        <v>0</v>
      </c>
      <c r="JD51" s="84">
        <f t="shared" si="33"/>
        <v>0</v>
      </c>
      <c r="JE51" s="84">
        <f t="shared" si="33"/>
        <v>0</v>
      </c>
      <c r="JF51" s="84">
        <f t="shared" si="33"/>
        <v>0</v>
      </c>
      <c r="JG51" s="84">
        <f t="shared" si="33"/>
        <v>0</v>
      </c>
      <c r="JH51" s="84">
        <f t="shared" si="33"/>
        <v>0</v>
      </c>
      <c r="JI51" s="84">
        <f t="shared" si="33"/>
        <v>0</v>
      </c>
      <c r="JJ51" s="84">
        <f t="shared" si="33"/>
        <v>0</v>
      </c>
      <c r="JK51" s="84">
        <f t="shared" si="33"/>
        <v>0</v>
      </c>
      <c r="JL51" s="84">
        <f t="shared" si="33"/>
        <v>0</v>
      </c>
      <c r="JM51" s="84">
        <f t="shared" si="33"/>
        <v>0</v>
      </c>
      <c r="JN51" s="84">
        <f t="shared" si="33"/>
        <v>0</v>
      </c>
      <c r="JO51" s="84">
        <f t="shared" si="33"/>
        <v>0</v>
      </c>
      <c r="JP51" s="84">
        <f t="shared" si="33"/>
        <v>0</v>
      </c>
      <c r="JQ51" s="84">
        <f t="shared" si="33"/>
        <v>0</v>
      </c>
      <c r="JR51" s="84">
        <f t="shared" si="33"/>
        <v>0</v>
      </c>
      <c r="JS51" s="84">
        <f t="shared" si="33"/>
        <v>0</v>
      </c>
      <c r="JT51" s="84">
        <f t="shared" si="33"/>
        <v>0</v>
      </c>
      <c r="JU51" s="84">
        <f t="shared" si="33"/>
        <v>0</v>
      </c>
      <c r="JV51" s="84">
        <f t="shared" si="33"/>
        <v>0</v>
      </c>
      <c r="JW51" s="84">
        <f t="shared" si="33"/>
        <v>0</v>
      </c>
      <c r="JX51" s="84">
        <f t="shared" si="33"/>
        <v>0</v>
      </c>
      <c r="JY51" s="84">
        <f t="shared" si="33"/>
        <v>0</v>
      </c>
      <c r="JZ51" s="84">
        <f t="shared" si="33"/>
        <v>0</v>
      </c>
      <c r="KA51" s="84">
        <f t="shared" si="33"/>
        <v>0</v>
      </c>
      <c r="KB51" s="84"/>
      <c r="KC51" s="84"/>
      <c r="KD51" s="84">
        <f t="shared" si="33"/>
        <v>0</v>
      </c>
      <c r="KE51" s="84">
        <f t="shared" si="33"/>
        <v>0</v>
      </c>
      <c r="KF51" s="84">
        <f t="shared" si="33"/>
        <v>0</v>
      </c>
      <c r="KG51" s="84">
        <f t="shared" si="33"/>
        <v>0</v>
      </c>
      <c r="KH51" s="84">
        <f t="shared" si="33"/>
        <v>0</v>
      </c>
      <c r="KI51" s="84">
        <f t="shared" si="33"/>
        <v>0</v>
      </c>
      <c r="KJ51" s="84">
        <f t="shared" si="33"/>
        <v>0</v>
      </c>
      <c r="KK51" s="84">
        <f t="shared" si="33"/>
        <v>0</v>
      </c>
      <c r="KL51" s="84">
        <f t="shared" si="33"/>
        <v>0</v>
      </c>
      <c r="KM51" s="84">
        <f t="shared" si="33"/>
        <v>0</v>
      </c>
      <c r="KN51" s="84">
        <f t="shared" si="33"/>
        <v>0</v>
      </c>
      <c r="KO51" s="84">
        <f t="shared" si="33"/>
        <v>0</v>
      </c>
      <c r="KP51" s="84">
        <f t="shared" si="33"/>
        <v>0</v>
      </c>
      <c r="KQ51" s="84">
        <f t="shared" si="33"/>
        <v>0</v>
      </c>
      <c r="KR51" s="84">
        <f t="shared" si="33"/>
        <v>0</v>
      </c>
      <c r="KS51" s="84">
        <f t="shared" si="33"/>
        <v>0</v>
      </c>
      <c r="KT51" s="84">
        <f t="shared" si="33"/>
        <v>0</v>
      </c>
      <c r="KU51" s="84">
        <f t="shared" si="33"/>
        <v>0</v>
      </c>
      <c r="KV51" s="84">
        <f t="shared" si="33"/>
        <v>0</v>
      </c>
      <c r="KW51" s="84">
        <f t="shared" si="33"/>
        <v>0</v>
      </c>
      <c r="KX51" s="84">
        <f t="shared" si="33"/>
        <v>0</v>
      </c>
      <c r="KY51" s="84">
        <f t="shared" si="33"/>
        <v>0</v>
      </c>
      <c r="KZ51" s="84">
        <f t="shared" si="33"/>
        <v>0</v>
      </c>
      <c r="LA51" s="84">
        <f t="shared" si="33"/>
        <v>0</v>
      </c>
      <c r="LB51" s="84">
        <f t="shared" si="33"/>
        <v>0</v>
      </c>
      <c r="LC51" s="84">
        <f t="shared" si="33"/>
        <v>0</v>
      </c>
      <c r="LD51" s="84">
        <f t="shared" si="33"/>
        <v>0</v>
      </c>
      <c r="LE51" s="84">
        <f t="shared" si="33"/>
        <v>0</v>
      </c>
      <c r="LF51" s="84">
        <f t="shared" si="33"/>
        <v>0</v>
      </c>
      <c r="LG51" s="84">
        <f t="shared" si="33"/>
        <v>0</v>
      </c>
      <c r="LH51" s="84"/>
      <c r="LI51" s="84"/>
      <c r="LJ51" s="84">
        <f t="shared" si="33"/>
        <v>0</v>
      </c>
      <c r="LK51" s="84">
        <f t="shared" si="33"/>
        <v>0</v>
      </c>
      <c r="LL51" s="84">
        <f t="shared" si="33"/>
        <v>0</v>
      </c>
      <c r="LM51" s="84">
        <f t="shared" ref="LM51:NX51" si="34">LM50/((ROWS(LM7)+ROWS(LM13)+ROWS(LM15)+ROWS(LM16)+ROWS(LM18)+ROWS(LM19)+ROWS(LM34)+ROWS(LM37))*10)*100</f>
        <v>0</v>
      </c>
      <c r="LN51" s="84">
        <f t="shared" si="34"/>
        <v>0</v>
      </c>
      <c r="LO51" s="84">
        <f t="shared" si="34"/>
        <v>0</v>
      </c>
      <c r="LP51" s="84">
        <f t="shared" si="34"/>
        <v>0</v>
      </c>
      <c r="LQ51" s="84">
        <f t="shared" si="34"/>
        <v>0</v>
      </c>
      <c r="LR51" s="84">
        <f t="shared" si="34"/>
        <v>0</v>
      </c>
      <c r="LS51" s="84">
        <f t="shared" si="34"/>
        <v>0</v>
      </c>
      <c r="LT51" s="84">
        <f t="shared" si="34"/>
        <v>0</v>
      </c>
      <c r="LU51" s="84">
        <f t="shared" si="34"/>
        <v>0</v>
      </c>
      <c r="LV51" s="84">
        <f t="shared" si="34"/>
        <v>0</v>
      </c>
      <c r="LW51" s="84">
        <f t="shared" si="34"/>
        <v>0</v>
      </c>
      <c r="LX51" s="84">
        <f t="shared" si="34"/>
        <v>0</v>
      </c>
      <c r="LY51" s="84">
        <f t="shared" si="34"/>
        <v>0</v>
      </c>
      <c r="LZ51" s="84">
        <f t="shared" si="34"/>
        <v>0</v>
      </c>
      <c r="MA51" s="84">
        <f t="shared" si="34"/>
        <v>0</v>
      </c>
      <c r="MB51" s="84">
        <f t="shared" si="34"/>
        <v>0</v>
      </c>
      <c r="MC51" s="84">
        <f t="shared" si="34"/>
        <v>0</v>
      </c>
      <c r="MD51" s="84">
        <f t="shared" si="34"/>
        <v>0</v>
      </c>
      <c r="ME51" s="84">
        <f t="shared" si="34"/>
        <v>0</v>
      </c>
      <c r="MF51" s="84">
        <f t="shared" si="34"/>
        <v>0</v>
      </c>
      <c r="MG51" s="84">
        <f t="shared" si="34"/>
        <v>0</v>
      </c>
      <c r="MH51" s="84">
        <f t="shared" si="34"/>
        <v>0</v>
      </c>
      <c r="MI51" s="84">
        <f t="shared" si="34"/>
        <v>0</v>
      </c>
      <c r="MJ51" s="84">
        <f t="shared" si="34"/>
        <v>0</v>
      </c>
      <c r="MK51" s="84">
        <f t="shared" si="34"/>
        <v>0</v>
      </c>
      <c r="ML51" s="84">
        <f t="shared" si="34"/>
        <v>0</v>
      </c>
      <c r="MM51" s="84">
        <f t="shared" si="34"/>
        <v>0</v>
      </c>
      <c r="MN51" s="84"/>
      <c r="MO51" s="84"/>
      <c r="MP51" s="84">
        <f t="shared" si="34"/>
        <v>0</v>
      </c>
      <c r="MQ51" s="84">
        <f t="shared" si="34"/>
        <v>0</v>
      </c>
      <c r="MR51" s="84">
        <f t="shared" si="34"/>
        <v>0</v>
      </c>
      <c r="MS51" s="84">
        <f t="shared" si="34"/>
        <v>0</v>
      </c>
      <c r="MT51" s="84">
        <f t="shared" si="34"/>
        <v>0</v>
      </c>
      <c r="MU51" s="84">
        <f t="shared" si="34"/>
        <v>0</v>
      </c>
      <c r="MV51" s="84">
        <f t="shared" si="34"/>
        <v>0</v>
      </c>
      <c r="MW51" s="84">
        <f t="shared" si="34"/>
        <v>0</v>
      </c>
      <c r="MX51" s="84">
        <f t="shared" si="34"/>
        <v>0</v>
      </c>
      <c r="MY51" s="84">
        <f t="shared" si="34"/>
        <v>0</v>
      </c>
      <c r="MZ51" s="84">
        <f t="shared" si="34"/>
        <v>0</v>
      </c>
      <c r="NA51" s="84">
        <f t="shared" si="34"/>
        <v>0</v>
      </c>
      <c r="NB51" s="84">
        <f t="shared" si="34"/>
        <v>0</v>
      </c>
      <c r="NC51" s="84">
        <f t="shared" si="34"/>
        <v>0</v>
      </c>
      <c r="ND51" s="84">
        <f t="shared" si="34"/>
        <v>0</v>
      </c>
      <c r="NE51" s="84">
        <f t="shared" si="34"/>
        <v>0</v>
      </c>
      <c r="NF51" s="84">
        <f t="shared" si="34"/>
        <v>0</v>
      </c>
      <c r="NG51" s="84">
        <f t="shared" si="34"/>
        <v>0</v>
      </c>
      <c r="NH51" s="84">
        <f t="shared" si="34"/>
        <v>0</v>
      </c>
      <c r="NI51" s="84">
        <f t="shared" si="34"/>
        <v>0</v>
      </c>
      <c r="NJ51" s="84">
        <f t="shared" si="34"/>
        <v>0</v>
      </c>
      <c r="NK51" s="84">
        <f t="shared" si="34"/>
        <v>0</v>
      </c>
      <c r="NL51" s="84">
        <f t="shared" si="34"/>
        <v>0</v>
      </c>
      <c r="NM51" s="84">
        <f t="shared" si="34"/>
        <v>0</v>
      </c>
      <c r="NN51" s="84">
        <f t="shared" si="34"/>
        <v>0</v>
      </c>
      <c r="NO51" s="84">
        <f t="shared" si="34"/>
        <v>0</v>
      </c>
      <c r="NP51" s="84">
        <f t="shared" si="34"/>
        <v>0</v>
      </c>
      <c r="NQ51" s="84">
        <f t="shared" si="34"/>
        <v>0</v>
      </c>
      <c r="NR51" s="84">
        <f t="shared" si="34"/>
        <v>0</v>
      </c>
      <c r="NS51" s="84">
        <f t="shared" si="34"/>
        <v>0</v>
      </c>
      <c r="NT51" s="84"/>
      <c r="NU51" s="84"/>
      <c r="NV51" s="84">
        <f t="shared" si="34"/>
        <v>0</v>
      </c>
      <c r="NW51" s="84">
        <f t="shared" si="34"/>
        <v>0</v>
      </c>
      <c r="NX51" s="84">
        <f t="shared" si="34"/>
        <v>0</v>
      </c>
      <c r="NY51" s="84">
        <f t="shared" ref="NY51:QJ51" si="35">NY50/((ROWS(NY7)+ROWS(NY13)+ROWS(NY15)+ROWS(NY16)+ROWS(NY18)+ROWS(NY19)+ROWS(NY34)+ROWS(NY37))*10)*100</f>
        <v>0</v>
      </c>
      <c r="NZ51" s="84">
        <f t="shared" si="35"/>
        <v>0</v>
      </c>
      <c r="OA51" s="84">
        <f t="shared" si="35"/>
        <v>0</v>
      </c>
      <c r="OB51" s="84">
        <f t="shared" si="35"/>
        <v>0</v>
      </c>
      <c r="OC51" s="84">
        <f t="shared" si="35"/>
        <v>0</v>
      </c>
      <c r="OD51" s="84">
        <f t="shared" si="35"/>
        <v>0</v>
      </c>
      <c r="OE51" s="84">
        <f t="shared" si="35"/>
        <v>0</v>
      </c>
      <c r="OF51" s="84">
        <f t="shared" si="35"/>
        <v>0</v>
      </c>
      <c r="OG51" s="84">
        <f t="shared" si="35"/>
        <v>0</v>
      </c>
      <c r="OH51" s="84">
        <f t="shared" si="35"/>
        <v>0</v>
      </c>
      <c r="OI51" s="84">
        <f t="shared" si="35"/>
        <v>0</v>
      </c>
      <c r="OJ51" s="84">
        <f t="shared" si="35"/>
        <v>0</v>
      </c>
      <c r="OK51" s="84">
        <f t="shared" si="35"/>
        <v>0</v>
      </c>
      <c r="OL51" s="84">
        <f t="shared" si="35"/>
        <v>0</v>
      </c>
      <c r="OM51" s="84">
        <f t="shared" si="35"/>
        <v>0</v>
      </c>
      <c r="ON51" s="84">
        <f t="shared" si="35"/>
        <v>0</v>
      </c>
      <c r="OO51" s="84">
        <f t="shared" si="35"/>
        <v>0</v>
      </c>
      <c r="OP51" s="84">
        <f t="shared" si="35"/>
        <v>0</v>
      </c>
      <c r="OQ51" s="84">
        <f t="shared" si="35"/>
        <v>0</v>
      </c>
      <c r="OR51" s="84">
        <f t="shared" si="35"/>
        <v>0</v>
      </c>
      <c r="OS51" s="84">
        <f t="shared" si="35"/>
        <v>0</v>
      </c>
      <c r="OT51" s="84">
        <f t="shared" si="35"/>
        <v>0</v>
      </c>
      <c r="OU51" s="84">
        <f t="shared" si="35"/>
        <v>0</v>
      </c>
      <c r="OV51" s="84">
        <f t="shared" si="35"/>
        <v>0</v>
      </c>
      <c r="OW51" s="84">
        <f t="shared" si="35"/>
        <v>0</v>
      </c>
      <c r="OX51" s="84">
        <f t="shared" si="35"/>
        <v>0</v>
      </c>
      <c r="OY51" s="84">
        <f t="shared" si="35"/>
        <v>0</v>
      </c>
      <c r="OZ51" s="84"/>
      <c r="PA51" s="84"/>
      <c r="PB51" s="84">
        <f t="shared" si="35"/>
        <v>0</v>
      </c>
      <c r="PC51" s="84">
        <f t="shared" si="35"/>
        <v>0</v>
      </c>
      <c r="PD51" s="84">
        <f t="shared" si="35"/>
        <v>0</v>
      </c>
      <c r="PE51" s="84">
        <f t="shared" si="35"/>
        <v>0</v>
      </c>
      <c r="PF51" s="84">
        <f t="shared" si="35"/>
        <v>0</v>
      </c>
      <c r="PG51" s="84">
        <f t="shared" si="35"/>
        <v>0</v>
      </c>
      <c r="PH51" s="84">
        <f t="shared" si="35"/>
        <v>0</v>
      </c>
      <c r="PI51" s="84">
        <f t="shared" si="35"/>
        <v>0</v>
      </c>
      <c r="PJ51" s="84">
        <f t="shared" si="35"/>
        <v>0</v>
      </c>
      <c r="PK51" s="84">
        <f t="shared" si="35"/>
        <v>0</v>
      </c>
      <c r="PL51" s="84">
        <f t="shared" si="35"/>
        <v>0</v>
      </c>
      <c r="PM51" s="84">
        <f t="shared" si="35"/>
        <v>0</v>
      </c>
      <c r="PN51" s="84">
        <f t="shared" si="35"/>
        <v>0</v>
      </c>
      <c r="PO51" s="84">
        <f t="shared" si="35"/>
        <v>0</v>
      </c>
      <c r="PP51" s="84">
        <f t="shared" si="35"/>
        <v>0</v>
      </c>
      <c r="PQ51" s="84">
        <f t="shared" si="35"/>
        <v>0</v>
      </c>
      <c r="PR51" s="84">
        <f t="shared" si="35"/>
        <v>0</v>
      </c>
      <c r="PS51" s="84">
        <f t="shared" si="35"/>
        <v>0</v>
      </c>
      <c r="PT51" s="84">
        <f t="shared" si="35"/>
        <v>0</v>
      </c>
      <c r="PU51" s="84">
        <f t="shared" si="35"/>
        <v>0</v>
      </c>
      <c r="PV51" s="84">
        <f t="shared" si="35"/>
        <v>0</v>
      </c>
      <c r="PW51" s="84">
        <f t="shared" si="35"/>
        <v>0</v>
      </c>
      <c r="PX51" s="84">
        <f t="shared" si="35"/>
        <v>0</v>
      </c>
      <c r="PY51" s="84">
        <f t="shared" si="35"/>
        <v>0</v>
      </c>
      <c r="PZ51" s="84">
        <f t="shared" si="35"/>
        <v>0</v>
      </c>
      <c r="QA51" s="84">
        <f t="shared" si="35"/>
        <v>0</v>
      </c>
      <c r="QB51" s="84">
        <f t="shared" si="35"/>
        <v>0</v>
      </c>
      <c r="QC51" s="84">
        <f t="shared" si="35"/>
        <v>0</v>
      </c>
      <c r="QD51" s="84">
        <f t="shared" si="35"/>
        <v>0</v>
      </c>
      <c r="QE51" s="84">
        <f t="shared" si="35"/>
        <v>0</v>
      </c>
      <c r="QF51" s="84"/>
      <c r="QG51" s="84"/>
      <c r="QH51" s="84">
        <f t="shared" si="35"/>
        <v>0</v>
      </c>
      <c r="QI51" s="84">
        <f t="shared" si="35"/>
        <v>0</v>
      </c>
      <c r="QJ51" s="84">
        <f t="shared" si="35"/>
        <v>0</v>
      </c>
      <c r="QK51" s="84">
        <f t="shared" ref="QK51:SQ51" si="36">QK50/((ROWS(QK7)+ROWS(QK13)+ROWS(QK15)+ROWS(QK16)+ROWS(QK18)+ROWS(QK19)+ROWS(QK34)+ROWS(QK37))*10)*100</f>
        <v>0</v>
      </c>
      <c r="QL51" s="84">
        <f t="shared" si="36"/>
        <v>0</v>
      </c>
      <c r="QM51" s="84">
        <f t="shared" si="36"/>
        <v>0</v>
      </c>
      <c r="QN51" s="84">
        <f t="shared" si="36"/>
        <v>0</v>
      </c>
      <c r="QO51" s="84">
        <f t="shared" si="36"/>
        <v>0</v>
      </c>
      <c r="QP51" s="84">
        <f t="shared" si="36"/>
        <v>0</v>
      </c>
      <c r="QQ51" s="84">
        <f t="shared" si="36"/>
        <v>0</v>
      </c>
      <c r="QR51" s="84">
        <f t="shared" si="36"/>
        <v>0</v>
      </c>
      <c r="QS51" s="84">
        <f t="shared" si="36"/>
        <v>0</v>
      </c>
      <c r="QT51" s="84">
        <f t="shared" si="36"/>
        <v>0</v>
      </c>
      <c r="QU51" s="84">
        <f t="shared" si="36"/>
        <v>0</v>
      </c>
      <c r="QV51" s="84">
        <f t="shared" si="36"/>
        <v>0</v>
      </c>
      <c r="QW51" s="84">
        <f t="shared" si="36"/>
        <v>0</v>
      </c>
      <c r="QX51" s="84">
        <f t="shared" si="36"/>
        <v>0</v>
      </c>
      <c r="QY51" s="84">
        <f t="shared" si="36"/>
        <v>0</v>
      </c>
      <c r="QZ51" s="84">
        <f t="shared" si="36"/>
        <v>0</v>
      </c>
      <c r="RA51" s="84">
        <f t="shared" si="36"/>
        <v>0</v>
      </c>
      <c r="RB51" s="84">
        <f t="shared" si="36"/>
        <v>0</v>
      </c>
      <c r="RC51" s="84">
        <f t="shared" si="36"/>
        <v>0</v>
      </c>
      <c r="RD51" s="84">
        <f t="shared" si="36"/>
        <v>0</v>
      </c>
      <c r="RE51" s="84">
        <f t="shared" si="36"/>
        <v>0</v>
      </c>
      <c r="RF51" s="84">
        <f t="shared" si="36"/>
        <v>0</v>
      </c>
      <c r="RG51" s="84">
        <f t="shared" si="36"/>
        <v>0</v>
      </c>
      <c r="RH51" s="84">
        <f t="shared" si="36"/>
        <v>0</v>
      </c>
      <c r="RI51" s="84">
        <f t="shared" si="36"/>
        <v>0</v>
      </c>
      <c r="RJ51" s="84">
        <f t="shared" si="36"/>
        <v>0</v>
      </c>
      <c r="RK51" s="84">
        <f t="shared" si="36"/>
        <v>0</v>
      </c>
      <c r="RL51" s="84"/>
      <c r="RM51" s="84"/>
      <c r="RN51" s="84">
        <f t="shared" si="36"/>
        <v>0</v>
      </c>
      <c r="RO51" s="84">
        <f t="shared" si="36"/>
        <v>0</v>
      </c>
      <c r="RP51" s="84">
        <f t="shared" si="36"/>
        <v>0</v>
      </c>
      <c r="RQ51" s="84">
        <f t="shared" si="36"/>
        <v>0</v>
      </c>
      <c r="RR51" s="84">
        <f t="shared" si="36"/>
        <v>0</v>
      </c>
      <c r="RS51" s="84">
        <f t="shared" si="36"/>
        <v>0</v>
      </c>
      <c r="RT51" s="84">
        <f t="shared" si="36"/>
        <v>0</v>
      </c>
      <c r="RU51" s="84">
        <f t="shared" si="36"/>
        <v>0</v>
      </c>
      <c r="RV51" s="84">
        <f t="shared" si="36"/>
        <v>0</v>
      </c>
      <c r="RW51" s="84">
        <f t="shared" si="36"/>
        <v>0</v>
      </c>
      <c r="RX51" s="84">
        <f t="shared" si="36"/>
        <v>0</v>
      </c>
      <c r="RY51" s="84">
        <f t="shared" si="36"/>
        <v>0</v>
      </c>
      <c r="RZ51" s="84">
        <f t="shared" si="36"/>
        <v>0</v>
      </c>
      <c r="SA51" s="84">
        <f t="shared" si="36"/>
        <v>0</v>
      </c>
      <c r="SB51" s="84">
        <f t="shared" si="36"/>
        <v>0</v>
      </c>
      <c r="SC51" s="84">
        <f t="shared" si="36"/>
        <v>0</v>
      </c>
      <c r="SD51" s="84">
        <f t="shared" si="36"/>
        <v>0</v>
      </c>
      <c r="SE51" s="84">
        <f t="shared" si="36"/>
        <v>0</v>
      </c>
      <c r="SF51" s="84">
        <f t="shared" si="36"/>
        <v>0</v>
      </c>
      <c r="SG51" s="84">
        <f t="shared" si="36"/>
        <v>0</v>
      </c>
      <c r="SH51" s="84">
        <f t="shared" si="36"/>
        <v>0</v>
      </c>
      <c r="SI51" s="84">
        <f t="shared" si="36"/>
        <v>0</v>
      </c>
      <c r="SJ51" s="84">
        <f t="shared" si="36"/>
        <v>0</v>
      </c>
      <c r="SK51" s="84">
        <f t="shared" si="36"/>
        <v>0</v>
      </c>
      <c r="SL51" s="84">
        <f t="shared" si="36"/>
        <v>0</v>
      </c>
      <c r="SM51" s="84">
        <f t="shared" si="36"/>
        <v>0</v>
      </c>
      <c r="SN51" s="84">
        <f t="shared" si="36"/>
        <v>0</v>
      </c>
      <c r="SO51" s="84">
        <f t="shared" si="36"/>
        <v>0</v>
      </c>
      <c r="SP51" s="84">
        <f t="shared" si="36"/>
        <v>0</v>
      </c>
      <c r="SQ51" s="84">
        <f t="shared" si="36"/>
        <v>0</v>
      </c>
    </row>
    <row r="52" spans="1:511" s="52" customFormat="1" hidden="1" x14ac:dyDescent="0.25">
      <c r="A52" s="80" t="s">
        <v>51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/>
      <c r="KB52" s="84"/>
      <c r="KC52" s="84"/>
      <c r="KD52" s="84"/>
      <c r="KE52" s="84"/>
      <c r="KF52" s="84"/>
      <c r="KG52" s="84"/>
      <c r="KH52" s="84"/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/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/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  <c r="NS52" s="84"/>
      <c r="NT52" s="84"/>
      <c r="NU52" s="84"/>
      <c r="NV52" s="84"/>
      <c r="NW52" s="84"/>
      <c r="NX52" s="84"/>
      <c r="NY52" s="84"/>
      <c r="NZ52" s="84"/>
      <c r="OA52" s="84"/>
      <c r="OB52" s="84"/>
      <c r="OC52" s="84"/>
      <c r="OD52" s="84"/>
      <c r="OE52" s="84"/>
      <c r="OF52" s="84"/>
      <c r="OG52" s="84"/>
      <c r="OH52" s="84"/>
      <c r="OI52" s="84"/>
      <c r="OJ52" s="84"/>
      <c r="OK52" s="84"/>
      <c r="OL52" s="84"/>
      <c r="OM52" s="84"/>
      <c r="ON52" s="84"/>
      <c r="OO52" s="84"/>
      <c r="OP52" s="84"/>
      <c r="OQ52" s="84"/>
      <c r="OR52" s="84"/>
      <c r="OS52" s="84"/>
      <c r="OT52" s="84"/>
      <c r="OU52" s="84"/>
      <c r="OV52" s="84"/>
      <c r="OW52" s="84"/>
      <c r="OX52" s="84"/>
      <c r="OY52" s="84"/>
      <c r="OZ52" s="84"/>
      <c r="PA52" s="84"/>
      <c r="PB52" s="84"/>
      <c r="PC52" s="84"/>
      <c r="PD52" s="84"/>
      <c r="PE52" s="84"/>
      <c r="PF52" s="84"/>
      <c r="PG52" s="84"/>
      <c r="PH52" s="84"/>
      <c r="PI52" s="84"/>
      <c r="PJ52" s="84"/>
      <c r="PK52" s="84"/>
      <c r="PL52" s="84"/>
      <c r="PM52" s="84"/>
      <c r="PN52" s="84"/>
      <c r="PO52" s="84"/>
      <c r="PP52" s="84"/>
      <c r="PQ52" s="84"/>
      <c r="PR52" s="84"/>
      <c r="PS52" s="84"/>
      <c r="PT52" s="84"/>
      <c r="PU52" s="84"/>
      <c r="PV52" s="84"/>
      <c r="PW52" s="84"/>
      <c r="PX52" s="84"/>
      <c r="PY52" s="84"/>
      <c r="PZ52" s="84"/>
      <c r="QA52" s="84"/>
      <c r="QB52" s="84"/>
      <c r="QC52" s="84"/>
      <c r="QD52" s="84"/>
      <c r="QE52" s="84"/>
      <c r="QF52" s="84"/>
      <c r="QG52" s="84"/>
      <c r="QH52" s="84"/>
      <c r="QI52" s="84"/>
      <c r="QJ52" s="84"/>
      <c r="QK52" s="84"/>
      <c r="QL52" s="84"/>
      <c r="QM52" s="84"/>
      <c r="QN52" s="84"/>
      <c r="QO52" s="84"/>
      <c r="QP52" s="84"/>
      <c r="QQ52" s="84"/>
      <c r="QR52" s="84"/>
      <c r="QS52" s="84"/>
      <c r="QT52" s="84"/>
      <c r="QU52" s="84"/>
      <c r="QV52" s="84"/>
      <c r="QW52" s="84"/>
      <c r="QX52" s="84"/>
      <c r="QY52" s="84"/>
      <c r="QZ52" s="84"/>
      <c r="RA52" s="84"/>
      <c r="RB52" s="84"/>
      <c r="RC52" s="84"/>
      <c r="RD52" s="84"/>
      <c r="RE52" s="84"/>
      <c r="RF52" s="84"/>
      <c r="RG52" s="84"/>
      <c r="RH52" s="84"/>
      <c r="RI52" s="84"/>
      <c r="RJ52" s="84"/>
      <c r="RK52" s="84"/>
      <c r="RL52" s="84"/>
      <c r="RM52" s="84"/>
      <c r="RN52" s="84"/>
      <c r="RO52" s="84"/>
      <c r="RP52" s="84"/>
      <c r="RQ52" s="84"/>
      <c r="RR52" s="84"/>
      <c r="RS52" s="84"/>
      <c r="RT52" s="84"/>
      <c r="RU52" s="84"/>
      <c r="RV52" s="84"/>
      <c r="RW52" s="84"/>
      <c r="RX52" s="84"/>
      <c r="RY52" s="84"/>
      <c r="RZ52" s="84"/>
      <c r="SA52" s="84"/>
      <c r="SB52" s="84"/>
      <c r="SC52" s="84"/>
      <c r="SD52" s="84"/>
      <c r="SE52" s="84"/>
      <c r="SF52" s="84"/>
      <c r="SG52" s="84"/>
      <c r="SH52" s="84"/>
      <c r="SI52" s="84"/>
      <c r="SJ52" s="84"/>
      <c r="SK52" s="84"/>
      <c r="SL52" s="84"/>
      <c r="SM52" s="84"/>
      <c r="SN52" s="84"/>
      <c r="SO52" s="84"/>
      <c r="SP52" s="84"/>
      <c r="SQ52" s="84"/>
    </row>
    <row r="53" spans="1:511" s="52" customFormat="1" hidden="1" x14ac:dyDescent="0.25">
      <c r="A53" s="81" t="s">
        <v>48</v>
      </c>
      <c r="B53" s="85">
        <f t="shared" ref="B53:C53" si="37">SUM(B10,B11,B14,B26,B27,B28,B29,B30,B31,B32,B35)</f>
        <v>100</v>
      </c>
      <c r="C53" s="85">
        <f t="shared" si="37"/>
        <v>103</v>
      </c>
      <c r="D53" s="85">
        <f t="shared" ref="D53:BN53" si="38">SUM(D10,D11,D14,D26,D27,D28,D29,D30,D31,D32,D35)</f>
        <v>83</v>
      </c>
      <c r="E53" s="85">
        <f t="shared" si="38"/>
        <v>86</v>
      </c>
      <c r="F53" s="85">
        <f t="shared" si="38"/>
        <v>85</v>
      </c>
      <c r="G53" s="85">
        <f t="shared" si="38"/>
        <v>79</v>
      </c>
      <c r="H53" s="85">
        <f t="shared" si="38"/>
        <v>96</v>
      </c>
      <c r="I53" s="85">
        <f t="shared" si="38"/>
        <v>83</v>
      </c>
      <c r="J53" s="85">
        <f>SUM(J10,J11,J14,J26,J27,J28,J29,J30,J31,J32,J35)</f>
        <v>83</v>
      </c>
      <c r="K53" s="85">
        <f t="shared" si="38"/>
        <v>103</v>
      </c>
      <c r="L53" s="85">
        <f t="shared" si="38"/>
        <v>89</v>
      </c>
      <c r="M53" s="85">
        <f t="shared" si="38"/>
        <v>96</v>
      </c>
      <c r="N53" s="85">
        <f t="shared" si="38"/>
        <v>97</v>
      </c>
      <c r="O53" s="85">
        <f t="shared" si="38"/>
        <v>96</v>
      </c>
      <c r="P53" s="85">
        <f t="shared" si="38"/>
        <v>99</v>
      </c>
      <c r="Q53" s="85">
        <f t="shared" si="38"/>
        <v>78</v>
      </c>
      <c r="R53" s="85">
        <f t="shared" si="38"/>
        <v>79</v>
      </c>
      <c r="S53" s="85">
        <f t="shared" si="38"/>
        <v>78</v>
      </c>
      <c r="T53" s="85">
        <f t="shared" si="38"/>
        <v>65</v>
      </c>
      <c r="U53" s="85">
        <f t="shared" si="38"/>
        <v>88.31578947368422</v>
      </c>
      <c r="V53" s="85">
        <f t="shared" si="38"/>
        <v>0</v>
      </c>
      <c r="W53" s="85">
        <f t="shared" si="38"/>
        <v>0</v>
      </c>
      <c r="X53" s="85">
        <f t="shared" si="38"/>
        <v>0</v>
      </c>
      <c r="Y53" s="85">
        <f t="shared" si="38"/>
        <v>0</v>
      </c>
      <c r="Z53" s="85">
        <f t="shared" si="38"/>
        <v>0</v>
      </c>
      <c r="AA53" s="85">
        <f t="shared" si="38"/>
        <v>0</v>
      </c>
      <c r="AB53" s="85">
        <f t="shared" si="38"/>
        <v>0</v>
      </c>
      <c r="AC53" s="85">
        <f t="shared" si="38"/>
        <v>0</v>
      </c>
      <c r="AD53" s="85">
        <f t="shared" si="38"/>
        <v>0</v>
      </c>
      <c r="AE53" s="85">
        <f t="shared" si="38"/>
        <v>0</v>
      </c>
      <c r="AF53" s="85">
        <f t="shared" si="38"/>
        <v>0</v>
      </c>
      <c r="AG53" s="85">
        <f t="shared" si="38"/>
        <v>0</v>
      </c>
      <c r="AH53" s="85">
        <f t="shared" si="38"/>
        <v>0</v>
      </c>
      <c r="AI53" s="85">
        <f t="shared" si="38"/>
        <v>0</v>
      </c>
      <c r="AJ53" s="85">
        <f t="shared" si="38"/>
        <v>0</v>
      </c>
      <c r="AK53" s="85">
        <f t="shared" si="38"/>
        <v>0</v>
      </c>
      <c r="AL53" s="85">
        <f t="shared" si="38"/>
        <v>0</v>
      </c>
      <c r="AM53" s="85">
        <f t="shared" si="38"/>
        <v>0</v>
      </c>
      <c r="AN53" s="85">
        <f t="shared" si="38"/>
        <v>0</v>
      </c>
      <c r="AO53" s="85">
        <f t="shared" si="38"/>
        <v>0</v>
      </c>
      <c r="AP53" s="85">
        <f t="shared" si="38"/>
        <v>0</v>
      </c>
      <c r="AQ53" s="85">
        <f t="shared" si="38"/>
        <v>0</v>
      </c>
      <c r="AR53" s="85">
        <f t="shared" si="38"/>
        <v>0</v>
      </c>
      <c r="AS53" s="85">
        <f t="shared" si="38"/>
        <v>0</v>
      </c>
      <c r="AT53" s="85">
        <f t="shared" si="38"/>
        <v>0</v>
      </c>
      <c r="AU53" s="85">
        <f t="shared" si="38"/>
        <v>0</v>
      </c>
      <c r="AV53" s="85">
        <f t="shared" si="38"/>
        <v>0</v>
      </c>
      <c r="AW53" s="85">
        <f t="shared" si="38"/>
        <v>0</v>
      </c>
      <c r="AX53" s="85">
        <f t="shared" si="38"/>
        <v>0</v>
      </c>
      <c r="AY53" s="85">
        <f t="shared" si="38"/>
        <v>0</v>
      </c>
      <c r="AZ53" s="85">
        <f t="shared" si="38"/>
        <v>0</v>
      </c>
      <c r="BA53" s="85">
        <f t="shared" si="38"/>
        <v>0</v>
      </c>
      <c r="BB53" s="85">
        <f t="shared" si="38"/>
        <v>0</v>
      </c>
      <c r="BC53" s="85">
        <f t="shared" si="38"/>
        <v>0</v>
      </c>
      <c r="BD53" s="85">
        <f t="shared" si="38"/>
        <v>0</v>
      </c>
      <c r="BE53" s="85">
        <f t="shared" si="38"/>
        <v>0</v>
      </c>
      <c r="BF53" s="85">
        <f t="shared" si="38"/>
        <v>0</v>
      </c>
      <c r="BG53" s="85">
        <f t="shared" si="38"/>
        <v>0</v>
      </c>
      <c r="BH53" s="85">
        <f t="shared" si="38"/>
        <v>0</v>
      </c>
      <c r="BI53" s="85">
        <f t="shared" si="38"/>
        <v>0</v>
      </c>
      <c r="BJ53" s="85">
        <f t="shared" si="38"/>
        <v>0</v>
      </c>
      <c r="BK53" s="85">
        <f t="shared" si="38"/>
        <v>0</v>
      </c>
      <c r="BL53" s="85">
        <f t="shared" si="38"/>
        <v>0</v>
      </c>
      <c r="BM53" s="85">
        <f t="shared" si="38"/>
        <v>0</v>
      </c>
      <c r="BN53" s="85">
        <f t="shared" si="38"/>
        <v>0</v>
      </c>
      <c r="BO53" s="85">
        <f t="shared" ref="BO53:DZ53" si="39">SUM(BO10,BO11,BO14,BO26,BO27,BO28,BO29,BO30,BO31,BO32,BO35)</f>
        <v>0</v>
      </c>
      <c r="BP53" s="85">
        <f t="shared" si="39"/>
        <v>0</v>
      </c>
      <c r="BQ53" s="85">
        <f t="shared" si="39"/>
        <v>0</v>
      </c>
      <c r="BR53" s="85">
        <f t="shared" si="39"/>
        <v>0</v>
      </c>
      <c r="BS53" s="85">
        <f t="shared" si="39"/>
        <v>0</v>
      </c>
      <c r="BT53" s="85">
        <f t="shared" si="39"/>
        <v>0</v>
      </c>
      <c r="BU53" s="85">
        <f t="shared" si="39"/>
        <v>0</v>
      </c>
      <c r="BV53" s="85">
        <f t="shared" si="39"/>
        <v>0</v>
      </c>
      <c r="BW53" s="85">
        <f t="shared" si="39"/>
        <v>0</v>
      </c>
      <c r="BX53" s="85">
        <f t="shared" si="39"/>
        <v>0</v>
      </c>
      <c r="BY53" s="85">
        <f t="shared" si="39"/>
        <v>0</v>
      </c>
      <c r="BZ53" s="85">
        <f t="shared" si="39"/>
        <v>0</v>
      </c>
      <c r="CA53" s="85">
        <f t="shared" si="39"/>
        <v>0</v>
      </c>
      <c r="CB53" s="85">
        <f t="shared" si="39"/>
        <v>0</v>
      </c>
      <c r="CC53" s="85">
        <f t="shared" si="39"/>
        <v>0</v>
      </c>
      <c r="CD53" s="85">
        <f t="shared" si="39"/>
        <v>0</v>
      </c>
      <c r="CE53" s="85">
        <f t="shared" si="39"/>
        <v>0</v>
      </c>
      <c r="CF53" s="85">
        <f t="shared" si="39"/>
        <v>0</v>
      </c>
      <c r="CG53" s="85">
        <f t="shared" si="39"/>
        <v>0</v>
      </c>
      <c r="CH53" s="85">
        <f t="shared" si="39"/>
        <v>0</v>
      </c>
      <c r="CI53" s="85">
        <f t="shared" si="39"/>
        <v>0</v>
      </c>
      <c r="CJ53" s="85">
        <f t="shared" si="39"/>
        <v>0</v>
      </c>
      <c r="CK53" s="85">
        <f t="shared" si="39"/>
        <v>0</v>
      </c>
      <c r="CL53" s="85">
        <f t="shared" si="39"/>
        <v>0</v>
      </c>
      <c r="CM53" s="85">
        <f t="shared" si="39"/>
        <v>0</v>
      </c>
      <c r="CN53" s="85">
        <f t="shared" si="39"/>
        <v>0</v>
      </c>
      <c r="CO53" s="85">
        <f t="shared" si="39"/>
        <v>0</v>
      </c>
      <c r="CP53" s="85">
        <f t="shared" si="39"/>
        <v>0</v>
      </c>
      <c r="CQ53" s="85">
        <f t="shared" si="39"/>
        <v>0</v>
      </c>
      <c r="CR53" s="85">
        <f t="shared" si="39"/>
        <v>0</v>
      </c>
      <c r="CS53" s="85">
        <f t="shared" si="39"/>
        <v>0</v>
      </c>
      <c r="CT53" s="85">
        <f t="shared" si="39"/>
        <v>0</v>
      </c>
      <c r="CU53" s="85">
        <f t="shared" si="39"/>
        <v>0</v>
      </c>
      <c r="CV53" s="85">
        <f t="shared" si="39"/>
        <v>0</v>
      </c>
      <c r="CW53" s="85">
        <f t="shared" si="39"/>
        <v>0</v>
      </c>
      <c r="CX53" s="85">
        <f t="shared" si="39"/>
        <v>0</v>
      </c>
      <c r="CY53" s="85">
        <f t="shared" si="39"/>
        <v>0</v>
      </c>
      <c r="CZ53" s="85">
        <f t="shared" si="39"/>
        <v>0</v>
      </c>
      <c r="DA53" s="85">
        <f t="shared" si="39"/>
        <v>0</v>
      </c>
      <c r="DB53" s="85">
        <f t="shared" si="39"/>
        <v>0</v>
      </c>
      <c r="DC53" s="85">
        <f t="shared" si="39"/>
        <v>0</v>
      </c>
      <c r="DD53" s="85">
        <f t="shared" si="39"/>
        <v>0</v>
      </c>
      <c r="DE53" s="85">
        <f t="shared" si="39"/>
        <v>0</v>
      </c>
      <c r="DF53" s="85">
        <f t="shared" si="39"/>
        <v>0</v>
      </c>
      <c r="DG53" s="85">
        <f t="shared" si="39"/>
        <v>0</v>
      </c>
      <c r="DH53" s="85">
        <f t="shared" si="39"/>
        <v>0</v>
      </c>
      <c r="DI53" s="85">
        <f t="shared" si="39"/>
        <v>0</v>
      </c>
      <c r="DJ53" s="85">
        <f t="shared" si="39"/>
        <v>0</v>
      </c>
      <c r="DK53" s="85">
        <f t="shared" si="39"/>
        <v>0</v>
      </c>
      <c r="DL53" s="85">
        <f t="shared" si="39"/>
        <v>0</v>
      </c>
      <c r="DM53" s="85">
        <f t="shared" si="39"/>
        <v>0</v>
      </c>
      <c r="DN53" s="85">
        <f t="shared" si="39"/>
        <v>0</v>
      </c>
      <c r="DO53" s="85">
        <f t="shared" si="39"/>
        <v>0</v>
      </c>
      <c r="DP53" s="85">
        <f t="shared" si="39"/>
        <v>0</v>
      </c>
      <c r="DQ53" s="85">
        <f t="shared" si="39"/>
        <v>0</v>
      </c>
      <c r="DR53" s="85">
        <f t="shared" si="39"/>
        <v>0</v>
      </c>
      <c r="DS53" s="85">
        <f t="shared" si="39"/>
        <v>0</v>
      </c>
      <c r="DT53" s="85">
        <f t="shared" si="39"/>
        <v>0</v>
      </c>
      <c r="DU53" s="85">
        <f t="shared" si="39"/>
        <v>0</v>
      </c>
      <c r="DV53" s="85">
        <f t="shared" si="39"/>
        <v>0</v>
      </c>
      <c r="DW53" s="85">
        <f t="shared" si="39"/>
        <v>0</v>
      </c>
      <c r="DX53" s="85">
        <f t="shared" si="39"/>
        <v>0</v>
      </c>
      <c r="DY53" s="85">
        <f t="shared" si="39"/>
        <v>0</v>
      </c>
      <c r="DZ53" s="85">
        <f t="shared" si="39"/>
        <v>0</v>
      </c>
      <c r="EA53" s="85">
        <f t="shared" ref="EA53:GL53" si="40">SUM(EA10,EA11,EA14,EA26,EA27,EA28,EA29,EA30,EA31,EA32,EA35)</f>
        <v>0</v>
      </c>
      <c r="EB53" s="85">
        <f t="shared" si="40"/>
        <v>0</v>
      </c>
      <c r="EC53" s="85">
        <f t="shared" si="40"/>
        <v>0</v>
      </c>
      <c r="ED53" s="85">
        <f t="shared" si="40"/>
        <v>0</v>
      </c>
      <c r="EE53" s="85">
        <f t="shared" si="40"/>
        <v>0</v>
      </c>
      <c r="EF53" s="85">
        <f t="shared" si="40"/>
        <v>0</v>
      </c>
      <c r="EG53" s="85">
        <f t="shared" si="40"/>
        <v>0</v>
      </c>
      <c r="EH53" s="85">
        <f t="shared" si="40"/>
        <v>0</v>
      </c>
      <c r="EI53" s="85">
        <f t="shared" si="40"/>
        <v>0</v>
      </c>
      <c r="EJ53" s="85">
        <f t="shared" si="40"/>
        <v>0</v>
      </c>
      <c r="EK53" s="85">
        <f t="shared" si="40"/>
        <v>0</v>
      </c>
      <c r="EL53" s="85">
        <f t="shared" si="40"/>
        <v>0</v>
      </c>
      <c r="EM53" s="85">
        <f t="shared" si="40"/>
        <v>0</v>
      </c>
      <c r="EN53" s="85">
        <f t="shared" si="40"/>
        <v>0</v>
      </c>
      <c r="EO53" s="85">
        <f t="shared" si="40"/>
        <v>0</v>
      </c>
      <c r="EP53" s="85">
        <f t="shared" si="40"/>
        <v>0</v>
      </c>
      <c r="EQ53" s="85">
        <f t="shared" si="40"/>
        <v>0</v>
      </c>
      <c r="ER53" s="85">
        <f t="shared" si="40"/>
        <v>0</v>
      </c>
      <c r="ES53" s="85">
        <f t="shared" si="40"/>
        <v>0</v>
      </c>
      <c r="ET53" s="85">
        <f t="shared" si="40"/>
        <v>0</v>
      </c>
      <c r="EU53" s="85">
        <f t="shared" si="40"/>
        <v>0</v>
      </c>
      <c r="EV53" s="85">
        <f t="shared" si="40"/>
        <v>0</v>
      </c>
      <c r="EW53" s="85">
        <f t="shared" si="40"/>
        <v>0</v>
      </c>
      <c r="EX53" s="85">
        <f t="shared" si="40"/>
        <v>0</v>
      </c>
      <c r="EY53" s="85">
        <f t="shared" si="40"/>
        <v>0</v>
      </c>
      <c r="EZ53" s="85">
        <f t="shared" si="40"/>
        <v>0</v>
      </c>
      <c r="FA53" s="85">
        <f t="shared" si="40"/>
        <v>0</v>
      </c>
      <c r="FB53" s="85">
        <f t="shared" si="40"/>
        <v>0</v>
      </c>
      <c r="FC53" s="85">
        <f t="shared" si="40"/>
        <v>0</v>
      </c>
      <c r="FD53" s="85"/>
      <c r="FE53" s="85"/>
      <c r="FF53" s="85">
        <f t="shared" si="40"/>
        <v>0</v>
      </c>
      <c r="FG53" s="85">
        <f t="shared" si="40"/>
        <v>0</v>
      </c>
      <c r="FH53" s="85">
        <f t="shared" si="40"/>
        <v>0</v>
      </c>
      <c r="FI53" s="85">
        <f t="shared" si="40"/>
        <v>0</v>
      </c>
      <c r="FJ53" s="85">
        <f t="shared" si="40"/>
        <v>0</v>
      </c>
      <c r="FK53" s="85">
        <f t="shared" si="40"/>
        <v>0</v>
      </c>
      <c r="FL53" s="85">
        <f t="shared" si="40"/>
        <v>0</v>
      </c>
      <c r="FM53" s="85">
        <f t="shared" si="40"/>
        <v>0</v>
      </c>
      <c r="FN53" s="85">
        <f t="shared" si="40"/>
        <v>0</v>
      </c>
      <c r="FO53" s="85">
        <f t="shared" si="40"/>
        <v>0</v>
      </c>
      <c r="FP53" s="85">
        <f t="shared" si="40"/>
        <v>0</v>
      </c>
      <c r="FQ53" s="85">
        <f t="shared" si="40"/>
        <v>0</v>
      </c>
      <c r="FR53" s="85">
        <f t="shared" si="40"/>
        <v>0</v>
      </c>
      <c r="FS53" s="85">
        <f t="shared" si="40"/>
        <v>0</v>
      </c>
      <c r="FT53" s="85">
        <f t="shared" si="40"/>
        <v>0</v>
      </c>
      <c r="FU53" s="85">
        <f t="shared" si="40"/>
        <v>0</v>
      </c>
      <c r="FV53" s="85">
        <f t="shared" si="40"/>
        <v>0</v>
      </c>
      <c r="FW53" s="85">
        <f t="shared" si="40"/>
        <v>0</v>
      </c>
      <c r="FX53" s="85">
        <f t="shared" si="40"/>
        <v>0</v>
      </c>
      <c r="FY53" s="85">
        <f t="shared" si="40"/>
        <v>0</v>
      </c>
      <c r="FZ53" s="85">
        <f t="shared" si="40"/>
        <v>0</v>
      </c>
      <c r="GA53" s="85">
        <f t="shared" si="40"/>
        <v>0</v>
      </c>
      <c r="GB53" s="85">
        <f t="shared" si="40"/>
        <v>0</v>
      </c>
      <c r="GC53" s="85">
        <f t="shared" si="40"/>
        <v>0</v>
      </c>
      <c r="GD53" s="85">
        <f t="shared" si="40"/>
        <v>0</v>
      </c>
      <c r="GE53" s="85">
        <f t="shared" si="40"/>
        <v>0</v>
      </c>
      <c r="GF53" s="85">
        <f t="shared" si="40"/>
        <v>0</v>
      </c>
      <c r="GG53" s="85">
        <f t="shared" si="40"/>
        <v>0</v>
      </c>
      <c r="GH53" s="85">
        <f t="shared" si="40"/>
        <v>0</v>
      </c>
      <c r="GI53" s="85">
        <f t="shared" si="40"/>
        <v>0</v>
      </c>
      <c r="GJ53" s="85"/>
      <c r="GK53" s="85"/>
      <c r="GL53" s="85">
        <f t="shared" si="40"/>
        <v>0</v>
      </c>
      <c r="GM53" s="85">
        <f t="shared" ref="GM53:IX53" si="41">SUM(GM10,GM11,GM14,GM26,GM27,GM28,GM29,GM30,GM31,GM32,GM35)</f>
        <v>0</v>
      </c>
      <c r="GN53" s="85">
        <f t="shared" si="41"/>
        <v>0</v>
      </c>
      <c r="GO53" s="85">
        <f t="shared" si="41"/>
        <v>0</v>
      </c>
      <c r="GP53" s="85">
        <f t="shared" si="41"/>
        <v>0</v>
      </c>
      <c r="GQ53" s="85">
        <f t="shared" si="41"/>
        <v>0</v>
      </c>
      <c r="GR53" s="85">
        <f t="shared" si="41"/>
        <v>0</v>
      </c>
      <c r="GS53" s="85">
        <f t="shared" si="41"/>
        <v>0</v>
      </c>
      <c r="GT53" s="85">
        <f t="shared" si="41"/>
        <v>0</v>
      </c>
      <c r="GU53" s="85">
        <f t="shared" si="41"/>
        <v>0</v>
      </c>
      <c r="GV53" s="85">
        <f t="shared" si="41"/>
        <v>0</v>
      </c>
      <c r="GW53" s="85">
        <f t="shared" si="41"/>
        <v>0</v>
      </c>
      <c r="GX53" s="85">
        <f t="shared" si="41"/>
        <v>0</v>
      </c>
      <c r="GY53" s="85">
        <f t="shared" si="41"/>
        <v>0</v>
      </c>
      <c r="GZ53" s="85">
        <f t="shared" si="41"/>
        <v>0</v>
      </c>
      <c r="HA53" s="85">
        <f t="shared" si="41"/>
        <v>0</v>
      </c>
      <c r="HB53" s="85">
        <f t="shared" si="41"/>
        <v>0</v>
      </c>
      <c r="HC53" s="85">
        <f t="shared" si="41"/>
        <v>0</v>
      </c>
      <c r="HD53" s="85">
        <f t="shared" si="41"/>
        <v>0</v>
      </c>
      <c r="HE53" s="85">
        <f t="shared" si="41"/>
        <v>0</v>
      </c>
      <c r="HF53" s="85">
        <f t="shared" si="41"/>
        <v>0</v>
      </c>
      <c r="HG53" s="85">
        <f t="shared" si="41"/>
        <v>0</v>
      </c>
      <c r="HH53" s="85">
        <f t="shared" si="41"/>
        <v>0</v>
      </c>
      <c r="HI53" s="85">
        <f t="shared" si="41"/>
        <v>0</v>
      </c>
      <c r="HJ53" s="85">
        <f t="shared" si="41"/>
        <v>0</v>
      </c>
      <c r="HK53" s="85">
        <f t="shared" si="41"/>
        <v>0</v>
      </c>
      <c r="HL53" s="85">
        <f t="shared" si="41"/>
        <v>0</v>
      </c>
      <c r="HM53" s="85">
        <f t="shared" si="41"/>
        <v>0</v>
      </c>
      <c r="HN53" s="85">
        <f t="shared" si="41"/>
        <v>0</v>
      </c>
      <c r="HO53" s="85">
        <f t="shared" si="41"/>
        <v>0</v>
      </c>
      <c r="HP53" s="85">
        <f t="shared" si="41"/>
        <v>0</v>
      </c>
      <c r="HQ53" s="85">
        <f t="shared" si="41"/>
        <v>0</v>
      </c>
      <c r="HR53" s="85">
        <f t="shared" si="41"/>
        <v>0</v>
      </c>
      <c r="HS53" s="85">
        <f t="shared" si="41"/>
        <v>0</v>
      </c>
      <c r="HT53" s="85">
        <f t="shared" si="41"/>
        <v>0</v>
      </c>
      <c r="HU53" s="85">
        <f t="shared" si="41"/>
        <v>0</v>
      </c>
      <c r="HV53" s="85">
        <f t="shared" si="41"/>
        <v>0</v>
      </c>
      <c r="HW53" s="85">
        <f t="shared" si="41"/>
        <v>0</v>
      </c>
      <c r="HX53" s="85">
        <f t="shared" si="41"/>
        <v>0</v>
      </c>
      <c r="HY53" s="85">
        <f t="shared" si="41"/>
        <v>0</v>
      </c>
      <c r="HZ53" s="85">
        <f t="shared" si="41"/>
        <v>0</v>
      </c>
      <c r="IA53" s="85">
        <f t="shared" si="41"/>
        <v>0</v>
      </c>
      <c r="IB53" s="85">
        <f t="shared" si="41"/>
        <v>0</v>
      </c>
      <c r="IC53" s="85">
        <f t="shared" si="41"/>
        <v>0</v>
      </c>
      <c r="ID53" s="85">
        <f t="shared" si="41"/>
        <v>0</v>
      </c>
      <c r="IE53" s="85">
        <f t="shared" si="41"/>
        <v>0</v>
      </c>
      <c r="IF53" s="85">
        <f t="shared" si="41"/>
        <v>0</v>
      </c>
      <c r="IG53" s="85">
        <f t="shared" si="41"/>
        <v>0</v>
      </c>
      <c r="IH53" s="85">
        <f t="shared" si="41"/>
        <v>0</v>
      </c>
      <c r="II53" s="85">
        <f t="shared" si="41"/>
        <v>0</v>
      </c>
      <c r="IJ53" s="85">
        <f t="shared" si="41"/>
        <v>0</v>
      </c>
      <c r="IK53" s="85">
        <f t="shared" si="41"/>
        <v>0</v>
      </c>
      <c r="IL53" s="85">
        <f t="shared" si="41"/>
        <v>0</v>
      </c>
      <c r="IM53" s="85">
        <f t="shared" si="41"/>
        <v>0</v>
      </c>
      <c r="IN53" s="85">
        <f t="shared" si="41"/>
        <v>0</v>
      </c>
      <c r="IO53" s="85">
        <f t="shared" si="41"/>
        <v>0</v>
      </c>
      <c r="IP53" s="85">
        <f t="shared" si="41"/>
        <v>0</v>
      </c>
      <c r="IQ53" s="85">
        <f t="shared" si="41"/>
        <v>0</v>
      </c>
      <c r="IR53" s="85">
        <f t="shared" si="41"/>
        <v>0</v>
      </c>
      <c r="IS53" s="85">
        <f t="shared" si="41"/>
        <v>0</v>
      </c>
      <c r="IT53" s="85">
        <f t="shared" si="41"/>
        <v>0</v>
      </c>
      <c r="IU53" s="85">
        <f t="shared" si="41"/>
        <v>0</v>
      </c>
      <c r="IV53" s="85"/>
      <c r="IW53" s="85"/>
      <c r="IX53" s="85">
        <f t="shared" si="41"/>
        <v>0</v>
      </c>
      <c r="IY53" s="85">
        <f t="shared" ref="IY53:LJ53" si="42">SUM(IY10,IY11,IY14,IY26,IY27,IY28,IY29,IY30,IY31,IY32,IY35)</f>
        <v>0</v>
      </c>
      <c r="IZ53" s="85">
        <f t="shared" si="42"/>
        <v>0</v>
      </c>
      <c r="JA53" s="85">
        <f t="shared" si="42"/>
        <v>0</v>
      </c>
      <c r="JB53" s="85">
        <f t="shared" si="42"/>
        <v>0</v>
      </c>
      <c r="JC53" s="85">
        <f t="shared" si="42"/>
        <v>0</v>
      </c>
      <c r="JD53" s="85">
        <f t="shared" si="42"/>
        <v>0</v>
      </c>
      <c r="JE53" s="85">
        <f t="shared" si="42"/>
        <v>0</v>
      </c>
      <c r="JF53" s="85">
        <f t="shared" si="42"/>
        <v>0</v>
      </c>
      <c r="JG53" s="85">
        <f t="shared" si="42"/>
        <v>0</v>
      </c>
      <c r="JH53" s="85">
        <f t="shared" si="42"/>
        <v>0</v>
      </c>
      <c r="JI53" s="85">
        <f t="shared" si="42"/>
        <v>0</v>
      </c>
      <c r="JJ53" s="85">
        <f t="shared" si="42"/>
        <v>0</v>
      </c>
      <c r="JK53" s="85">
        <f t="shared" si="42"/>
        <v>0</v>
      </c>
      <c r="JL53" s="85">
        <f t="shared" si="42"/>
        <v>0</v>
      </c>
      <c r="JM53" s="85">
        <f t="shared" si="42"/>
        <v>0</v>
      </c>
      <c r="JN53" s="85">
        <f t="shared" si="42"/>
        <v>0</v>
      </c>
      <c r="JO53" s="85">
        <f t="shared" si="42"/>
        <v>0</v>
      </c>
      <c r="JP53" s="85">
        <f t="shared" si="42"/>
        <v>0</v>
      </c>
      <c r="JQ53" s="85">
        <f t="shared" si="42"/>
        <v>0</v>
      </c>
      <c r="JR53" s="85">
        <f t="shared" si="42"/>
        <v>0</v>
      </c>
      <c r="JS53" s="85">
        <f t="shared" si="42"/>
        <v>0</v>
      </c>
      <c r="JT53" s="85">
        <f t="shared" si="42"/>
        <v>0</v>
      </c>
      <c r="JU53" s="85">
        <f t="shared" si="42"/>
        <v>0</v>
      </c>
      <c r="JV53" s="85">
        <f t="shared" si="42"/>
        <v>0</v>
      </c>
      <c r="JW53" s="85">
        <f t="shared" si="42"/>
        <v>0</v>
      </c>
      <c r="JX53" s="85">
        <f t="shared" si="42"/>
        <v>0</v>
      </c>
      <c r="JY53" s="85">
        <f t="shared" si="42"/>
        <v>0</v>
      </c>
      <c r="JZ53" s="85">
        <f t="shared" si="42"/>
        <v>0</v>
      </c>
      <c r="KA53" s="85">
        <f t="shared" si="42"/>
        <v>0</v>
      </c>
      <c r="KB53" s="85"/>
      <c r="KC53" s="85"/>
      <c r="KD53" s="85">
        <f t="shared" si="42"/>
        <v>0</v>
      </c>
      <c r="KE53" s="85">
        <f t="shared" si="42"/>
        <v>0</v>
      </c>
      <c r="KF53" s="85">
        <f t="shared" si="42"/>
        <v>0</v>
      </c>
      <c r="KG53" s="85">
        <f t="shared" si="42"/>
        <v>0</v>
      </c>
      <c r="KH53" s="85">
        <f t="shared" si="42"/>
        <v>0</v>
      </c>
      <c r="KI53" s="85">
        <f t="shared" si="42"/>
        <v>0</v>
      </c>
      <c r="KJ53" s="85">
        <f t="shared" si="42"/>
        <v>0</v>
      </c>
      <c r="KK53" s="85">
        <f t="shared" si="42"/>
        <v>0</v>
      </c>
      <c r="KL53" s="85">
        <f t="shared" si="42"/>
        <v>0</v>
      </c>
      <c r="KM53" s="85">
        <f t="shared" si="42"/>
        <v>0</v>
      </c>
      <c r="KN53" s="85">
        <f t="shared" si="42"/>
        <v>0</v>
      </c>
      <c r="KO53" s="85">
        <f t="shared" si="42"/>
        <v>0</v>
      </c>
      <c r="KP53" s="85">
        <f t="shared" si="42"/>
        <v>0</v>
      </c>
      <c r="KQ53" s="85">
        <f t="shared" si="42"/>
        <v>0</v>
      </c>
      <c r="KR53" s="85">
        <f t="shared" si="42"/>
        <v>0</v>
      </c>
      <c r="KS53" s="85">
        <f t="shared" si="42"/>
        <v>0</v>
      </c>
      <c r="KT53" s="85">
        <f t="shared" si="42"/>
        <v>0</v>
      </c>
      <c r="KU53" s="85">
        <f t="shared" si="42"/>
        <v>0</v>
      </c>
      <c r="KV53" s="85">
        <f t="shared" si="42"/>
        <v>0</v>
      </c>
      <c r="KW53" s="85">
        <f t="shared" si="42"/>
        <v>0</v>
      </c>
      <c r="KX53" s="85">
        <f t="shared" si="42"/>
        <v>0</v>
      </c>
      <c r="KY53" s="85">
        <f t="shared" si="42"/>
        <v>0</v>
      </c>
      <c r="KZ53" s="85">
        <f t="shared" si="42"/>
        <v>0</v>
      </c>
      <c r="LA53" s="85">
        <f t="shared" si="42"/>
        <v>0</v>
      </c>
      <c r="LB53" s="85">
        <f t="shared" si="42"/>
        <v>0</v>
      </c>
      <c r="LC53" s="85">
        <f t="shared" si="42"/>
        <v>0</v>
      </c>
      <c r="LD53" s="85">
        <f t="shared" si="42"/>
        <v>0</v>
      </c>
      <c r="LE53" s="85">
        <f t="shared" si="42"/>
        <v>0</v>
      </c>
      <c r="LF53" s="85">
        <f t="shared" si="42"/>
        <v>0</v>
      </c>
      <c r="LG53" s="85">
        <f t="shared" si="42"/>
        <v>0</v>
      </c>
      <c r="LH53" s="85"/>
      <c r="LI53" s="85"/>
      <c r="LJ53" s="85">
        <f t="shared" si="42"/>
        <v>0</v>
      </c>
      <c r="LK53" s="85">
        <f t="shared" ref="LK53:NV53" si="43">SUM(LK10,LK11,LK14,LK26,LK27,LK28,LK29,LK30,LK31,LK32,LK35)</f>
        <v>0</v>
      </c>
      <c r="LL53" s="85">
        <f t="shared" si="43"/>
        <v>0</v>
      </c>
      <c r="LM53" s="85">
        <f t="shared" si="43"/>
        <v>0</v>
      </c>
      <c r="LN53" s="85">
        <f t="shared" si="43"/>
        <v>0</v>
      </c>
      <c r="LO53" s="85">
        <f t="shared" si="43"/>
        <v>0</v>
      </c>
      <c r="LP53" s="85">
        <f t="shared" si="43"/>
        <v>0</v>
      </c>
      <c r="LQ53" s="85">
        <f t="shared" si="43"/>
        <v>0</v>
      </c>
      <c r="LR53" s="85">
        <f t="shared" si="43"/>
        <v>0</v>
      </c>
      <c r="LS53" s="85">
        <f t="shared" si="43"/>
        <v>0</v>
      </c>
      <c r="LT53" s="85">
        <f t="shared" si="43"/>
        <v>0</v>
      </c>
      <c r="LU53" s="85">
        <f t="shared" si="43"/>
        <v>0</v>
      </c>
      <c r="LV53" s="85">
        <f t="shared" si="43"/>
        <v>0</v>
      </c>
      <c r="LW53" s="85">
        <f t="shared" si="43"/>
        <v>0</v>
      </c>
      <c r="LX53" s="85">
        <f t="shared" si="43"/>
        <v>0</v>
      </c>
      <c r="LY53" s="85">
        <f t="shared" si="43"/>
        <v>0</v>
      </c>
      <c r="LZ53" s="85">
        <f t="shared" si="43"/>
        <v>0</v>
      </c>
      <c r="MA53" s="85">
        <f t="shared" si="43"/>
        <v>0</v>
      </c>
      <c r="MB53" s="85">
        <f t="shared" si="43"/>
        <v>0</v>
      </c>
      <c r="MC53" s="85">
        <f t="shared" si="43"/>
        <v>0</v>
      </c>
      <c r="MD53" s="85">
        <f t="shared" si="43"/>
        <v>0</v>
      </c>
      <c r="ME53" s="85">
        <f t="shared" si="43"/>
        <v>0</v>
      </c>
      <c r="MF53" s="85">
        <f t="shared" si="43"/>
        <v>0</v>
      </c>
      <c r="MG53" s="85">
        <f t="shared" si="43"/>
        <v>0</v>
      </c>
      <c r="MH53" s="85">
        <f t="shared" si="43"/>
        <v>0</v>
      </c>
      <c r="MI53" s="85">
        <f t="shared" si="43"/>
        <v>0</v>
      </c>
      <c r="MJ53" s="85">
        <f t="shared" si="43"/>
        <v>0</v>
      </c>
      <c r="MK53" s="85">
        <f t="shared" si="43"/>
        <v>0</v>
      </c>
      <c r="ML53" s="85">
        <f t="shared" si="43"/>
        <v>0</v>
      </c>
      <c r="MM53" s="85">
        <f t="shared" si="43"/>
        <v>0</v>
      </c>
      <c r="MN53" s="85"/>
      <c r="MO53" s="85"/>
      <c r="MP53" s="85">
        <f t="shared" si="43"/>
        <v>0</v>
      </c>
      <c r="MQ53" s="85">
        <f t="shared" si="43"/>
        <v>0</v>
      </c>
      <c r="MR53" s="85">
        <f t="shared" si="43"/>
        <v>0</v>
      </c>
      <c r="MS53" s="85">
        <f t="shared" si="43"/>
        <v>0</v>
      </c>
      <c r="MT53" s="85">
        <f t="shared" si="43"/>
        <v>0</v>
      </c>
      <c r="MU53" s="85">
        <f t="shared" si="43"/>
        <v>0</v>
      </c>
      <c r="MV53" s="85">
        <f t="shared" si="43"/>
        <v>0</v>
      </c>
      <c r="MW53" s="85">
        <f t="shared" si="43"/>
        <v>0</v>
      </c>
      <c r="MX53" s="85">
        <f t="shared" si="43"/>
        <v>0</v>
      </c>
      <c r="MY53" s="85">
        <f t="shared" si="43"/>
        <v>0</v>
      </c>
      <c r="MZ53" s="85">
        <f t="shared" si="43"/>
        <v>0</v>
      </c>
      <c r="NA53" s="85">
        <f t="shared" si="43"/>
        <v>0</v>
      </c>
      <c r="NB53" s="85">
        <f t="shared" si="43"/>
        <v>0</v>
      </c>
      <c r="NC53" s="85">
        <f t="shared" si="43"/>
        <v>0</v>
      </c>
      <c r="ND53" s="85">
        <f t="shared" si="43"/>
        <v>0</v>
      </c>
      <c r="NE53" s="85">
        <f t="shared" si="43"/>
        <v>0</v>
      </c>
      <c r="NF53" s="85">
        <f t="shared" si="43"/>
        <v>0</v>
      </c>
      <c r="NG53" s="85">
        <f t="shared" si="43"/>
        <v>0</v>
      </c>
      <c r="NH53" s="85">
        <f t="shared" si="43"/>
        <v>0</v>
      </c>
      <c r="NI53" s="85">
        <f t="shared" si="43"/>
        <v>0</v>
      </c>
      <c r="NJ53" s="85">
        <f t="shared" si="43"/>
        <v>0</v>
      </c>
      <c r="NK53" s="85">
        <f t="shared" si="43"/>
        <v>0</v>
      </c>
      <c r="NL53" s="85">
        <f t="shared" si="43"/>
        <v>0</v>
      </c>
      <c r="NM53" s="85">
        <f t="shared" si="43"/>
        <v>0</v>
      </c>
      <c r="NN53" s="85">
        <f t="shared" si="43"/>
        <v>0</v>
      </c>
      <c r="NO53" s="85">
        <f t="shared" si="43"/>
        <v>0</v>
      </c>
      <c r="NP53" s="85">
        <f t="shared" si="43"/>
        <v>0</v>
      </c>
      <c r="NQ53" s="85">
        <f t="shared" si="43"/>
        <v>0</v>
      </c>
      <c r="NR53" s="85">
        <f t="shared" si="43"/>
        <v>0</v>
      </c>
      <c r="NS53" s="85">
        <f t="shared" si="43"/>
        <v>0</v>
      </c>
      <c r="NT53" s="85"/>
      <c r="NU53" s="85"/>
      <c r="NV53" s="85">
        <f t="shared" si="43"/>
        <v>0</v>
      </c>
      <c r="NW53" s="85">
        <f t="shared" ref="NW53:QH53" si="44">SUM(NW10,NW11,NW14,NW26,NW27,NW28,NW29,NW30,NW31,NW32,NW35)</f>
        <v>0</v>
      </c>
      <c r="NX53" s="85">
        <f t="shared" si="44"/>
        <v>0</v>
      </c>
      <c r="NY53" s="85">
        <f t="shared" si="44"/>
        <v>0</v>
      </c>
      <c r="NZ53" s="85">
        <f t="shared" si="44"/>
        <v>0</v>
      </c>
      <c r="OA53" s="85">
        <f t="shared" si="44"/>
        <v>0</v>
      </c>
      <c r="OB53" s="85">
        <f t="shared" si="44"/>
        <v>0</v>
      </c>
      <c r="OC53" s="85">
        <f t="shared" si="44"/>
        <v>0</v>
      </c>
      <c r="OD53" s="85">
        <f t="shared" si="44"/>
        <v>0</v>
      </c>
      <c r="OE53" s="85">
        <f t="shared" si="44"/>
        <v>0</v>
      </c>
      <c r="OF53" s="85">
        <f t="shared" si="44"/>
        <v>0</v>
      </c>
      <c r="OG53" s="85">
        <f t="shared" si="44"/>
        <v>0</v>
      </c>
      <c r="OH53" s="85">
        <f t="shared" si="44"/>
        <v>0</v>
      </c>
      <c r="OI53" s="85">
        <f t="shared" si="44"/>
        <v>0</v>
      </c>
      <c r="OJ53" s="85">
        <f t="shared" si="44"/>
        <v>0</v>
      </c>
      <c r="OK53" s="85">
        <f t="shared" si="44"/>
        <v>0</v>
      </c>
      <c r="OL53" s="85">
        <f t="shared" si="44"/>
        <v>0</v>
      </c>
      <c r="OM53" s="85">
        <f t="shared" si="44"/>
        <v>0</v>
      </c>
      <c r="ON53" s="85">
        <f t="shared" si="44"/>
        <v>0</v>
      </c>
      <c r="OO53" s="85">
        <f t="shared" si="44"/>
        <v>0</v>
      </c>
      <c r="OP53" s="85">
        <f t="shared" si="44"/>
        <v>0</v>
      </c>
      <c r="OQ53" s="85">
        <f t="shared" si="44"/>
        <v>0</v>
      </c>
      <c r="OR53" s="85">
        <f t="shared" si="44"/>
        <v>0</v>
      </c>
      <c r="OS53" s="85">
        <f t="shared" si="44"/>
        <v>0</v>
      </c>
      <c r="OT53" s="85">
        <f t="shared" si="44"/>
        <v>0</v>
      </c>
      <c r="OU53" s="85">
        <f t="shared" si="44"/>
        <v>0</v>
      </c>
      <c r="OV53" s="85">
        <f t="shared" si="44"/>
        <v>0</v>
      </c>
      <c r="OW53" s="85">
        <f t="shared" si="44"/>
        <v>0</v>
      </c>
      <c r="OX53" s="85">
        <f t="shared" si="44"/>
        <v>0</v>
      </c>
      <c r="OY53" s="85">
        <f t="shared" si="44"/>
        <v>0</v>
      </c>
      <c r="OZ53" s="85"/>
      <c r="PA53" s="85"/>
      <c r="PB53" s="85">
        <f t="shared" si="44"/>
        <v>0</v>
      </c>
      <c r="PC53" s="85">
        <f t="shared" si="44"/>
        <v>0</v>
      </c>
      <c r="PD53" s="85">
        <f t="shared" si="44"/>
        <v>0</v>
      </c>
      <c r="PE53" s="85">
        <f t="shared" si="44"/>
        <v>0</v>
      </c>
      <c r="PF53" s="85">
        <f t="shared" si="44"/>
        <v>0</v>
      </c>
      <c r="PG53" s="85">
        <f t="shared" si="44"/>
        <v>0</v>
      </c>
      <c r="PH53" s="85">
        <f t="shared" si="44"/>
        <v>0</v>
      </c>
      <c r="PI53" s="85">
        <f t="shared" si="44"/>
        <v>0</v>
      </c>
      <c r="PJ53" s="85">
        <f t="shared" si="44"/>
        <v>0</v>
      </c>
      <c r="PK53" s="85">
        <f t="shared" si="44"/>
        <v>0</v>
      </c>
      <c r="PL53" s="85">
        <f t="shared" si="44"/>
        <v>0</v>
      </c>
      <c r="PM53" s="85">
        <f t="shared" si="44"/>
        <v>0</v>
      </c>
      <c r="PN53" s="85">
        <f t="shared" si="44"/>
        <v>0</v>
      </c>
      <c r="PO53" s="85">
        <f t="shared" si="44"/>
        <v>0</v>
      </c>
      <c r="PP53" s="85">
        <f t="shared" si="44"/>
        <v>0</v>
      </c>
      <c r="PQ53" s="85">
        <f t="shared" si="44"/>
        <v>0</v>
      </c>
      <c r="PR53" s="85">
        <f t="shared" si="44"/>
        <v>0</v>
      </c>
      <c r="PS53" s="85">
        <f t="shared" si="44"/>
        <v>0</v>
      </c>
      <c r="PT53" s="85">
        <f t="shared" si="44"/>
        <v>0</v>
      </c>
      <c r="PU53" s="85">
        <f t="shared" si="44"/>
        <v>0</v>
      </c>
      <c r="PV53" s="85">
        <f t="shared" si="44"/>
        <v>0</v>
      </c>
      <c r="PW53" s="85">
        <f t="shared" si="44"/>
        <v>0</v>
      </c>
      <c r="PX53" s="85">
        <f t="shared" si="44"/>
        <v>0</v>
      </c>
      <c r="PY53" s="85">
        <f t="shared" si="44"/>
        <v>0</v>
      </c>
      <c r="PZ53" s="85">
        <f t="shared" si="44"/>
        <v>0</v>
      </c>
      <c r="QA53" s="85">
        <f t="shared" si="44"/>
        <v>0</v>
      </c>
      <c r="QB53" s="85">
        <f t="shared" si="44"/>
        <v>0</v>
      </c>
      <c r="QC53" s="85">
        <f t="shared" si="44"/>
        <v>0</v>
      </c>
      <c r="QD53" s="85">
        <f t="shared" si="44"/>
        <v>0</v>
      </c>
      <c r="QE53" s="85">
        <f t="shared" si="44"/>
        <v>0</v>
      </c>
      <c r="QF53" s="85"/>
      <c r="QG53" s="85"/>
      <c r="QH53" s="85">
        <f t="shared" si="44"/>
        <v>0</v>
      </c>
      <c r="QI53" s="85">
        <f t="shared" ref="QI53:SQ53" si="45">SUM(QI10,QI11,QI14,QI26,QI27,QI28,QI29,QI30,QI31,QI32,QI35)</f>
        <v>0</v>
      </c>
      <c r="QJ53" s="85">
        <f t="shared" si="45"/>
        <v>0</v>
      </c>
      <c r="QK53" s="85">
        <f t="shared" si="45"/>
        <v>0</v>
      </c>
      <c r="QL53" s="85">
        <f t="shared" si="45"/>
        <v>0</v>
      </c>
      <c r="QM53" s="85">
        <f t="shared" si="45"/>
        <v>0</v>
      </c>
      <c r="QN53" s="85">
        <f t="shared" si="45"/>
        <v>0</v>
      </c>
      <c r="QO53" s="85">
        <f t="shared" si="45"/>
        <v>0</v>
      </c>
      <c r="QP53" s="85">
        <f t="shared" si="45"/>
        <v>0</v>
      </c>
      <c r="QQ53" s="85">
        <f t="shared" si="45"/>
        <v>0</v>
      </c>
      <c r="QR53" s="85">
        <f t="shared" si="45"/>
        <v>0</v>
      </c>
      <c r="QS53" s="85">
        <f t="shared" si="45"/>
        <v>0</v>
      </c>
      <c r="QT53" s="85">
        <f t="shared" si="45"/>
        <v>0</v>
      </c>
      <c r="QU53" s="85">
        <f t="shared" si="45"/>
        <v>0</v>
      </c>
      <c r="QV53" s="85">
        <f t="shared" si="45"/>
        <v>0</v>
      </c>
      <c r="QW53" s="85">
        <f t="shared" si="45"/>
        <v>0</v>
      </c>
      <c r="QX53" s="85">
        <f t="shared" si="45"/>
        <v>0</v>
      </c>
      <c r="QY53" s="85">
        <f t="shared" si="45"/>
        <v>0</v>
      </c>
      <c r="QZ53" s="85">
        <f t="shared" si="45"/>
        <v>0</v>
      </c>
      <c r="RA53" s="85">
        <f t="shared" si="45"/>
        <v>0</v>
      </c>
      <c r="RB53" s="85">
        <f t="shared" si="45"/>
        <v>0</v>
      </c>
      <c r="RC53" s="85">
        <f t="shared" si="45"/>
        <v>0</v>
      </c>
      <c r="RD53" s="85">
        <f t="shared" si="45"/>
        <v>0</v>
      </c>
      <c r="RE53" s="85">
        <f t="shared" si="45"/>
        <v>0</v>
      </c>
      <c r="RF53" s="85">
        <f t="shared" si="45"/>
        <v>0</v>
      </c>
      <c r="RG53" s="85">
        <f t="shared" si="45"/>
        <v>0</v>
      </c>
      <c r="RH53" s="85">
        <f t="shared" si="45"/>
        <v>0</v>
      </c>
      <c r="RI53" s="85">
        <f t="shared" si="45"/>
        <v>0</v>
      </c>
      <c r="RJ53" s="85">
        <f t="shared" si="45"/>
        <v>0</v>
      </c>
      <c r="RK53" s="85">
        <f t="shared" si="45"/>
        <v>0</v>
      </c>
      <c r="RL53" s="85"/>
      <c r="RM53" s="85"/>
      <c r="RN53" s="85">
        <f t="shared" si="45"/>
        <v>0</v>
      </c>
      <c r="RO53" s="85">
        <f t="shared" si="45"/>
        <v>0</v>
      </c>
      <c r="RP53" s="85">
        <f t="shared" si="45"/>
        <v>0</v>
      </c>
      <c r="RQ53" s="85">
        <f t="shared" si="45"/>
        <v>0</v>
      </c>
      <c r="RR53" s="85">
        <f t="shared" si="45"/>
        <v>0</v>
      </c>
      <c r="RS53" s="85">
        <f t="shared" si="45"/>
        <v>0</v>
      </c>
      <c r="RT53" s="85">
        <f t="shared" si="45"/>
        <v>0</v>
      </c>
      <c r="RU53" s="85">
        <f t="shared" si="45"/>
        <v>0</v>
      </c>
      <c r="RV53" s="85">
        <f t="shared" si="45"/>
        <v>0</v>
      </c>
      <c r="RW53" s="85">
        <f t="shared" si="45"/>
        <v>0</v>
      </c>
      <c r="RX53" s="85">
        <f t="shared" si="45"/>
        <v>0</v>
      </c>
      <c r="RY53" s="85">
        <f t="shared" si="45"/>
        <v>0</v>
      </c>
      <c r="RZ53" s="85">
        <f t="shared" si="45"/>
        <v>0</v>
      </c>
      <c r="SA53" s="85">
        <f t="shared" si="45"/>
        <v>0</v>
      </c>
      <c r="SB53" s="85">
        <f t="shared" si="45"/>
        <v>0</v>
      </c>
      <c r="SC53" s="85">
        <f t="shared" si="45"/>
        <v>0</v>
      </c>
      <c r="SD53" s="85">
        <f t="shared" si="45"/>
        <v>0</v>
      </c>
      <c r="SE53" s="85">
        <f t="shared" si="45"/>
        <v>0</v>
      </c>
      <c r="SF53" s="85">
        <f t="shared" si="45"/>
        <v>0</v>
      </c>
      <c r="SG53" s="85">
        <f t="shared" si="45"/>
        <v>0</v>
      </c>
      <c r="SH53" s="85">
        <f t="shared" si="45"/>
        <v>0</v>
      </c>
      <c r="SI53" s="85">
        <f t="shared" si="45"/>
        <v>0</v>
      </c>
      <c r="SJ53" s="85">
        <f t="shared" si="45"/>
        <v>0</v>
      </c>
      <c r="SK53" s="85">
        <f t="shared" si="45"/>
        <v>0</v>
      </c>
      <c r="SL53" s="85">
        <f t="shared" si="45"/>
        <v>0</v>
      </c>
      <c r="SM53" s="85">
        <f t="shared" si="45"/>
        <v>0</v>
      </c>
      <c r="SN53" s="85">
        <f t="shared" si="45"/>
        <v>0</v>
      </c>
      <c r="SO53" s="85">
        <f t="shared" si="45"/>
        <v>0</v>
      </c>
      <c r="SP53" s="85">
        <f t="shared" si="45"/>
        <v>0</v>
      </c>
      <c r="SQ53" s="85">
        <f t="shared" si="45"/>
        <v>0</v>
      </c>
    </row>
    <row r="54" spans="1:511" s="52" customFormat="1" hidden="1" x14ac:dyDescent="0.25">
      <c r="A54" s="83" t="s">
        <v>49</v>
      </c>
      <c r="B54" s="84">
        <f t="shared" ref="B54:C54" si="46">B53/((ROWS(B10)+ROWS(B11)+ROWS(B26)+ROWS(B27)+ROWS(B28)+ROWS(B29)+ROWS(B30)+ROWS(B31)+ROWS(B32)+ROWS(B35)+ROWS(B14))*10)*100</f>
        <v>90.909090909090907</v>
      </c>
      <c r="C54" s="84">
        <f t="shared" si="46"/>
        <v>93.63636363636364</v>
      </c>
      <c r="D54" s="84">
        <f>D53/((ROWS(D10)+ROWS(D11)+ROWS(D26)+ROWS(D27)+ROWS(D28)+ROWS(D29)+ROWS(D30)+ROWS(D31)+ROWS(D32)+ROWS(D35)+ROWS(D14))*10)*100</f>
        <v>75.454545454545453</v>
      </c>
      <c r="E54" s="84">
        <f t="shared" ref="E54:BN54" si="47">E53/((ROWS(E10)+ROWS(E11)+ROWS(E26)+ROWS(E27)+ROWS(E28)+ROWS(E29)+ROWS(E30)+ROWS(E31)+ROWS(E32)+ROWS(E35)+ROWS(E14))*10)*100</f>
        <v>78.181818181818187</v>
      </c>
      <c r="F54" s="84">
        <f t="shared" si="47"/>
        <v>77.272727272727266</v>
      </c>
      <c r="G54" s="84">
        <f t="shared" si="47"/>
        <v>71.818181818181813</v>
      </c>
      <c r="H54" s="84">
        <f t="shared" si="47"/>
        <v>87.272727272727266</v>
      </c>
      <c r="I54" s="84">
        <f t="shared" si="47"/>
        <v>75.454545454545453</v>
      </c>
      <c r="J54" s="84">
        <f>J53/((ROWS(J10)+ROWS(J11)+ROWS(J26)+ROWS(J27)+ROWS(J28)+ROWS(J29)+ROWS(J30)+ROWS(J31)+ROWS(J32)+ROWS(J35)+ROWS(J14))*10)*100</f>
        <v>75.454545454545453</v>
      </c>
      <c r="K54" s="84">
        <f t="shared" si="47"/>
        <v>93.63636363636364</v>
      </c>
      <c r="L54" s="84">
        <f t="shared" si="47"/>
        <v>80.909090909090907</v>
      </c>
      <c r="M54" s="84">
        <f t="shared" si="47"/>
        <v>87.272727272727266</v>
      </c>
      <c r="N54" s="84">
        <f t="shared" si="47"/>
        <v>88.181818181818187</v>
      </c>
      <c r="O54" s="84">
        <f t="shared" si="47"/>
        <v>87.272727272727266</v>
      </c>
      <c r="P54" s="84">
        <f t="shared" si="47"/>
        <v>90</v>
      </c>
      <c r="Q54" s="84">
        <f t="shared" si="47"/>
        <v>70.909090909090907</v>
      </c>
      <c r="R54" s="84">
        <f t="shared" si="47"/>
        <v>71.818181818181813</v>
      </c>
      <c r="S54" s="84">
        <f t="shared" si="47"/>
        <v>70.909090909090907</v>
      </c>
      <c r="T54" s="84">
        <f t="shared" si="47"/>
        <v>59.090909090909093</v>
      </c>
      <c r="U54" s="84">
        <f t="shared" si="47"/>
        <v>80.287081339712927</v>
      </c>
      <c r="V54" s="84">
        <f t="shared" si="47"/>
        <v>0</v>
      </c>
      <c r="W54" s="84">
        <f t="shared" si="47"/>
        <v>0</v>
      </c>
      <c r="X54" s="84">
        <f t="shared" si="47"/>
        <v>0</v>
      </c>
      <c r="Y54" s="84">
        <f t="shared" si="47"/>
        <v>0</v>
      </c>
      <c r="Z54" s="84">
        <f t="shared" si="47"/>
        <v>0</v>
      </c>
      <c r="AA54" s="84">
        <f t="shared" si="47"/>
        <v>0</v>
      </c>
      <c r="AB54" s="84">
        <f t="shared" si="47"/>
        <v>0</v>
      </c>
      <c r="AC54" s="84">
        <f t="shared" si="47"/>
        <v>0</v>
      </c>
      <c r="AD54" s="84">
        <f t="shared" si="47"/>
        <v>0</v>
      </c>
      <c r="AE54" s="84">
        <f t="shared" si="47"/>
        <v>0</v>
      </c>
      <c r="AF54" s="84">
        <f t="shared" si="47"/>
        <v>0</v>
      </c>
      <c r="AG54" s="84">
        <f t="shared" si="47"/>
        <v>0</v>
      </c>
      <c r="AH54" s="84">
        <f t="shared" si="47"/>
        <v>0</v>
      </c>
      <c r="AI54" s="84">
        <f t="shared" si="47"/>
        <v>0</v>
      </c>
      <c r="AJ54" s="84">
        <f t="shared" si="47"/>
        <v>0</v>
      </c>
      <c r="AK54" s="84">
        <f t="shared" si="47"/>
        <v>0</v>
      </c>
      <c r="AL54" s="84">
        <f t="shared" si="47"/>
        <v>0</v>
      </c>
      <c r="AM54" s="84">
        <f t="shared" si="47"/>
        <v>0</v>
      </c>
      <c r="AN54" s="84">
        <f t="shared" si="47"/>
        <v>0</v>
      </c>
      <c r="AO54" s="84">
        <f t="shared" si="47"/>
        <v>0</v>
      </c>
      <c r="AP54" s="84">
        <f t="shared" si="47"/>
        <v>0</v>
      </c>
      <c r="AQ54" s="84">
        <f t="shared" si="47"/>
        <v>0</v>
      </c>
      <c r="AR54" s="84">
        <f t="shared" si="47"/>
        <v>0</v>
      </c>
      <c r="AS54" s="84">
        <f t="shared" si="47"/>
        <v>0</v>
      </c>
      <c r="AT54" s="84">
        <f t="shared" si="47"/>
        <v>0</v>
      </c>
      <c r="AU54" s="84">
        <f t="shared" si="47"/>
        <v>0</v>
      </c>
      <c r="AV54" s="84">
        <f t="shared" si="47"/>
        <v>0</v>
      </c>
      <c r="AW54" s="84">
        <f t="shared" si="47"/>
        <v>0</v>
      </c>
      <c r="AX54" s="84">
        <f t="shared" si="47"/>
        <v>0</v>
      </c>
      <c r="AY54" s="84">
        <f t="shared" si="47"/>
        <v>0</v>
      </c>
      <c r="AZ54" s="84">
        <f t="shared" si="47"/>
        <v>0</v>
      </c>
      <c r="BA54" s="84">
        <f t="shared" si="47"/>
        <v>0</v>
      </c>
      <c r="BB54" s="84">
        <f t="shared" si="47"/>
        <v>0</v>
      </c>
      <c r="BC54" s="84">
        <f t="shared" si="47"/>
        <v>0</v>
      </c>
      <c r="BD54" s="84">
        <f t="shared" si="47"/>
        <v>0</v>
      </c>
      <c r="BE54" s="84">
        <f t="shared" si="47"/>
        <v>0</v>
      </c>
      <c r="BF54" s="84">
        <f t="shared" si="47"/>
        <v>0</v>
      </c>
      <c r="BG54" s="84">
        <f t="shared" si="47"/>
        <v>0</v>
      </c>
      <c r="BH54" s="84">
        <f t="shared" si="47"/>
        <v>0</v>
      </c>
      <c r="BI54" s="84">
        <f t="shared" si="47"/>
        <v>0</v>
      </c>
      <c r="BJ54" s="84">
        <f t="shared" si="47"/>
        <v>0</v>
      </c>
      <c r="BK54" s="84">
        <f t="shared" si="47"/>
        <v>0</v>
      </c>
      <c r="BL54" s="84">
        <f t="shared" si="47"/>
        <v>0</v>
      </c>
      <c r="BM54" s="84">
        <f t="shared" si="47"/>
        <v>0</v>
      </c>
      <c r="BN54" s="84">
        <f t="shared" si="47"/>
        <v>0</v>
      </c>
      <c r="BO54" s="84">
        <f t="shared" ref="BO54:DZ54" si="48">BO53/((ROWS(BO10)+ROWS(BO11)+ROWS(BO26)+ROWS(BO27)+ROWS(BO28)+ROWS(BO29)+ROWS(BO30)+ROWS(BO31)+ROWS(BO32)+ROWS(BO35)+ROWS(BO14))*10)*100</f>
        <v>0</v>
      </c>
      <c r="BP54" s="84">
        <f t="shared" si="48"/>
        <v>0</v>
      </c>
      <c r="BQ54" s="84">
        <f t="shared" si="48"/>
        <v>0</v>
      </c>
      <c r="BR54" s="84">
        <f t="shared" si="48"/>
        <v>0</v>
      </c>
      <c r="BS54" s="84">
        <f t="shared" si="48"/>
        <v>0</v>
      </c>
      <c r="BT54" s="84">
        <f t="shared" si="48"/>
        <v>0</v>
      </c>
      <c r="BU54" s="84">
        <f t="shared" si="48"/>
        <v>0</v>
      </c>
      <c r="BV54" s="84">
        <f t="shared" si="48"/>
        <v>0</v>
      </c>
      <c r="BW54" s="84">
        <f t="shared" si="48"/>
        <v>0</v>
      </c>
      <c r="BX54" s="84">
        <f t="shared" si="48"/>
        <v>0</v>
      </c>
      <c r="BY54" s="84">
        <f t="shared" si="48"/>
        <v>0</v>
      </c>
      <c r="BZ54" s="84">
        <f t="shared" si="48"/>
        <v>0</v>
      </c>
      <c r="CA54" s="84">
        <f t="shared" si="48"/>
        <v>0</v>
      </c>
      <c r="CB54" s="84">
        <f t="shared" si="48"/>
        <v>0</v>
      </c>
      <c r="CC54" s="84">
        <f t="shared" si="48"/>
        <v>0</v>
      </c>
      <c r="CD54" s="84">
        <f t="shared" si="48"/>
        <v>0</v>
      </c>
      <c r="CE54" s="84">
        <f t="shared" si="48"/>
        <v>0</v>
      </c>
      <c r="CF54" s="84">
        <f t="shared" si="48"/>
        <v>0</v>
      </c>
      <c r="CG54" s="84">
        <f t="shared" si="48"/>
        <v>0</v>
      </c>
      <c r="CH54" s="84">
        <f t="shared" si="48"/>
        <v>0</v>
      </c>
      <c r="CI54" s="84">
        <f t="shared" si="48"/>
        <v>0</v>
      </c>
      <c r="CJ54" s="84">
        <f t="shared" si="48"/>
        <v>0</v>
      </c>
      <c r="CK54" s="84">
        <f t="shared" si="48"/>
        <v>0</v>
      </c>
      <c r="CL54" s="84">
        <f t="shared" si="48"/>
        <v>0</v>
      </c>
      <c r="CM54" s="84">
        <f t="shared" si="48"/>
        <v>0</v>
      </c>
      <c r="CN54" s="84">
        <f t="shared" si="48"/>
        <v>0</v>
      </c>
      <c r="CO54" s="84">
        <f t="shared" si="48"/>
        <v>0</v>
      </c>
      <c r="CP54" s="84">
        <f t="shared" si="48"/>
        <v>0</v>
      </c>
      <c r="CQ54" s="84">
        <f t="shared" si="48"/>
        <v>0</v>
      </c>
      <c r="CR54" s="84">
        <f t="shared" si="48"/>
        <v>0</v>
      </c>
      <c r="CS54" s="84">
        <f t="shared" si="48"/>
        <v>0</v>
      </c>
      <c r="CT54" s="84">
        <f t="shared" si="48"/>
        <v>0</v>
      </c>
      <c r="CU54" s="84">
        <f t="shared" si="48"/>
        <v>0</v>
      </c>
      <c r="CV54" s="84">
        <f t="shared" si="48"/>
        <v>0</v>
      </c>
      <c r="CW54" s="84">
        <f t="shared" si="48"/>
        <v>0</v>
      </c>
      <c r="CX54" s="84">
        <f t="shared" si="48"/>
        <v>0</v>
      </c>
      <c r="CY54" s="84">
        <f t="shared" si="48"/>
        <v>0</v>
      </c>
      <c r="CZ54" s="84">
        <f t="shared" si="48"/>
        <v>0</v>
      </c>
      <c r="DA54" s="84">
        <f t="shared" si="48"/>
        <v>0</v>
      </c>
      <c r="DB54" s="84">
        <f t="shared" si="48"/>
        <v>0</v>
      </c>
      <c r="DC54" s="84">
        <f t="shared" si="48"/>
        <v>0</v>
      </c>
      <c r="DD54" s="84">
        <f t="shared" si="48"/>
        <v>0</v>
      </c>
      <c r="DE54" s="84">
        <f t="shared" si="48"/>
        <v>0</v>
      </c>
      <c r="DF54" s="84">
        <f t="shared" si="48"/>
        <v>0</v>
      </c>
      <c r="DG54" s="84">
        <f t="shared" si="48"/>
        <v>0</v>
      </c>
      <c r="DH54" s="84">
        <f t="shared" si="48"/>
        <v>0</v>
      </c>
      <c r="DI54" s="84">
        <f t="shared" si="48"/>
        <v>0</v>
      </c>
      <c r="DJ54" s="84">
        <f t="shared" si="48"/>
        <v>0</v>
      </c>
      <c r="DK54" s="84">
        <f t="shared" si="48"/>
        <v>0</v>
      </c>
      <c r="DL54" s="84">
        <f t="shared" si="48"/>
        <v>0</v>
      </c>
      <c r="DM54" s="84">
        <f t="shared" si="48"/>
        <v>0</v>
      </c>
      <c r="DN54" s="84">
        <f t="shared" si="48"/>
        <v>0</v>
      </c>
      <c r="DO54" s="84">
        <f t="shared" si="48"/>
        <v>0</v>
      </c>
      <c r="DP54" s="84">
        <f t="shared" si="48"/>
        <v>0</v>
      </c>
      <c r="DQ54" s="84">
        <f t="shared" si="48"/>
        <v>0</v>
      </c>
      <c r="DR54" s="84">
        <f t="shared" si="48"/>
        <v>0</v>
      </c>
      <c r="DS54" s="84">
        <f t="shared" si="48"/>
        <v>0</v>
      </c>
      <c r="DT54" s="84">
        <f t="shared" si="48"/>
        <v>0</v>
      </c>
      <c r="DU54" s="84">
        <f t="shared" si="48"/>
        <v>0</v>
      </c>
      <c r="DV54" s="84">
        <f t="shared" si="48"/>
        <v>0</v>
      </c>
      <c r="DW54" s="84">
        <f t="shared" si="48"/>
        <v>0</v>
      </c>
      <c r="DX54" s="84">
        <f t="shared" si="48"/>
        <v>0</v>
      </c>
      <c r="DY54" s="84">
        <f t="shared" si="48"/>
        <v>0</v>
      </c>
      <c r="DZ54" s="84">
        <f t="shared" si="48"/>
        <v>0</v>
      </c>
      <c r="EA54" s="84">
        <f t="shared" ref="EA54:GL54" si="49">EA53/((ROWS(EA10)+ROWS(EA11)+ROWS(EA26)+ROWS(EA27)+ROWS(EA28)+ROWS(EA29)+ROWS(EA30)+ROWS(EA31)+ROWS(EA32)+ROWS(EA35)+ROWS(EA14))*10)*100</f>
        <v>0</v>
      </c>
      <c r="EB54" s="84">
        <f t="shared" si="49"/>
        <v>0</v>
      </c>
      <c r="EC54" s="84">
        <f t="shared" si="49"/>
        <v>0</v>
      </c>
      <c r="ED54" s="84">
        <f t="shared" si="49"/>
        <v>0</v>
      </c>
      <c r="EE54" s="84">
        <f t="shared" si="49"/>
        <v>0</v>
      </c>
      <c r="EF54" s="84">
        <f t="shared" si="49"/>
        <v>0</v>
      </c>
      <c r="EG54" s="84">
        <f t="shared" si="49"/>
        <v>0</v>
      </c>
      <c r="EH54" s="84">
        <f t="shared" si="49"/>
        <v>0</v>
      </c>
      <c r="EI54" s="84">
        <f t="shared" si="49"/>
        <v>0</v>
      </c>
      <c r="EJ54" s="84">
        <f t="shared" si="49"/>
        <v>0</v>
      </c>
      <c r="EK54" s="84">
        <f t="shared" si="49"/>
        <v>0</v>
      </c>
      <c r="EL54" s="84">
        <f t="shared" si="49"/>
        <v>0</v>
      </c>
      <c r="EM54" s="84">
        <f t="shared" si="49"/>
        <v>0</v>
      </c>
      <c r="EN54" s="84">
        <f t="shared" si="49"/>
        <v>0</v>
      </c>
      <c r="EO54" s="84">
        <f t="shared" si="49"/>
        <v>0</v>
      </c>
      <c r="EP54" s="84">
        <f t="shared" si="49"/>
        <v>0</v>
      </c>
      <c r="EQ54" s="84">
        <f t="shared" si="49"/>
        <v>0</v>
      </c>
      <c r="ER54" s="84">
        <f t="shared" si="49"/>
        <v>0</v>
      </c>
      <c r="ES54" s="84">
        <f t="shared" si="49"/>
        <v>0</v>
      </c>
      <c r="ET54" s="84">
        <f t="shared" si="49"/>
        <v>0</v>
      </c>
      <c r="EU54" s="84">
        <f t="shared" si="49"/>
        <v>0</v>
      </c>
      <c r="EV54" s="84">
        <f t="shared" si="49"/>
        <v>0</v>
      </c>
      <c r="EW54" s="84">
        <f t="shared" si="49"/>
        <v>0</v>
      </c>
      <c r="EX54" s="84">
        <f t="shared" si="49"/>
        <v>0</v>
      </c>
      <c r="EY54" s="84">
        <f t="shared" si="49"/>
        <v>0</v>
      </c>
      <c r="EZ54" s="84">
        <f t="shared" si="49"/>
        <v>0</v>
      </c>
      <c r="FA54" s="84">
        <f t="shared" si="49"/>
        <v>0</v>
      </c>
      <c r="FB54" s="84">
        <f t="shared" si="49"/>
        <v>0</v>
      </c>
      <c r="FC54" s="84">
        <f t="shared" si="49"/>
        <v>0</v>
      </c>
      <c r="FD54" s="84"/>
      <c r="FE54" s="84"/>
      <c r="FF54" s="84">
        <f t="shared" si="49"/>
        <v>0</v>
      </c>
      <c r="FG54" s="84">
        <f t="shared" si="49"/>
        <v>0</v>
      </c>
      <c r="FH54" s="84">
        <f t="shared" si="49"/>
        <v>0</v>
      </c>
      <c r="FI54" s="84">
        <f t="shared" si="49"/>
        <v>0</v>
      </c>
      <c r="FJ54" s="84">
        <f t="shared" si="49"/>
        <v>0</v>
      </c>
      <c r="FK54" s="84">
        <f t="shared" si="49"/>
        <v>0</v>
      </c>
      <c r="FL54" s="84">
        <f t="shared" si="49"/>
        <v>0</v>
      </c>
      <c r="FM54" s="84">
        <f t="shared" si="49"/>
        <v>0</v>
      </c>
      <c r="FN54" s="84">
        <f t="shared" si="49"/>
        <v>0</v>
      </c>
      <c r="FO54" s="84">
        <f t="shared" si="49"/>
        <v>0</v>
      </c>
      <c r="FP54" s="84">
        <f t="shared" si="49"/>
        <v>0</v>
      </c>
      <c r="FQ54" s="84">
        <f t="shared" si="49"/>
        <v>0</v>
      </c>
      <c r="FR54" s="84">
        <f t="shared" si="49"/>
        <v>0</v>
      </c>
      <c r="FS54" s="84">
        <f t="shared" si="49"/>
        <v>0</v>
      </c>
      <c r="FT54" s="84">
        <f t="shared" si="49"/>
        <v>0</v>
      </c>
      <c r="FU54" s="84">
        <f t="shared" si="49"/>
        <v>0</v>
      </c>
      <c r="FV54" s="84">
        <f t="shared" si="49"/>
        <v>0</v>
      </c>
      <c r="FW54" s="84">
        <f t="shared" si="49"/>
        <v>0</v>
      </c>
      <c r="FX54" s="84">
        <f t="shared" si="49"/>
        <v>0</v>
      </c>
      <c r="FY54" s="84">
        <f t="shared" si="49"/>
        <v>0</v>
      </c>
      <c r="FZ54" s="84">
        <f t="shared" si="49"/>
        <v>0</v>
      </c>
      <c r="GA54" s="84">
        <f t="shared" si="49"/>
        <v>0</v>
      </c>
      <c r="GB54" s="84">
        <f t="shared" si="49"/>
        <v>0</v>
      </c>
      <c r="GC54" s="84">
        <f t="shared" si="49"/>
        <v>0</v>
      </c>
      <c r="GD54" s="84">
        <f t="shared" si="49"/>
        <v>0</v>
      </c>
      <c r="GE54" s="84">
        <f t="shared" si="49"/>
        <v>0</v>
      </c>
      <c r="GF54" s="84">
        <f t="shared" si="49"/>
        <v>0</v>
      </c>
      <c r="GG54" s="84">
        <f t="shared" si="49"/>
        <v>0</v>
      </c>
      <c r="GH54" s="84">
        <f t="shared" si="49"/>
        <v>0</v>
      </c>
      <c r="GI54" s="84">
        <f t="shared" si="49"/>
        <v>0</v>
      </c>
      <c r="GJ54" s="84"/>
      <c r="GK54" s="84"/>
      <c r="GL54" s="84">
        <f t="shared" si="49"/>
        <v>0</v>
      </c>
      <c r="GM54" s="84">
        <f t="shared" ref="GM54:IX54" si="50">GM53/((ROWS(GM10)+ROWS(GM11)+ROWS(GM26)+ROWS(GM27)+ROWS(GM28)+ROWS(GM29)+ROWS(GM30)+ROWS(GM31)+ROWS(GM32)+ROWS(GM35)+ROWS(GM14))*10)*100</f>
        <v>0</v>
      </c>
      <c r="GN54" s="84">
        <f t="shared" si="50"/>
        <v>0</v>
      </c>
      <c r="GO54" s="84">
        <f t="shared" si="50"/>
        <v>0</v>
      </c>
      <c r="GP54" s="84">
        <f t="shared" si="50"/>
        <v>0</v>
      </c>
      <c r="GQ54" s="84">
        <f t="shared" si="50"/>
        <v>0</v>
      </c>
      <c r="GR54" s="84">
        <f t="shared" si="50"/>
        <v>0</v>
      </c>
      <c r="GS54" s="84">
        <f t="shared" si="50"/>
        <v>0</v>
      </c>
      <c r="GT54" s="84">
        <f t="shared" si="50"/>
        <v>0</v>
      </c>
      <c r="GU54" s="84">
        <f t="shared" si="50"/>
        <v>0</v>
      </c>
      <c r="GV54" s="84">
        <f t="shared" si="50"/>
        <v>0</v>
      </c>
      <c r="GW54" s="84">
        <f t="shared" si="50"/>
        <v>0</v>
      </c>
      <c r="GX54" s="84">
        <f t="shared" si="50"/>
        <v>0</v>
      </c>
      <c r="GY54" s="84">
        <f t="shared" si="50"/>
        <v>0</v>
      </c>
      <c r="GZ54" s="84">
        <f t="shared" si="50"/>
        <v>0</v>
      </c>
      <c r="HA54" s="84">
        <f t="shared" si="50"/>
        <v>0</v>
      </c>
      <c r="HB54" s="84">
        <f t="shared" si="50"/>
        <v>0</v>
      </c>
      <c r="HC54" s="84">
        <f t="shared" si="50"/>
        <v>0</v>
      </c>
      <c r="HD54" s="84">
        <f t="shared" si="50"/>
        <v>0</v>
      </c>
      <c r="HE54" s="84">
        <f t="shared" si="50"/>
        <v>0</v>
      </c>
      <c r="HF54" s="84">
        <f t="shared" si="50"/>
        <v>0</v>
      </c>
      <c r="HG54" s="84">
        <f t="shared" si="50"/>
        <v>0</v>
      </c>
      <c r="HH54" s="84">
        <f t="shared" si="50"/>
        <v>0</v>
      </c>
      <c r="HI54" s="84">
        <f t="shared" si="50"/>
        <v>0</v>
      </c>
      <c r="HJ54" s="84">
        <f t="shared" si="50"/>
        <v>0</v>
      </c>
      <c r="HK54" s="84">
        <f t="shared" si="50"/>
        <v>0</v>
      </c>
      <c r="HL54" s="84">
        <f t="shared" si="50"/>
        <v>0</v>
      </c>
      <c r="HM54" s="84">
        <f t="shared" si="50"/>
        <v>0</v>
      </c>
      <c r="HN54" s="84">
        <f t="shared" si="50"/>
        <v>0</v>
      </c>
      <c r="HO54" s="84">
        <f t="shared" si="50"/>
        <v>0</v>
      </c>
      <c r="HP54" s="84">
        <f t="shared" si="50"/>
        <v>0</v>
      </c>
      <c r="HQ54" s="84">
        <f t="shared" si="50"/>
        <v>0</v>
      </c>
      <c r="HR54" s="84">
        <f t="shared" si="50"/>
        <v>0</v>
      </c>
      <c r="HS54" s="84">
        <f t="shared" si="50"/>
        <v>0</v>
      </c>
      <c r="HT54" s="84">
        <f t="shared" si="50"/>
        <v>0</v>
      </c>
      <c r="HU54" s="84">
        <f t="shared" si="50"/>
        <v>0</v>
      </c>
      <c r="HV54" s="84">
        <f t="shared" si="50"/>
        <v>0</v>
      </c>
      <c r="HW54" s="84">
        <f t="shared" si="50"/>
        <v>0</v>
      </c>
      <c r="HX54" s="84">
        <f t="shared" si="50"/>
        <v>0</v>
      </c>
      <c r="HY54" s="84">
        <f t="shared" si="50"/>
        <v>0</v>
      </c>
      <c r="HZ54" s="84">
        <f t="shared" si="50"/>
        <v>0</v>
      </c>
      <c r="IA54" s="84">
        <f t="shared" si="50"/>
        <v>0</v>
      </c>
      <c r="IB54" s="84">
        <f t="shared" si="50"/>
        <v>0</v>
      </c>
      <c r="IC54" s="84">
        <f t="shared" si="50"/>
        <v>0</v>
      </c>
      <c r="ID54" s="84">
        <f t="shared" si="50"/>
        <v>0</v>
      </c>
      <c r="IE54" s="84">
        <f t="shared" si="50"/>
        <v>0</v>
      </c>
      <c r="IF54" s="84">
        <f t="shared" si="50"/>
        <v>0</v>
      </c>
      <c r="IG54" s="84">
        <f t="shared" si="50"/>
        <v>0</v>
      </c>
      <c r="IH54" s="84">
        <f t="shared" si="50"/>
        <v>0</v>
      </c>
      <c r="II54" s="84">
        <f t="shared" si="50"/>
        <v>0</v>
      </c>
      <c r="IJ54" s="84">
        <f t="shared" si="50"/>
        <v>0</v>
      </c>
      <c r="IK54" s="84">
        <f t="shared" si="50"/>
        <v>0</v>
      </c>
      <c r="IL54" s="84">
        <f t="shared" si="50"/>
        <v>0</v>
      </c>
      <c r="IM54" s="84">
        <f t="shared" si="50"/>
        <v>0</v>
      </c>
      <c r="IN54" s="84">
        <f t="shared" si="50"/>
        <v>0</v>
      </c>
      <c r="IO54" s="84">
        <f t="shared" si="50"/>
        <v>0</v>
      </c>
      <c r="IP54" s="84">
        <f t="shared" si="50"/>
        <v>0</v>
      </c>
      <c r="IQ54" s="84">
        <f t="shared" si="50"/>
        <v>0</v>
      </c>
      <c r="IR54" s="84">
        <f t="shared" si="50"/>
        <v>0</v>
      </c>
      <c r="IS54" s="84">
        <f t="shared" si="50"/>
        <v>0</v>
      </c>
      <c r="IT54" s="84">
        <f t="shared" si="50"/>
        <v>0</v>
      </c>
      <c r="IU54" s="84">
        <f t="shared" si="50"/>
        <v>0</v>
      </c>
      <c r="IV54" s="84"/>
      <c r="IW54" s="84"/>
      <c r="IX54" s="84">
        <f t="shared" si="50"/>
        <v>0</v>
      </c>
      <c r="IY54" s="84">
        <f t="shared" ref="IY54:LJ54" si="51">IY53/((ROWS(IY10)+ROWS(IY11)+ROWS(IY26)+ROWS(IY27)+ROWS(IY28)+ROWS(IY29)+ROWS(IY30)+ROWS(IY31)+ROWS(IY32)+ROWS(IY35)+ROWS(IY14))*10)*100</f>
        <v>0</v>
      </c>
      <c r="IZ54" s="84">
        <f t="shared" si="51"/>
        <v>0</v>
      </c>
      <c r="JA54" s="84">
        <f t="shared" si="51"/>
        <v>0</v>
      </c>
      <c r="JB54" s="84">
        <f t="shared" si="51"/>
        <v>0</v>
      </c>
      <c r="JC54" s="84">
        <f t="shared" si="51"/>
        <v>0</v>
      </c>
      <c r="JD54" s="84">
        <f t="shared" si="51"/>
        <v>0</v>
      </c>
      <c r="JE54" s="84">
        <f t="shared" si="51"/>
        <v>0</v>
      </c>
      <c r="JF54" s="84">
        <f t="shared" si="51"/>
        <v>0</v>
      </c>
      <c r="JG54" s="84">
        <f t="shared" si="51"/>
        <v>0</v>
      </c>
      <c r="JH54" s="84">
        <f t="shared" si="51"/>
        <v>0</v>
      </c>
      <c r="JI54" s="84">
        <f t="shared" si="51"/>
        <v>0</v>
      </c>
      <c r="JJ54" s="84">
        <f t="shared" si="51"/>
        <v>0</v>
      </c>
      <c r="JK54" s="84">
        <f t="shared" si="51"/>
        <v>0</v>
      </c>
      <c r="JL54" s="84">
        <f t="shared" si="51"/>
        <v>0</v>
      </c>
      <c r="JM54" s="84">
        <f t="shared" si="51"/>
        <v>0</v>
      </c>
      <c r="JN54" s="84">
        <f t="shared" si="51"/>
        <v>0</v>
      </c>
      <c r="JO54" s="84">
        <f t="shared" si="51"/>
        <v>0</v>
      </c>
      <c r="JP54" s="84">
        <f t="shared" si="51"/>
        <v>0</v>
      </c>
      <c r="JQ54" s="84">
        <f t="shared" si="51"/>
        <v>0</v>
      </c>
      <c r="JR54" s="84">
        <f t="shared" si="51"/>
        <v>0</v>
      </c>
      <c r="JS54" s="84">
        <f t="shared" si="51"/>
        <v>0</v>
      </c>
      <c r="JT54" s="84">
        <f t="shared" si="51"/>
        <v>0</v>
      </c>
      <c r="JU54" s="84">
        <f t="shared" si="51"/>
        <v>0</v>
      </c>
      <c r="JV54" s="84">
        <f t="shared" si="51"/>
        <v>0</v>
      </c>
      <c r="JW54" s="84">
        <f t="shared" si="51"/>
        <v>0</v>
      </c>
      <c r="JX54" s="84">
        <f t="shared" si="51"/>
        <v>0</v>
      </c>
      <c r="JY54" s="84">
        <f t="shared" si="51"/>
        <v>0</v>
      </c>
      <c r="JZ54" s="84">
        <f t="shared" si="51"/>
        <v>0</v>
      </c>
      <c r="KA54" s="84">
        <f t="shared" si="51"/>
        <v>0</v>
      </c>
      <c r="KB54" s="84"/>
      <c r="KC54" s="84"/>
      <c r="KD54" s="84">
        <f t="shared" si="51"/>
        <v>0</v>
      </c>
      <c r="KE54" s="84">
        <f t="shared" si="51"/>
        <v>0</v>
      </c>
      <c r="KF54" s="84">
        <f t="shared" si="51"/>
        <v>0</v>
      </c>
      <c r="KG54" s="84">
        <f t="shared" si="51"/>
        <v>0</v>
      </c>
      <c r="KH54" s="84">
        <f t="shared" si="51"/>
        <v>0</v>
      </c>
      <c r="KI54" s="84">
        <f t="shared" si="51"/>
        <v>0</v>
      </c>
      <c r="KJ54" s="84">
        <f t="shared" si="51"/>
        <v>0</v>
      </c>
      <c r="KK54" s="84">
        <f t="shared" si="51"/>
        <v>0</v>
      </c>
      <c r="KL54" s="84">
        <f t="shared" si="51"/>
        <v>0</v>
      </c>
      <c r="KM54" s="84">
        <f t="shared" si="51"/>
        <v>0</v>
      </c>
      <c r="KN54" s="84">
        <f t="shared" si="51"/>
        <v>0</v>
      </c>
      <c r="KO54" s="84">
        <f t="shared" si="51"/>
        <v>0</v>
      </c>
      <c r="KP54" s="84">
        <f t="shared" si="51"/>
        <v>0</v>
      </c>
      <c r="KQ54" s="84">
        <f t="shared" si="51"/>
        <v>0</v>
      </c>
      <c r="KR54" s="84">
        <f t="shared" si="51"/>
        <v>0</v>
      </c>
      <c r="KS54" s="84">
        <f t="shared" si="51"/>
        <v>0</v>
      </c>
      <c r="KT54" s="84">
        <f t="shared" si="51"/>
        <v>0</v>
      </c>
      <c r="KU54" s="84">
        <f t="shared" si="51"/>
        <v>0</v>
      </c>
      <c r="KV54" s="84">
        <f t="shared" si="51"/>
        <v>0</v>
      </c>
      <c r="KW54" s="84">
        <f t="shared" si="51"/>
        <v>0</v>
      </c>
      <c r="KX54" s="84">
        <f t="shared" si="51"/>
        <v>0</v>
      </c>
      <c r="KY54" s="84">
        <f t="shared" si="51"/>
        <v>0</v>
      </c>
      <c r="KZ54" s="84">
        <f t="shared" si="51"/>
        <v>0</v>
      </c>
      <c r="LA54" s="84">
        <f t="shared" si="51"/>
        <v>0</v>
      </c>
      <c r="LB54" s="84">
        <f t="shared" si="51"/>
        <v>0</v>
      </c>
      <c r="LC54" s="84">
        <f t="shared" si="51"/>
        <v>0</v>
      </c>
      <c r="LD54" s="84">
        <f t="shared" si="51"/>
        <v>0</v>
      </c>
      <c r="LE54" s="84">
        <f t="shared" si="51"/>
        <v>0</v>
      </c>
      <c r="LF54" s="84">
        <f t="shared" si="51"/>
        <v>0</v>
      </c>
      <c r="LG54" s="84">
        <f t="shared" si="51"/>
        <v>0</v>
      </c>
      <c r="LH54" s="84"/>
      <c r="LI54" s="84"/>
      <c r="LJ54" s="84">
        <f t="shared" si="51"/>
        <v>0</v>
      </c>
      <c r="LK54" s="84">
        <f t="shared" ref="LK54:NV54" si="52">LK53/((ROWS(LK10)+ROWS(LK11)+ROWS(LK26)+ROWS(LK27)+ROWS(LK28)+ROWS(LK29)+ROWS(LK30)+ROWS(LK31)+ROWS(LK32)+ROWS(LK35)+ROWS(LK14))*10)*100</f>
        <v>0</v>
      </c>
      <c r="LL54" s="84">
        <f t="shared" si="52"/>
        <v>0</v>
      </c>
      <c r="LM54" s="84">
        <f t="shared" si="52"/>
        <v>0</v>
      </c>
      <c r="LN54" s="84">
        <f t="shared" si="52"/>
        <v>0</v>
      </c>
      <c r="LO54" s="84">
        <f t="shared" si="52"/>
        <v>0</v>
      </c>
      <c r="LP54" s="84">
        <f t="shared" si="52"/>
        <v>0</v>
      </c>
      <c r="LQ54" s="84">
        <f t="shared" si="52"/>
        <v>0</v>
      </c>
      <c r="LR54" s="84">
        <f t="shared" si="52"/>
        <v>0</v>
      </c>
      <c r="LS54" s="84">
        <f t="shared" si="52"/>
        <v>0</v>
      </c>
      <c r="LT54" s="84">
        <f t="shared" si="52"/>
        <v>0</v>
      </c>
      <c r="LU54" s="84">
        <f t="shared" si="52"/>
        <v>0</v>
      </c>
      <c r="LV54" s="84">
        <f t="shared" si="52"/>
        <v>0</v>
      </c>
      <c r="LW54" s="84">
        <f t="shared" si="52"/>
        <v>0</v>
      </c>
      <c r="LX54" s="84">
        <f t="shared" si="52"/>
        <v>0</v>
      </c>
      <c r="LY54" s="84">
        <f t="shared" si="52"/>
        <v>0</v>
      </c>
      <c r="LZ54" s="84">
        <f t="shared" si="52"/>
        <v>0</v>
      </c>
      <c r="MA54" s="84">
        <f t="shared" si="52"/>
        <v>0</v>
      </c>
      <c r="MB54" s="84">
        <f t="shared" si="52"/>
        <v>0</v>
      </c>
      <c r="MC54" s="84">
        <f t="shared" si="52"/>
        <v>0</v>
      </c>
      <c r="MD54" s="84">
        <f t="shared" si="52"/>
        <v>0</v>
      </c>
      <c r="ME54" s="84">
        <f t="shared" si="52"/>
        <v>0</v>
      </c>
      <c r="MF54" s="84">
        <f t="shared" si="52"/>
        <v>0</v>
      </c>
      <c r="MG54" s="84">
        <f t="shared" si="52"/>
        <v>0</v>
      </c>
      <c r="MH54" s="84">
        <f t="shared" si="52"/>
        <v>0</v>
      </c>
      <c r="MI54" s="84">
        <f t="shared" si="52"/>
        <v>0</v>
      </c>
      <c r="MJ54" s="84">
        <f t="shared" si="52"/>
        <v>0</v>
      </c>
      <c r="MK54" s="84">
        <f t="shared" si="52"/>
        <v>0</v>
      </c>
      <c r="ML54" s="84">
        <f t="shared" si="52"/>
        <v>0</v>
      </c>
      <c r="MM54" s="84">
        <f t="shared" si="52"/>
        <v>0</v>
      </c>
      <c r="MN54" s="84"/>
      <c r="MO54" s="84"/>
      <c r="MP54" s="84">
        <f t="shared" si="52"/>
        <v>0</v>
      </c>
      <c r="MQ54" s="84">
        <f t="shared" si="52"/>
        <v>0</v>
      </c>
      <c r="MR54" s="84">
        <f t="shared" si="52"/>
        <v>0</v>
      </c>
      <c r="MS54" s="84">
        <f t="shared" si="52"/>
        <v>0</v>
      </c>
      <c r="MT54" s="84">
        <f t="shared" si="52"/>
        <v>0</v>
      </c>
      <c r="MU54" s="84">
        <f t="shared" si="52"/>
        <v>0</v>
      </c>
      <c r="MV54" s="84">
        <f t="shared" si="52"/>
        <v>0</v>
      </c>
      <c r="MW54" s="84">
        <f t="shared" si="52"/>
        <v>0</v>
      </c>
      <c r="MX54" s="84">
        <f t="shared" si="52"/>
        <v>0</v>
      </c>
      <c r="MY54" s="84">
        <f t="shared" si="52"/>
        <v>0</v>
      </c>
      <c r="MZ54" s="84">
        <f t="shared" si="52"/>
        <v>0</v>
      </c>
      <c r="NA54" s="84">
        <f t="shared" si="52"/>
        <v>0</v>
      </c>
      <c r="NB54" s="84">
        <f t="shared" si="52"/>
        <v>0</v>
      </c>
      <c r="NC54" s="84">
        <f t="shared" si="52"/>
        <v>0</v>
      </c>
      <c r="ND54" s="84">
        <f t="shared" si="52"/>
        <v>0</v>
      </c>
      <c r="NE54" s="84">
        <f t="shared" si="52"/>
        <v>0</v>
      </c>
      <c r="NF54" s="84">
        <f t="shared" si="52"/>
        <v>0</v>
      </c>
      <c r="NG54" s="84">
        <f t="shared" si="52"/>
        <v>0</v>
      </c>
      <c r="NH54" s="84">
        <f t="shared" si="52"/>
        <v>0</v>
      </c>
      <c r="NI54" s="84">
        <f t="shared" si="52"/>
        <v>0</v>
      </c>
      <c r="NJ54" s="84">
        <f t="shared" si="52"/>
        <v>0</v>
      </c>
      <c r="NK54" s="84">
        <f t="shared" si="52"/>
        <v>0</v>
      </c>
      <c r="NL54" s="84">
        <f t="shared" si="52"/>
        <v>0</v>
      </c>
      <c r="NM54" s="84">
        <f t="shared" si="52"/>
        <v>0</v>
      </c>
      <c r="NN54" s="84">
        <f t="shared" si="52"/>
        <v>0</v>
      </c>
      <c r="NO54" s="84">
        <f t="shared" si="52"/>
        <v>0</v>
      </c>
      <c r="NP54" s="84">
        <f t="shared" si="52"/>
        <v>0</v>
      </c>
      <c r="NQ54" s="84">
        <f t="shared" si="52"/>
        <v>0</v>
      </c>
      <c r="NR54" s="84">
        <f t="shared" si="52"/>
        <v>0</v>
      </c>
      <c r="NS54" s="84">
        <f t="shared" si="52"/>
        <v>0</v>
      </c>
      <c r="NT54" s="84"/>
      <c r="NU54" s="84"/>
      <c r="NV54" s="84">
        <f t="shared" si="52"/>
        <v>0</v>
      </c>
      <c r="NW54" s="84">
        <f t="shared" ref="NW54:QH54" si="53">NW53/((ROWS(NW10)+ROWS(NW11)+ROWS(NW26)+ROWS(NW27)+ROWS(NW28)+ROWS(NW29)+ROWS(NW30)+ROWS(NW31)+ROWS(NW32)+ROWS(NW35)+ROWS(NW14))*10)*100</f>
        <v>0</v>
      </c>
      <c r="NX54" s="84">
        <f t="shared" si="53"/>
        <v>0</v>
      </c>
      <c r="NY54" s="84">
        <f t="shared" si="53"/>
        <v>0</v>
      </c>
      <c r="NZ54" s="84">
        <f t="shared" si="53"/>
        <v>0</v>
      </c>
      <c r="OA54" s="84">
        <f t="shared" si="53"/>
        <v>0</v>
      </c>
      <c r="OB54" s="84">
        <f t="shared" si="53"/>
        <v>0</v>
      </c>
      <c r="OC54" s="84">
        <f t="shared" si="53"/>
        <v>0</v>
      </c>
      <c r="OD54" s="84">
        <f t="shared" si="53"/>
        <v>0</v>
      </c>
      <c r="OE54" s="84">
        <f t="shared" si="53"/>
        <v>0</v>
      </c>
      <c r="OF54" s="84">
        <f t="shared" si="53"/>
        <v>0</v>
      </c>
      <c r="OG54" s="84">
        <f t="shared" si="53"/>
        <v>0</v>
      </c>
      <c r="OH54" s="84">
        <f t="shared" si="53"/>
        <v>0</v>
      </c>
      <c r="OI54" s="84">
        <f t="shared" si="53"/>
        <v>0</v>
      </c>
      <c r="OJ54" s="84">
        <f t="shared" si="53"/>
        <v>0</v>
      </c>
      <c r="OK54" s="84">
        <f t="shared" si="53"/>
        <v>0</v>
      </c>
      <c r="OL54" s="84">
        <f t="shared" si="53"/>
        <v>0</v>
      </c>
      <c r="OM54" s="84">
        <f t="shared" si="53"/>
        <v>0</v>
      </c>
      <c r="ON54" s="84">
        <f t="shared" si="53"/>
        <v>0</v>
      </c>
      <c r="OO54" s="84">
        <f t="shared" si="53"/>
        <v>0</v>
      </c>
      <c r="OP54" s="84">
        <f t="shared" si="53"/>
        <v>0</v>
      </c>
      <c r="OQ54" s="84">
        <f t="shared" si="53"/>
        <v>0</v>
      </c>
      <c r="OR54" s="84">
        <f t="shared" si="53"/>
        <v>0</v>
      </c>
      <c r="OS54" s="84">
        <f t="shared" si="53"/>
        <v>0</v>
      </c>
      <c r="OT54" s="84">
        <f t="shared" si="53"/>
        <v>0</v>
      </c>
      <c r="OU54" s="84">
        <f t="shared" si="53"/>
        <v>0</v>
      </c>
      <c r="OV54" s="84">
        <f t="shared" si="53"/>
        <v>0</v>
      </c>
      <c r="OW54" s="84">
        <f t="shared" si="53"/>
        <v>0</v>
      </c>
      <c r="OX54" s="84">
        <f t="shared" si="53"/>
        <v>0</v>
      </c>
      <c r="OY54" s="84">
        <f t="shared" si="53"/>
        <v>0</v>
      </c>
      <c r="OZ54" s="84"/>
      <c r="PA54" s="84"/>
      <c r="PB54" s="84">
        <f t="shared" si="53"/>
        <v>0</v>
      </c>
      <c r="PC54" s="84">
        <f t="shared" si="53"/>
        <v>0</v>
      </c>
      <c r="PD54" s="84">
        <f t="shared" si="53"/>
        <v>0</v>
      </c>
      <c r="PE54" s="84">
        <f t="shared" si="53"/>
        <v>0</v>
      </c>
      <c r="PF54" s="84">
        <f t="shared" si="53"/>
        <v>0</v>
      </c>
      <c r="PG54" s="84">
        <f t="shared" si="53"/>
        <v>0</v>
      </c>
      <c r="PH54" s="84">
        <f t="shared" si="53"/>
        <v>0</v>
      </c>
      <c r="PI54" s="84">
        <f t="shared" si="53"/>
        <v>0</v>
      </c>
      <c r="PJ54" s="84">
        <f t="shared" si="53"/>
        <v>0</v>
      </c>
      <c r="PK54" s="84">
        <f t="shared" si="53"/>
        <v>0</v>
      </c>
      <c r="PL54" s="84">
        <f t="shared" si="53"/>
        <v>0</v>
      </c>
      <c r="PM54" s="84">
        <f t="shared" si="53"/>
        <v>0</v>
      </c>
      <c r="PN54" s="84">
        <f t="shared" si="53"/>
        <v>0</v>
      </c>
      <c r="PO54" s="84">
        <f t="shared" si="53"/>
        <v>0</v>
      </c>
      <c r="PP54" s="84">
        <f t="shared" si="53"/>
        <v>0</v>
      </c>
      <c r="PQ54" s="84">
        <f t="shared" si="53"/>
        <v>0</v>
      </c>
      <c r="PR54" s="84">
        <f t="shared" si="53"/>
        <v>0</v>
      </c>
      <c r="PS54" s="84">
        <f t="shared" si="53"/>
        <v>0</v>
      </c>
      <c r="PT54" s="84">
        <f t="shared" si="53"/>
        <v>0</v>
      </c>
      <c r="PU54" s="84">
        <f t="shared" si="53"/>
        <v>0</v>
      </c>
      <c r="PV54" s="84">
        <f t="shared" si="53"/>
        <v>0</v>
      </c>
      <c r="PW54" s="84">
        <f t="shared" si="53"/>
        <v>0</v>
      </c>
      <c r="PX54" s="84">
        <f t="shared" si="53"/>
        <v>0</v>
      </c>
      <c r="PY54" s="84">
        <f t="shared" si="53"/>
        <v>0</v>
      </c>
      <c r="PZ54" s="84">
        <f t="shared" si="53"/>
        <v>0</v>
      </c>
      <c r="QA54" s="84">
        <f t="shared" si="53"/>
        <v>0</v>
      </c>
      <c r="QB54" s="84">
        <f t="shared" si="53"/>
        <v>0</v>
      </c>
      <c r="QC54" s="84">
        <f t="shared" si="53"/>
        <v>0</v>
      </c>
      <c r="QD54" s="84">
        <f t="shared" si="53"/>
        <v>0</v>
      </c>
      <c r="QE54" s="84">
        <f t="shared" si="53"/>
        <v>0</v>
      </c>
      <c r="QF54" s="84"/>
      <c r="QG54" s="84"/>
      <c r="QH54" s="84">
        <f t="shared" si="53"/>
        <v>0</v>
      </c>
      <c r="QI54" s="84">
        <f t="shared" ref="QI54:SQ54" si="54">QI53/((ROWS(QI10)+ROWS(QI11)+ROWS(QI26)+ROWS(QI27)+ROWS(QI28)+ROWS(QI29)+ROWS(QI30)+ROWS(QI31)+ROWS(QI32)+ROWS(QI35)+ROWS(QI14))*10)*100</f>
        <v>0</v>
      </c>
      <c r="QJ54" s="84">
        <f t="shared" si="54"/>
        <v>0</v>
      </c>
      <c r="QK54" s="84">
        <f t="shared" si="54"/>
        <v>0</v>
      </c>
      <c r="QL54" s="84">
        <f t="shared" si="54"/>
        <v>0</v>
      </c>
      <c r="QM54" s="84">
        <f t="shared" si="54"/>
        <v>0</v>
      </c>
      <c r="QN54" s="84">
        <f t="shared" si="54"/>
        <v>0</v>
      </c>
      <c r="QO54" s="84">
        <f t="shared" si="54"/>
        <v>0</v>
      </c>
      <c r="QP54" s="84">
        <f t="shared" si="54"/>
        <v>0</v>
      </c>
      <c r="QQ54" s="84">
        <f t="shared" si="54"/>
        <v>0</v>
      </c>
      <c r="QR54" s="84">
        <f t="shared" si="54"/>
        <v>0</v>
      </c>
      <c r="QS54" s="84">
        <f t="shared" si="54"/>
        <v>0</v>
      </c>
      <c r="QT54" s="84">
        <f t="shared" si="54"/>
        <v>0</v>
      </c>
      <c r="QU54" s="84">
        <f t="shared" si="54"/>
        <v>0</v>
      </c>
      <c r="QV54" s="84">
        <f t="shared" si="54"/>
        <v>0</v>
      </c>
      <c r="QW54" s="84">
        <f t="shared" si="54"/>
        <v>0</v>
      </c>
      <c r="QX54" s="84">
        <f t="shared" si="54"/>
        <v>0</v>
      </c>
      <c r="QY54" s="84">
        <f t="shared" si="54"/>
        <v>0</v>
      </c>
      <c r="QZ54" s="84">
        <f t="shared" si="54"/>
        <v>0</v>
      </c>
      <c r="RA54" s="84">
        <f t="shared" si="54"/>
        <v>0</v>
      </c>
      <c r="RB54" s="84">
        <f t="shared" si="54"/>
        <v>0</v>
      </c>
      <c r="RC54" s="84">
        <f t="shared" si="54"/>
        <v>0</v>
      </c>
      <c r="RD54" s="84">
        <f t="shared" si="54"/>
        <v>0</v>
      </c>
      <c r="RE54" s="84">
        <f t="shared" si="54"/>
        <v>0</v>
      </c>
      <c r="RF54" s="84">
        <f t="shared" si="54"/>
        <v>0</v>
      </c>
      <c r="RG54" s="84">
        <f t="shared" si="54"/>
        <v>0</v>
      </c>
      <c r="RH54" s="84">
        <f t="shared" si="54"/>
        <v>0</v>
      </c>
      <c r="RI54" s="84">
        <f t="shared" si="54"/>
        <v>0</v>
      </c>
      <c r="RJ54" s="84">
        <f t="shared" si="54"/>
        <v>0</v>
      </c>
      <c r="RK54" s="84">
        <f t="shared" si="54"/>
        <v>0</v>
      </c>
      <c r="RL54" s="84"/>
      <c r="RM54" s="84"/>
      <c r="RN54" s="84">
        <f t="shared" si="54"/>
        <v>0</v>
      </c>
      <c r="RO54" s="84">
        <f t="shared" si="54"/>
        <v>0</v>
      </c>
      <c r="RP54" s="84">
        <f t="shared" si="54"/>
        <v>0</v>
      </c>
      <c r="RQ54" s="84">
        <f t="shared" si="54"/>
        <v>0</v>
      </c>
      <c r="RR54" s="84">
        <f t="shared" si="54"/>
        <v>0</v>
      </c>
      <c r="RS54" s="84">
        <f t="shared" si="54"/>
        <v>0</v>
      </c>
      <c r="RT54" s="84">
        <f t="shared" si="54"/>
        <v>0</v>
      </c>
      <c r="RU54" s="84">
        <f t="shared" si="54"/>
        <v>0</v>
      </c>
      <c r="RV54" s="84">
        <f t="shared" si="54"/>
        <v>0</v>
      </c>
      <c r="RW54" s="84">
        <f t="shared" si="54"/>
        <v>0</v>
      </c>
      <c r="RX54" s="84">
        <f t="shared" si="54"/>
        <v>0</v>
      </c>
      <c r="RY54" s="84">
        <f t="shared" si="54"/>
        <v>0</v>
      </c>
      <c r="RZ54" s="84">
        <f t="shared" si="54"/>
        <v>0</v>
      </c>
      <c r="SA54" s="84">
        <f t="shared" si="54"/>
        <v>0</v>
      </c>
      <c r="SB54" s="84">
        <f t="shared" si="54"/>
        <v>0</v>
      </c>
      <c r="SC54" s="84">
        <f t="shared" si="54"/>
        <v>0</v>
      </c>
      <c r="SD54" s="84">
        <f t="shared" si="54"/>
        <v>0</v>
      </c>
      <c r="SE54" s="84">
        <f t="shared" si="54"/>
        <v>0</v>
      </c>
      <c r="SF54" s="84">
        <f t="shared" si="54"/>
        <v>0</v>
      </c>
      <c r="SG54" s="84">
        <f t="shared" si="54"/>
        <v>0</v>
      </c>
      <c r="SH54" s="84">
        <f t="shared" si="54"/>
        <v>0</v>
      </c>
      <c r="SI54" s="84">
        <f t="shared" si="54"/>
        <v>0</v>
      </c>
      <c r="SJ54" s="84">
        <f t="shared" si="54"/>
        <v>0</v>
      </c>
      <c r="SK54" s="84">
        <f t="shared" si="54"/>
        <v>0</v>
      </c>
      <c r="SL54" s="84">
        <f t="shared" si="54"/>
        <v>0</v>
      </c>
      <c r="SM54" s="84">
        <f t="shared" si="54"/>
        <v>0</v>
      </c>
      <c r="SN54" s="84">
        <f t="shared" si="54"/>
        <v>0</v>
      </c>
      <c r="SO54" s="84">
        <f t="shared" si="54"/>
        <v>0</v>
      </c>
      <c r="SP54" s="84">
        <f t="shared" si="54"/>
        <v>0</v>
      </c>
      <c r="SQ54" s="84">
        <f t="shared" si="54"/>
        <v>0</v>
      </c>
    </row>
    <row r="55" spans="1:511" s="52" customFormat="1" hidden="1" x14ac:dyDescent="0.25">
      <c r="A55" s="80" t="s">
        <v>52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84"/>
      <c r="MX55" s="84"/>
      <c r="MY55" s="84"/>
      <c r="MZ55" s="84"/>
      <c r="NA55" s="84"/>
      <c r="NB55" s="84"/>
      <c r="NC55" s="84"/>
      <c r="ND55" s="84"/>
      <c r="NE55" s="84"/>
      <c r="NF55" s="84"/>
      <c r="NG55" s="84"/>
      <c r="NH55" s="84"/>
      <c r="NI55" s="84"/>
      <c r="NJ55" s="84"/>
      <c r="NK55" s="84"/>
      <c r="NL55" s="84"/>
      <c r="NM55" s="84"/>
      <c r="NN55" s="84"/>
      <c r="NO55" s="84"/>
      <c r="NP55" s="84"/>
      <c r="NQ55" s="84"/>
      <c r="NR55" s="84"/>
      <c r="NS55" s="84"/>
      <c r="NT55" s="84"/>
      <c r="NU55" s="84"/>
      <c r="NV55" s="84"/>
      <c r="NW55" s="84"/>
      <c r="NX55" s="84"/>
      <c r="NY55" s="84"/>
      <c r="NZ55" s="84"/>
      <c r="OA55" s="84"/>
      <c r="OB55" s="84"/>
      <c r="OC55" s="84"/>
      <c r="OD55" s="84"/>
      <c r="OE55" s="84"/>
      <c r="OF55" s="84"/>
      <c r="OG55" s="84"/>
      <c r="OH55" s="84"/>
      <c r="OI55" s="84"/>
      <c r="OJ55" s="84"/>
      <c r="OK55" s="84"/>
      <c r="OL55" s="84"/>
      <c r="OM55" s="84"/>
      <c r="ON55" s="84"/>
      <c r="OO55" s="84"/>
      <c r="OP55" s="84"/>
      <c r="OQ55" s="84"/>
      <c r="OR55" s="84"/>
      <c r="OS55" s="84"/>
      <c r="OT55" s="84"/>
      <c r="OU55" s="84"/>
      <c r="OV55" s="84"/>
      <c r="OW55" s="84"/>
      <c r="OX55" s="84"/>
      <c r="OY55" s="84"/>
      <c r="OZ55" s="85"/>
      <c r="PA55" s="85"/>
      <c r="PB55" s="84"/>
      <c r="PC55" s="84"/>
      <c r="PD55" s="84"/>
      <c r="PE55" s="84"/>
      <c r="PF55" s="84"/>
      <c r="PG55" s="84"/>
      <c r="PH55" s="84"/>
      <c r="PI55" s="84"/>
      <c r="PJ55" s="84"/>
      <c r="PK55" s="84"/>
      <c r="PL55" s="84"/>
      <c r="PM55" s="84"/>
      <c r="PN55" s="84"/>
      <c r="PO55" s="84"/>
      <c r="PP55" s="84"/>
      <c r="PQ55" s="84"/>
      <c r="PR55" s="84"/>
      <c r="PS55" s="84"/>
      <c r="PT55" s="84"/>
      <c r="PU55" s="84"/>
      <c r="PV55" s="84"/>
      <c r="PW55" s="84"/>
      <c r="PX55" s="84"/>
      <c r="PY55" s="84"/>
      <c r="PZ55" s="84"/>
      <c r="QA55" s="84"/>
      <c r="QB55" s="84"/>
      <c r="QC55" s="84"/>
      <c r="QD55" s="84"/>
      <c r="QE55" s="84"/>
      <c r="QF55" s="84"/>
      <c r="QG55" s="84"/>
      <c r="QH55" s="84"/>
      <c r="QI55" s="84"/>
      <c r="QJ55" s="84"/>
      <c r="QK55" s="84"/>
      <c r="QL55" s="84"/>
      <c r="QM55" s="84"/>
      <c r="QN55" s="84"/>
      <c r="QO55" s="84"/>
      <c r="QP55" s="84"/>
      <c r="QQ55" s="84"/>
      <c r="QR55" s="84"/>
      <c r="QS55" s="84"/>
      <c r="QT55" s="84"/>
      <c r="QU55" s="84"/>
      <c r="QV55" s="84"/>
      <c r="QW55" s="84"/>
      <c r="QX55" s="84"/>
      <c r="QY55" s="84"/>
      <c r="QZ55" s="84"/>
      <c r="RA55" s="84"/>
      <c r="RB55" s="84"/>
      <c r="RC55" s="84"/>
      <c r="RD55" s="84"/>
      <c r="RE55" s="84"/>
      <c r="RF55" s="84"/>
      <c r="RG55" s="84"/>
      <c r="RH55" s="84"/>
      <c r="RI55" s="84"/>
      <c r="RJ55" s="84"/>
      <c r="RK55" s="84"/>
      <c r="RL55" s="84"/>
      <c r="RM55" s="84"/>
      <c r="RN55" s="84"/>
      <c r="RO55" s="84"/>
      <c r="RP55" s="84"/>
      <c r="RQ55" s="84"/>
      <c r="RR55" s="84"/>
      <c r="RS55" s="84"/>
      <c r="RT55" s="84"/>
      <c r="RU55" s="84"/>
      <c r="RV55" s="84"/>
      <c r="RW55" s="84"/>
      <c r="RX55" s="84"/>
      <c r="RY55" s="84"/>
      <c r="RZ55" s="84"/>
      <c r="SA55" s="84"/>
      <c r="SB55" s="84"/>
      <c r="SC55" s="84"/>
      <c r="SD55" s="84"/>
      <c r="SE55" s="84"/>
      <c r="SF55" s="84"/>
      <c r="SG55" s="84"/>
      <c r="SH55" s="84"/>
      <c r="SI55" s="84"/>
      <c r="SJ55" s="84"/>
      <c r="SK55" s="84"/>
      <c r="SL55" s="84"/>
      <c r="SM55" s="84"/>
      <c r="SN55" s="84"/>
      <c r="SO55" s="84"/>
      <c r="SP55" s="84"/>
      <c r="SQ55" s="84"/>
    </row>
    <row r="56" spans="1:511" s="52" customFormat="1" hidden="1" x14ac:dyDescent="0.25">
      <c r="A56" s="81" t="s">
        <v>48</v>
      </c>
      <c r="B56" s="85">
        <f>SUM(B17,B20,B21,B23,B25,B38,B39)</f>
        <v>62</v>
      </c>
      <c r="C56" s="85">
        <f t="shared" ref="C56:BN56" si="55">SUM(C17,C20,C21,C23,C25,C38,C39)</f>
        <v>46</v>
      </c>
      <c r="D56" s="85">
        <f t="shared" si="55"/>
        <v>47</v>
      </c>
      <c r="E56" s="85">
        <f t="shared" si="55"/>
        <v>54</v>
      </c>
      <c r="F56" s="85">
        <f t="shared" si="55"/>
        <v>51</v>
      </c>
      <c r="G56" s="85">
        <f t="shared" si="55"/>
        <v>25</v>
      </c>
      <c r="H56" s="85">
        <f t="shared" si="55"/>
        <v>56</v>
      </c>
      <c r="I56" s="85">
        <f t="shared" si="55"/>
        <v>41</v>
      </c>
      <c r="J56" s="85">
        <f>SUM(J17,J20,J21,J23,J25,J38,J39)</f>
        <v>36</v>
      </c>
      <c r="K56" s="85">
        <f t="shared" si="55"/>
        <v>62</v>
      </c>
      <c r="L56" s="85">
        <f t="shared" si="55"/>
        <v>44</v>
      </c>
      <c r="M56" s="85">
        <f t="shared" si="55"/>
        <v>45</v>
      </c>
      <c r="N56" s="85">
        <f t="shared" si="55"/>
        <v>58</v>
      </c>
      <c r="O56" s="85">
        <f t="shared" si="55"/>
        <v>64</v>
      </c>
      <c r="P56" s="85">
        <f t="shared" si="55"/>
        <v>51</v>
      </c>
      <c r="Q56" s="85">
        <f t="shared" si="55"/>
        <v>37</v>
      </c>
      <c r="R56" s="85">
        <f t="shared" si="55"/>
        <v>34</v>
      </c>
      <c r="S56" s="85">
        <f t="shared" si="55"/>
        <v>55</v>
      </c>
      <c r="T56" s="85">
        <f t="shared" si="55"/>
        <v>34</v>
      </c>
      <c r="U56" s="85">
        <f t="shared" si="55"/>
        <v>47.473684210526315</v>
      </c>
      <c r="V56" s="85">
        <f t="shared" si="55"/>
        <v>0</v>
      </c>
      <c r="W56" s="85">
        <f t="shared" si="55"/>
        <v>0</v>
      </c>
      <c r="X56" s="85">
        <f t="shared" si="55"/>
        <v>0</v>
      </c>
      <c r="Y56" s="85">
        <f t="shared" si="55"/>
        <v>0</v>
      </c>
      <c r="Z56" s="85">
        <f t="shared" si="55"/>
        <v>0</v>
      </c>
      <c r="AA56" s="85">
        <f t="shared" si="55"/>
        <v>0</v>
      </c>
      <c r="AB56" s="85">
        <f t="shared" si="55"/>
        <v>0</v>
      </c>
      <c r="AC56" s="85">
        <f t="shared" si="55"/>
        <v>0</v>
      </c>
      <c r="AD56" s="85">
        <f t="shared" si="55"/>
        <v>0</v>
      </c>
      <c r="AE56" s="85">
        <f t="shared" si="55"/>
        <v>0</v>
      </c>
      <c r="AF56" s="85">
        <f t="shared" si="55"/>
        <v>0</v>
      </c>
      <c r="AG56" s="85">
        <f t="shared" si="55"/>
        <v>0</v>
      </c>
      <c r="AH56" s="85">
        <f t="shared" si="55"/>
        <v>0</v>
      </c>
      <c r="AI56" s="85">
        <f t="shared" si="55"/>
        <v>0</v>
      </c>
      <c r="AJ56" s="85">
        <f t="shared" si="55"/>
        <v>0</v>
      </c>
      <c r="AK56" s="85">
        <f t="shared" si="55"/>
        <v>0</v>
      </c>
      <c r="AL56" s="85">
        <f t="shared" si="55"/>
        <v>0</v>
      </c>
      <c r="AM56" s="85">
        <f t="shared" si="55"/>
        <v>0</v>
      </c>
      <c r="AN56" s="85">
        <f t="shared" si="55"/>
        <v>0</v>
      </c>
      <c r="AO56" s="85">
        <f t="shared" si="55"/>
        <v>0</v>
      </c>
      <c r="AP56" s="85">
        <f t="shared" si="55"/>
        <v>0</v>
      </c>
      <c r="AQ56" s="85">
        <f t="shared" si="55"/>
        <v>0</v>
      </c>
      <c r="AR56" s="85">
        <f t="shared" si="55"/>
        <v>0</v>
      </c>
      <c r="AS56" s="85">
        <f t="shared" si="55"/>
        <v>0</v>
      </c>
      <c r="AT56" s="85">
        <f t="shared" si="55"/>
        <v>0</v>
      </c>
      <c r="AU56" s="85">
        <f t="shared" si="55"/>
        <v>0</v>
      </c>
      <c r="AV56" s="85">
        <f t="shared" si="55"/>
        <v>0</v>
      </c>
      <c r="AW56" s="85">
        <f t="shared" si="55"/>
        <v>0</v>
      </c>
      <c r="AX56" s="85">
        <f t="shared" si="55"/>
        <v>0</v>
      </c>
      <c r="AY56" s="85">
        <f t="shared" si="55"/>
        <v>0</v>
      </c>
      <c r="AZ56" s="85">
        <f t="shared" si="55"/>
        <v>0</v>
      </c>
      <c r="BA56" s="85">
        <f t="shared" si="55"/>
        <v>0</v>
      </c>
      <c r="BB56" s="85">
        <f t="shared" si="55"/>
        <v>0</v>
      </c>
      <c r="BC56" s="85">
        <f t="shared" si="55"/>
        <v>0</v>
      </c>
      <c r="BD56" s="85">
        <f t="shared" si="55"/>
        <v>0</v>
      </c>
      <c r="BE56" s="85">
        <f t="shared" si="55"/>
        <v>0</v>
      </c>
      <c r="BF56" s="85">
        <f t="shared" si="55"/>
        <v>0</v>
      </c>
      <c r="BG56" s="85">
        <f t="shared" si="55"/>
        <v>0</v>
      </c>
      <c r="BH56" s="85">
        <f t="shared" si="55"/>
        <v>0</v>
      </c>
      <c r="BI56" s="85">
        <f t="shared" si="55"/>
        <v>0</v>
      </c>
      <c r="BJ56" s="85">
        <f t="shared" si="55"/>
        <v>0</v>
      </c>
      <c r="BK56" s="85">
        <f t="shared" si="55"/>
        <v>0</v>
      </c>
      <c r="BL56" s="85">
        <f t="shared" si="55"/>
        <v>0</v>
      </c>
      <c r="BM56" s="85">
        <f t="shared" si="55"/>
        <v>0</v>
      </c>
      <c r="BN56" s="85">
        <f t="shared" si="55"/>
        <v>0</v>
      </c>
      <c r="BO56" s="85">
        <f t="shared" ref="BO56:DZ56" si="56">SUM(BO17,BO20,BO21,BO23,BO25,BO38,BO39)</f>
        <v>0</v>
      </c>
      <c r="BP56" s="85">
        <f t="shared" si="56"/>
        <v>0</v>
      </c>
      <c r="BQ56" s="85">
        <f t="shared" si="56"/>
        <v>0</v>
      </c>
      <c r="BR56" s="85">
        <f t="shared" si="56"/>
        <v>0</v>
      </c>
      <c r="BS56" s="85">
        <f t="shared" si="56"/>
        <v>0</v>
      </c>
      <c r="BT56" s="85">
        <f t="shared" si="56"/>
        <v>0</v>
      </c>
      <c r="BU56" s="85">
        <f t="shared" si="56"/>
        <v>0</v>
      </c>
      <c r="BV56" s="85">
        <f t="shared" si="56"/>
        <v>0</v>
      </c>
      <c r="BW56" s="85">
        <f t="shared" si="56"/>
        <v>0</v>
      </c>
      <c r="BX56" s="85">
        <f t="shared" si="56"/>
        <v>0</v>
      </c>
      <c r="BY56" s="85">
        <f t="shared" si="56"/>
        <v>0</v>
      </c>
      <c r="BZ56" s="85">
        <f t="shared" si="56"/>
        <v>0</v>
      </c>
      <c r="CA56" s="85">
        <f t="shared" si="56"/>
        <v>0</v>
      </c>
      <c r="CB56" s="85">
        <f t="shared" si="56"/>
        <v>0</v>
      </c>
      <c r="CC56" s="85">
        <f t="shared" si="56"/>
        <v>0</v>
      </c>
      <c r="CD56" s="85">
        <f t="shared" si="56"/>
        <v>0</v>
      </c>
      <c r="CE56" s="85">
        <f t="shared" si="56"/>
        <v>0</v>
      </c>
      <c r="CF56" s="85">
        <f t="shared" si="56"/>
        <v>0</v>
      </c>
      <c r="CG56" s="85">
        <f t="shared" si="56"/>
        <v>0</v>
      </c>
      <c r="CH56" s="85">
        <f t="shared" si="56"/>
        <v>0</v>
      </c>
      <c r="CI56" s="85">
        <f t="shared" si="56"/>
        <v>0</v>
      </c>
      <c r="CJ56" s="85">
        <f t="shared" si="56"/>
        <v>0</v>
      </c>
      <c r="CK56" s="85">
        <f t="shared" si="56"/>
        <v>0</v>
      </c>
      <c r="CL56" s="85">
        <f t="shared" si="56"/>
        <v>0</v>
      </c>
      <c r="CM56" s="85">
        <f t="shared" si="56"/>
        <v>0</v>
      </c>
      <c r="CN56" s="85">
        <f t="shared" si="56"/>
        <v>0</v>
      </c>
      <c r="CO56" s="85">
        <f t="shared" si="56"/>
        <v>0</v>
      </c>
      <c r="CP56" s="85">
        <f t="shared" si="56"/>
        <v>0</v>
      </c>
      <c r="CQ56" s="85">
        <f t="shared" si="56"/>
        <v>0</v>
      </c>
      <c r="CR56" s="85">
        <f t="shared" si="56"/>
        <v>0</v>
      </c>
      <c r="CS56" s="85">
        <f t="shared" si="56"/>
        <v>0</v>
      </c>
      <c r="CT56" s="85">
        <f t="shared" si="56"/>
        <v>0</v>
      </c>
      <c r="CU56" s="85">
        <f t="shared" si="56"/>
        <v>0</v>
      </c>
      <c r="CV56" s="85">
        <f t="shared" si="56"/>
        <v>0</v>
      </c>
      <c r="CW56" s="85">
        <f t="shared" si="56"/>
        <v>0</v>
      </c>
      <c r="CX56" s="85">
        <f t="shared" si="56"/>
        <v>0</v>
      </c>
      <c r="CY56" s="85">
        <f t="shared" si="56"/>
        <v>0</v>
      </c>
      <c r="CZ56" s="85">
        <f t="shared" si="56"/>
        <v>0</v>
      </c>
      <c r="DA56" s="85">
        <f t="shared" si="56"/>
        <v>0</v>
      </c>
      <c r="DB56" s="85">
        <f t="shared" si="56"/>
        <v>0</v>
      </c>
      <c r="DC56" s="85">
        <f t="shared" si="56"/>
        <v>0</v>
      </c>
      <c r="DD56" s="85">
        <f t="shared" si="56"/>
        <v>0</v>
      </c>
      <c r="DE56" s="85">
        <f t="shared" si="56"/>
        <v>0</v>
      </c>
      <c r="DF56" s="85">
        <f t="shared" si="56"/>
        <v>0</v>
      </c>
      <c r="DG56" s="85">
        <f t="shared" si="56"/>
        <v>0</v>
      </c>
      <c r="DH56" s="85">
        <f t="shared" si="56"/>
        <v>0</v>
      </c>
      <c r="DI56" s="85">
        <f t="shared" si="56"/>
        <v>0</v>
      </c>
      <c r="DJ56" s="85">
        <f t="shared" si="56"/>
        <v>0</v>
      </c>
      <c r="DK56" s="85">
        <f t="shared" si="56"/>
        <v>0</v>
      </c>
      <c r="DL56" s="85">
        <f t="shared" si="56"/>
        <v>0</v>
      </c>
      <c r="DM56" s="85">
        <f t="shared" si="56"/>
        <v>0</v>
      </c>
      <c r="DN56" s="85">
        <f t="shared" si="56"/>
        <v>0</v>
      </c>
      <c r="DO56" s="85">
        <f t="shared" si="56"/>
        <v>0</v>
      </c>
      <c r="DP56" s="85">
        <f t="shared" si="56"/>
        <v>0</v>
      </c>
      <c r="DQ56" s="85">
        <f t="shared" si="56"/>
        <v>0</v>
      </c>
      <c r="DR56" s="85">
        <f t="shared" si="56"/>
        <v>0</v>
      </c>
      <c r="DS56" s="85">
        <f t="shared" si="56"/>
        <v>0</v>
      </c>
      <c r="DT56" s="85">
        <f t="shared" si="56"/>
        <v>0</v>
      </c>
      <c r="DU56" s="85">
        <f t="shared" si="56"/>
        <v>0</v>
      </c>
      <c r="DV56" s="85">
        <f t="shared" si="56"/>
        <v>0</v>
      </c>
      <c r="DW56" s="85">
        <f t="shared" si="56"/>
        <v>0</v>
      </c>
      <c r="DX56" s="85">
        <f t="shared" si="56"/>
        <v>0</v>
      </c>
      <c r="DY56" s="85">
        <f t="shared" si="56"/>
        <v>0</v>
      </c>
      <c r="DZ56" s="85">
        <f t="shared" si="56"/>
        <v>0</v>
      </c>
      <c r="EA56" s="85">
        <f t="shared" ref="EA56:GL56" si="57">SUM(EA17,EA20,EA21,EA23,EA25,EA38,EA39)</f>
        <v>0</v>
      </c>
      <c r="EB56" s="85">
        <f t="shared" si="57"/>
        <v>0</v>
      </c>
      <c r="EC56" s="85">
        <f t="shared" si="57"/>
        <v>0</v>
      </c>
      <c r="ED56" s="85">
        <f t="shared" si="57"/>
        <v>0</v>
      </c>
      <c r="EE56" s="85">
        <f t="shared" si="57"/>
        <v>0</v>
      </c>
      <c r="EF56" s="85">
        <f t="shared" si="57"/>
        <v>0</v>
      </c>
      <c r="EG56" s="85">
        <f t="shared" si="57"/>
        <v>0</v>
      </c>
      <c r="EH56" s="85">
        <f t="shared" si="57"/>
        <v>0</v>
      </c>
      <c r="EI56" s="85">
        <f t="shared" si="57"/>
        <v>0</v>
      </c>
      <c r="EJ56" s="85">
        <f t="shared" si="57"/>
        <v>0</v>
      </c>
      <c r="EK56" s="85">
        <f t="shared" si="57"/>
        <v>0</v>
      </c>
      <c r="EL56" s="85">
        <f t="shared" si="57"/>
        <v>0</v>
      </c>
      <c r="EM56" s="85">
        <f t="shared" si="57"/>
        <v>0</v>
      </c>
      <c r="EN56" s="85">
        <f t="shared" si="57"/>
        <v>0</v>
      </c>
      <c r="EO56" s="85">
        <f t="shared" si="57"/>
        <v>0</v>
      </c>
      <c r="EP56" s="85">
        <f t="shared" si="57"/>
        <v>0</v>
      </c>
      <c r="EQ56" s="85">
        <f t="shared" si="57"/>
        <v>0</v>
      </c>
      <c r="ER56" s="85">
        <f t="shared" si="57"/>
        <v>0</v>
      </c>
      <c r="ES56" s="85">
        <f t="shared" si="57"/>
        <v>0</v>
      </c>
      <c r="ET56" s="85">
        <f t="shared" si="57"/>
        <v>0</v>
      </c>
      <c r="EU56" s="85">
        <f t="shared" si="57"/>
        <v>0</v>
      </c>
      <c r="EV56" s="85">
        <f t="shared" si="57"/>
        <v>0</v>
      </c>
      <c r="EW56" s="85">
        <f t="shared" si="57"/>
        <v>0</v>
      </c>
      <c r="EX56" s="85">
        <f t="shared" si="57"/>
        <v>0</v>
      </c>
      <c r="EY56" s="85">
        <f t="shared" si="57"/>
        <v>0</v>
      </c>
      <c r="EZ56" s="85">
        <f t="shared" si="57"/>
        <v>0</v>
      </c>
      <c r="FA56" s="85">
        <f t="shared" si="57"/>
        <v>0</v>
      </c>
      <c r="FB56" s="85">
        <f t="shared" si="57"/>
        <v>0</v>
      </c>
      <c r="FC56" s="85">
        <f t="shared" si="57"/>
        <v>0</v>
      </c>
      <c r="FD56" s="85">
        <f t="shared" si="57"/>
        <v>0</v>
      </c>
      <c r="FE56" s="85">
        <f t="shared" si="57"/>
        <v>0</v>
      </c>
      <c r="FF56" s="85">
        <f t="shared" si="57"/>
        <v>0</v>
      </c>
      <c r="FG56" s="85">
        <f t="shared" si="57"/>
        <v>0</v>
      </c>
      <c r="FH56" s="85">
        <f t="shared" si="57"/>
        <v>0</v>
      </c>
      <c r="FI56" s="85">
        <f t="shared" si="57"/>
        <v>0</v>
      </c>
      <c r="FJ56" s="85">
        <f t="shared" si="57"/>
        <v>0</v>
      </c>
      <c r="FK56" s="85">
        <f t="shared" si="57"/>
        <v>0</v>
      </c>
      <c r="FL56" s="85">
        <f t="shared" si="57"/>
        <v>0</v>
      </c>
      <c r="FM56" s="85">
        <f t="shared" si="57"/>
        <v>0</v>
      </c>
      <c r="FN56" s="85">
        <f t="shared" si="57"/>
        <v>0</v>
      </c>
      <c r="FO56" s="85">
        <f t="shared" si="57"/>
        <v>0</v>
      </c>
      <c r="FP56" s="85">
        <f t="shared" si="57"/>
        <v>0</v>
      </c>
      <c r="FQ56" s="85">
        <f t="shared" si="57"/>
        <v>0</v>
      </c>
      <c r="FR56" s="85">
        <f t="shared" si="57"/>
        <v>0</v>
      </c>
      <c r="FS56" s="85">
        <f t="shared" si="57"/>
        <v>0</v>
      </c>
      <c r="FT56" s="85">
        <f t="shared" si="57"/>
        <v>0</v>
      </c>
      <c r="FU56" s="85">
        <f t="shared" si="57"/>
        <v>0</v>
      </c>
      <c r="FV56" s="85">
        <f t="shared" si="57"/>
        <v>0</v>
      </c>
      <c r="FW56" s="85">
        <f t="shared" si="57"/>
        <v>0</v>
      </c>
      <c r="FX56" s="85">
        <f t="shared" si="57"/>
        <v>0</v>
      </c>
      <c r="FY56" s="85">
        <f t="shared" si="57"/>
        <v>0</v>
      </c>
      <c r="FZ56" s="85">
        <f t="shared" si="57"/>
        <v>0</v>
      </c>
      <c r="GA56" s="85">
        <f t="shared" si="57"/>
        <v>0</v>
      </c>
      <c r="GB56" s="85">
        <f t="shared" si="57"/>
        <v>0</v>
      </c>
      <c r="GC56" s="85">
        <f t="shared" si="57"/>
        <v>0</v>
      </c>
      <c r="GD56" s="85">
        <f t="shared" si="57"/>
        <v>0</v>
      </c>
      <c r="GE56" s="85">
        <f t="shared" si="57"/>
        <v>0</v>
      </c>
      <c r="GF56" s="85">
        <f t="shared" si="57"/>
        <v>0</v>
      </c>
      <c r="GG56" s="85">
        <f t="shared" si="57"/>
        <v>0</v>
      </c>
      <c r="GH56" s="85">
        <f t="shared" si="57"/>
        <v>0</v>
      </c>
      <c r="GI56" s="85">
        <f t="shared" si="57"/>
        <v>0</v>
      </c>
      <c r="GJ56" s="85">
        <f t="shared" si="57"/>
        <v>0</v>
      </c>
      <c r="GK56" s="85">
        <f t="shared" si="57"/>
        <v>0</v>
      </c>
      <c r="GL56" s="85">
        <f t="shared" si="57"/>
        <v>0</v>
      </c>
      <c r="GM56" s="85">
        <f t="shared" ref="GM56:IX56" si="58">SUM(GM17,GM20,GM21,GM23,GM25,GM38,GM39)</f>
        <v>0</v>
      </c>
      <c r="GN56" s="85">
        <f t="shared" si="58"/>
        <v>0</v>
      </c>
      <c r="GO56" s="85">
        <f t="shared" si="58"/>
        <v>0</v>
      </c>
      <c r="GP56" s="85">
        <f t="shared" si="58"/>
        <v>0</v>
      </c>
      <c r="GQ56" s="85">
        <f t="shared" si="58"/>
        <v>0</v>
      </c>
      <c r="GR56" s="85">
        <f t="shared" si="58"/>
        <v>0</v>
      </c>
      <c r="GS56" s="85">
        <f t="shared" si="58"/>
        <v>0</v>
      </c>
      <c r="GT56" s="85">
        <f t="shared" si="58"/>
        <v>0</v>
      </c>
      <c r="GU56" s="85">
        <f t="shared" si="58"/>
        <v>0</v>
      </c>
      <c r="GV56" s="85">
        <f t="shared" si="58"/>
        <v>0</v>
      </c>
      <c r="GW56" s="85">
        <f t="shared" si="58"/>
        <v>0</v>
      </c>
      <c r="GX56" s="85">
        <f t="shared" si="58"/>
        <v>0</v>
      </c>
      <c r="GY56" s="85">
        <f t="shared" si="58"/>
        <v>0</v>
      </c>
      <c r="GZ56" s="85">
        <f t="shared" si="58"/>
        <v>0</v>
      </c>
      <c r="HA56" s="85">
        <f t="shared" si="58"/>
        <v>0</v>
      </c>
      <c r="HB56" s="85">
        <f t="shared" si="58"/>
        <v>0</v>
      </c>
      <c r="HC56" s="85">
        <f t="shared" si="58"/>
        <v>0</v>
      </c>
      <c r="HD56" s="85">
        <f t="shared" si="58"/>
        <v>0</v>
      </c>
      <c r="HE56" s="85">
        <f t="shared" si="58"/>
        <v>0</v>
      </c>
      <c r="HF56" s="85">
        <f t="shared" si="58"/>
        <v>0</v>
      </c>
      <c r="HG56" s="85">
        <f t="shared" si="58"/>
        <v>0</v>
      </c>
      <c r="HH56" s="85">
        <f t="shared" si="58"/>
        <v>0</v>
      </c>
      <c r="HI56" s="85">
        <f t="shared" si="58"/>
        <v>0</v>
      </c>
      <c r="HJ56" s="85">
        <f t="shared" si="58"/>
        <v>0</v>
      </c>
      <c r="HK56" s="85">
        <f t="shared" si="58"/>
        <v>0</v>
      </c>
      <c r="HL56" s="85">
        <f t="shared" si="58"/>
        <v>0</v>
      </c>
      <c r="HM56" s="85">
        <f t="shared" si="58"/>
        <v>0</v>
      </c>
      <c r="HN56" s="85">
        <f t="shared" si="58"/>
        <v>0</v>
      </c>
      <c r="HO56" s="85">
        <f t="shared" si="58"/>
        <v>0</v>
      </c>
      <c r="HP56" s="85">
        <f t="shared" si="58"/>
        <v>0</v>
      </c>
      <c r="HQ56" s="85">
        <f t="shared" si="58"/>
        <v>0</v>
      </c>
      <c r="HR56" s="85">
        <f t="shared" si="58"/>
        <v>0</v>
      </c>
      <c r="HS56" s="85">
        <f t="shared" si="58"/>
        <v>0</v>
      </c>
      <c r="HT56" s="85">
        <f t="shared" si="58"/>
        <v>0</v>
      </c>
      <c r="HU56" s="85">
        <f t="shared" si="58"/>
        <v>0</v>
      </c>
      <c r="HV56" s="85">
        <f t="shared" si="58"/>
        <v>0</v>
      </c>
      <c r="HW56" s="85">
        <f t="shared" si="58"/>
        <v>0</v>
      </c>
      <c r="HX56" s="85">
        <f t="shared" si="58"/>
        <v>0</v>
      </c>
      <c r="HY56" s="85">
        <f t="shared" si="58"/>
        <v>0</v>
      </c>
      <c r="HZ56" s="85">
        <f t="shared" si="58"/>
        <v>0</v>
      </c>
      <c r="IA56" s="85">
        <f t="shared" si="58"/>
        <v>0</v>
      </c>
      <c r="IB56" s="85">
        <f t="shared" si="58"/>
        <v>0</v>
      </c>
      <c r="IC56" s="85">
        <f t="shared" si="58"/>
        <v>0</v>
      </c>
      <c r="ID56" s="85">
        <f t="shared" si="58"/>
        <v>0</v>
      </c>
      <c r="IE56" s="85">
        <f t="shared" si="58"/>
        <v>0</v>
      </c>
      <c r="IF56" s="85">
        <f t="shared" si="58"/>
        <v>0</v>
      </c>
      <c r="IG56" s="85">
        <f t="shared" si="58"/>
        <v>0</v>
      </c>
      <c r="IH56" s="85">
        <f t="shared" si="58"/>
        <v>0</v>
      </c>
      <c r="II56" s="85">
        <f t="shared" si="58"/>
        <v>0</v>
      </c>
      <c r="IJ56" s="85">
        <f t="shared" si="58"/>
        <v>0</v>
      </c>
      <c r="IK56" s="85">
        <f t="shared" si="58"/>
        <v>0</v>
      </c>
      <c r="IL56" s="85">
        <f t="shared" si="58"/>
        <v>0</v>
      </c>
      <c r="IM56" s="85">
        <f t="shared" si="58"/>
        <v>0</v>
      </c>
      <c r="IN56" s="85">
        <f t="shared" si="58"/>
        <v>0</v>
      </c>
      <c r="IO56" s="85">
        <f t="shared" si="58"/>
        <v>0</v>
      </c>
      <c r="IP56" s="85">
        <f t="shared" si="58"/>
        <v>0</v>
      </c>
      <c r="IQ56" s="85">
        <f t="shared" si="58"/>
        <v>0</v>
      </c>
      <c r="IR56" s="85">
        <f t="shared" si="58"/>
        <v>0</v>
      </c>
      <c r="IS56" s="85">
        <f t="shared" si="58"/>
        <v>0</v>
      </c>
      <c r="IT56" s="85">
        <f t="shared" si="58"/>
        <v>0</v>
      </c>
      <c r="IU56" s="85">
        <f t="shared" si="58"/>
        <v>0</v>
      </c>
      <c r="IV56" s="85">
        <f t="shared" si="58"/>
        <v>0</v>
      </c>
      <c r="IW56" s="85">
        <f t="shared" si="58"/>
        <v>0</v>
      </c>
      <c r="IX56" s="85">
        <f t="shared" si="58"/>
        <v>0</v>
      </c>
      <c r="IY56" s="85">
        <f t="shared" ref="IY56:LJ56" si="59">SUM(IY17,IY20,IY21,IY23,IY25,IY38,IY39)</f>
        <v>0</v>
      </c>
      <c r="IZ56" s="85">
        <f t="shared" si="59"/>
        <v>0</v>
      </c>
      <c r="JA56" s="85">
        <f t="shared" si="59"/>
        <v>0</v>
      </c>
      <c r="JB56" s="85">
        <f t="shared" si="59"/>
        <v>0</v>
      </c>
      <c r="JC56" s="85">
        <f t="shared" si="59"/>
        <v>0</v>
      </c>
      <c r="JD56" s="85">
        <f t="shared" si="59"/>
        <v>0</v>
      </c>
      <c r="JE56" s="85">
        <f t="shared" si="59"/>
        <v>0</v>
      </c>
      <c r="JF56" s="85">
        <f t="shared" si="59"/>
        <v>0</v>
      </c>
      <c r="JG56" s="85">
        <f t="shared" si="59"/>
        <v>0</v>
      </c>
      <c r="JH56" s="85">
        <f t="shared" si="59"/>
        <v>0</v>
      </c>
      <c r="JI56" s="85">
        <f t="shared" si="59"/>
        <v>0</v>
      </c>
      <c r="JJ56" s="85">
        <f t="shared" si="59"/>
        <v>0</v>
      </c>
      <c r="JK56" s="85">
        <f t="shared" si="59"/>
        <v>0</v>
      </c>
      <c r="JL56" s="85">
        <f t="shared" si="59"/>
        <v>0</v>
      </c>
      <c r="JM56" s="85">
        <f t="shared" si="59"/>
        <v>0</v>
      </c>
      <c r="JN56" s="85">
        <f t="shared" si="59"/>
        <v>0</v>
      </c>
      <c r="JO56" s="85">
        <f t="shared" si="59"/>
        <v>0</v>
      </c>
      <c r="JP56" s="85">
        <f t="shared" si="59"/>
        <v>0</v>
      </c>
      <c r="JQ56" s="85">
        <f t="shared" si="59"/>
        <v>0</v>
      </c>
      <c r="JR56" s="85">
        <f t="shared" si="59"/>
        <v>0</v>
      </c>
      <c r="JS56" s="85">
        <f t="shared" si="59"/>
        <v>0</v>
      </c>
      <c r="JT56" s="85">
        <f t="shared" si="59"/>
        <v>0</v>
      </c>
      <c r="JU56" s="85">
        <f t="shared" si="59"/>
        <v>0</v>
      </c>
      <c r="JV56" s="85">
        <f t="shared" si="59"/>
        <v>0</v>
      </c>
      <c r="JW56" s="85">
        <f t="shared" si="59"/>
        <v>0</v>
      </c>
      <c r="JX56" s="85">
        <f t="shared" si="59"/>
        <v>0</v>
      </c>
      <c r="JY56" s="85">
        <f t="shared" si="59"/>
        <v>0</v>
      </c>
      <c r="JZ56" s="85">
        <f t="shared" si="59"/>
        <v>0</v>
      </c>
      <c r="KA56" s="85">
        <f t="shared" si="59"/>
        <v>0</v>
      </c>
      <c r="KB56" s="85">
        <f t="shared" si="59"/>
        <v>0</v>
      </c>
      <c r="KC56" s="85">
        <f t="shared" si="59"/>
        <v>0</v>
      </c>
      <c r="KD56" s="85">
        <f t="shared" si="59"/>
        <v>0</v>
      </c>
      <c r="KE56" s="85">
        <f t="shared" si="59"/>
        <v>0</v>
      </c>
      <c r="KF56" s="85">
        <f t="shared" si="59"/>
        <v>0</v>
      </c>
      <c r="KG56" s="85">
        <f t="shared" si="59"/>
        <v>0</v>
      </c>
      <c r="KH56" s="85">
        <f t="shared" si="59"/>
        <v>0</v>
      </c>
      <c r="KI56" s="85">
        <f t="shared" si="59"/>
        <v>0</v>
      </c>
      <c r="KJ56" s="85">
        <f t="shared" si="59"/>
        <v>0</v>
      </c>
      <c r="KK56" s="85">
        <f t="shared" si="59"/>
        <v>0</v>
      </c>
      <c r="KL56" s="85">
        <f t="shared" si="59"/>
        <v>0</v>
      </c>
      <c r="KM56" s="85">
        <f t="shared" si="59"/>
        <v>0</v>
      </c>
      <c r="KN56" s="85">
        <f t="shared" si="59"/>
        <v>0</v>
      </c>
      <c r="KO56" s="85">
        <f t="shared" si="59"/>
        <v>0</v>
      </c>
      <c r="KP56" s="85">
        <f t="shared" si="59"/>
        <v>0</v>
      </c>
      <c r="KQ56" s="85">
        <f t="shared" si="59"/>
        <v>0</v>
      </c>
      <c r="KR56" s="85">
        <f t="shared" si="59"/>
        <v>0</v>
      </c>
      <c r="KS56" s="85">
        <f t="shared" si="59"/>
        <v>0</v>
      </c>
      <c r="KT56" s="85">
        <f t="shared" si="59"/>
        <v>0</v>
      </c>
      <c r="KU56" s="85">
        <f t="shared" si="59"/>
        <v>0</v>
      </c>
      <c r="KV56" s="85">
        <f t="shared" si="59"/>
        <v>0</v>
      </c>
      <c r="KW56" s="85">
        <f t="shared" si="59"/>
        <v>0</v>
      </c>
      <c r="KX56" s="85">
        <f t="shared" si="59"/>
        <v>0</v>
      </c>
      <c r="KY56" s="85">
        <f t="shared" si="59"/>
        <v>0</v>
      </c>
      <c r="KZ56" s="85">
        <f t="shared" si="59"/>
        <v>0</v>
      </c>
      <c r="LA56" s="85">
        <f t="shared" si="59"/>
        <v>0</v>
      </c>
      <c r="LB56" s="85">
        <f t="shared" si="59"/>
        <v>0</v>
      </c>
      <c r="LC56" s="85">
        <f t="shared" si="59"/>
        <v>0</v>
      </c>
      <c r="LD56" s="85">
        <f t="shared" si="59"/>
        <v>0</v>
      </c>
      <c r="LE56" s="85">
        <f t="shared" si="59"/>
        <v>0</v>
      </c>
      <c r="LF56" s="85">
        <f t="shared" si="59"/>
        <v>0</v>
      </c>
      <c r="LG56" s="85">
        <f t="shared" si="59"/>
        <v>0</v>
      </c>
      <c r="LH56" s="85">
        <f t="shared" si="59"/>
        <v>0</v>
      </c>
      <c r="LI56" s="85">
        <f t="shared" si="59"/>
        <v>0</v>
      </c>
      <c r="LJ56" s="85">
        <f t="shared" si="59"/>
        <v>0</v>
      </c>
      <c r="LK56" s="85">
        <f t="shared" ref="LK56:NV56" si="60">SUM(LK17,LK20,LK21,LK23,LK25,LK38,LK39)</f>
        <v>0</v>
      </c>
      <c r="LL56" s="85">
        <f t="shared" si="60"/>
        <v>0</v>
      </c>
      <c r="LM56" s="85">
        <f t="shared" si="60"/>
        <v>0</v>
      </c>
      <c r="LN56" s="85">
        <f t="shared" si="60"/>
        <v>0</v>
      </c>
      <c r="LO56" s="85">
        <f t="shared" si="60"/>
        <v>0</v>
      </c>
      <c r="LP56" s="85">
        <f t="shared" si="60"/>
        <v>0</v>
      </c>
      <c r="LQ56" s="85">
        <f t="shared" si="60"/>
        <v>0</v>
      </c>
      <c r="LR56" s="85">
        <f t="shared" si="60"/>
        <v>0</v>
      </c>
      <c r="LS56" s="85">
        <f t="shared" si="60"/>
        <v>0</v>
      </c>
      <c r="LT56" s="85">
        <f t="shared" si="60"/>
        <v>0</v>
      </c>
      <c r="LU56" s="85">
        <f t="shared" si="60"/>
        <v>0</v>
      </c>
      <c r="LV56" s="85">
        <f t="shared" si="60"/>
        <v>0</v>
      </c>
      <c r="LW56" s="85">
        <f t="shared" si="60"/>
        <v>0</v>
      </c>
      <c r="LX56" s="85">
        <f t="shared" si="60"/>
        <v>0</v>
      </c>
      <c r="LY56" s="85">
        <f t="shared" si="60"/>
        <v>0</v>
      </c>
      <c r="LZ56" s="85">
        <f t="shared" si="60"/>
        <v>0</v>
      </c>
      <c r="MA56" s="85">
        <f t="shared" si="60"/>
        <v>0</v>
      </c>
      <c r="MB56" s="85">
        <f t="shared" si="60"/>
        <v>0</v>
      </c>
      <c r="MC56" s="85">
        <f t="shared" si="60"/>
        <v>0</v>
      </c>
      <c r="MD56" s="85">
        <f t="shared" si="60"/>
        <v>0</v>
      </c>
      <c r="ME56" s="85">
        <f t="shared" si="60"/>
        <v>0</v>
      </c>
      <c r="MF56" s="85">
        <f t="shared" si="60"/>
        <v>0</v>
      </c>
      <c r="MG56" s="85">
        <f t="shared" si="60"/>
        <v>0</v>
      </c>
      <c r="MH56" s="85">
        <f t="shared" si="60"/>
        <v>0</v>
      </c>
      <c r="MI56" s="85">
        <f t="shared" si="60"/>
        <v>0</v>
      </c>
      <c r="MJ56" s="85">
        <f t="shared" si="60"/>
        <v>0</v>
      </c>
      <c r="MK56" s="85">
        <f t="shared" si="60"/>
        <v>0</v>
      </c>
      <c r="ML56" s="85">
        <f t="shared" si="60"/>
        <v>0</v>
      </c>
      <c r="MM56" s="85">
        <f t="shared" si="60"/>
        <v>0</v>
      </c>
      <c r="MN56" s="85">
        <f t="shared" si="60"/>
        <v>0</v>
      </c>
      <c r="MO56" s="85">
        <f t="shared" si="60"/>
        <v>0</v>
      </c>
      <c r="MP56" s="85">
        <f t="shared" si="60"/>
        <v>0</v>
      </c>
      <c r="MQ56" s="85">
        <f t="shared" si="60"/>
        <v>0</v>
      </c>
      <c r="MR56" s="85">
        <f t="shared" si="60"/>
        <v>0</v>
      </c>
      <c r="MS56" s="85">
        <f t="shared" si="60"/>
        <v>0</v>
      </c>
      <c r="MT56" s="85">
        <f t="shared" si="60"/>
        <v>0</v>
      </c>
      <c r="MU56" s="85">
        <f t="shared" si="60"/>
        <v>0</v>
      </c>
      <c r="MV56" s="85">
        <f t="shared" si="60"/>
        <v>0</v>
      </c>
      <c r="MW56" s="85">
        <f t="shared" si="60"/>
        <v>0</v>
      </c>
      <c r="MX56" s="85">
        <f t="shared" si="60"/>
        <v>0</v>
      </c>
      <c r="MY56" s="85">
        <f t="shared" si="60"/>
        <v>0</v>
      </c>
      <c r="MZ56" s="85">
        <f t="shared" si="60"/>
        <v>0</v>
      </c>
      <c r="NA56" s="85">
        <f t="shared" si="60"/>
        <v>0</v>
      </c>
      <c r="NB56" s="85">
        <f t="shared" si="60"/>
        <v>0</v>
      </c>
      <c r="NC56" s="85">
        <f t="shared" si="60"/>
        <v>0</v>
      </c>
      <c r="ND56" s="85">
        <f t="shared" si="60"/>
        <v>0</v>
      </c>
      <c r="NE56" s="85">
        <f t="shared" si="60"/>
        <v>0</v>
      </c>
      <c r="NF56" s="85">
        <f t="shared" si="60"/>
        <v>0</v>
      </c>
      <c r="NG56" s="85">
        <f t="shared" si="60"/>
        <v>0</v>
      </c>
      <c r="NH56" s="85">
        <f t="shared" si="60"/>
        <v>0</v>
      </c>
      <c r="NI56" s="85">
        <f t="shared" si="60"/>
        <v>0</v>
      </c>
      <c r="NJ56" s="85">
        <f t="shared" si="60"/>
        <v>0</v>
      </c>
      <c r="NK56" s="85">
        <f t="shared" si="60"/>
        <v>0</v>
      </c>
      <c r="NL56" s="85">
        <f t="shared" si="60"/>
        <v>0</v>
      </c>
      <c r="NM56" s="85">
        <f t="shared" si="60"/>
        <v>0</v>
      </c>
      <c r="NN56" s="85">
        <f t="shared" si="60"/>
        <v>0</v>
      </c>
      <c r="NO56" s="85">
        <f t="shared" si="60"/>
        <v>0</v>
      </c>
      <c r="NP56" s="85">
        <f t="shared" si="60"/>
        <v>0</v>
      </c>
      <c r="NQ56" s="85">
        <f t="shared" si="60"/>
        <v>0</v>
      </c>
      <c r="NR56" s="85">
        <f t="shared" si="60"/>
        <v>0</v>
      </c>
      <c r="NS56" s="85">
        <f t="shared" si="60"/>
        <v>0</v>
      </c>
      <c r="NT56" s="85">
        <f t="shared" si="60"/>
        <v>0</v>
      </c>
      <c r="NU56" s="85">
        <f t="shared" si="60"/>
        <v>0</v>
      </c>
      <c r="NV56" s="85">
        <f t="shared" si="60"/>
        <v>0</v>
      </c>
      <c r="NW56" s="85">
        <f t="shared" ref="NW56:QH56" si="61">SUM(NW17,NW20,NW21,NW23,NW25,NW38,NW39)</f>
        <v>0</v>
      </c>
      <c r="NX56" s="85">
        <f t="shared" si="61"/>
        <v>0</v>
      </c>
      <c r="NY56" s="85">
        <f t="shared" si="61"/>
        <v>0</v>
      </c>
      <c r="NZ56" s="85">
        <f t="shared" si="61"/>
        <v>0</v>
      </c>
      <c r="OA56" s="85">
        <f t="shared" si="61"/>
        <v>0</v>
      </c>
      <c r="OB56" s="85">
        <f t="shared" si="61"/>
        <v>0</v>
      </c>
      <c r="OC56" s="85">
        <f t="shared" si="61"/>
        <v>0</v>
      </c>
      <c r="OD56" s="85">
        <f t="shared" si="61"/>
        <v>0</v>
      </c>
      <c r="OE56" s="85">
        <f t="shared" si="61"/>
        <v>0</v>
      </c>
      <c r="OF56" s="85">
        <f t="shared" si="61"/>
        <v>0</v>
      </c>
      <c r="OG56" s="85">
        <f t="shared" si="61"/>
        <v>0</v>
      </c>
      <c r="OH56" s="85">
        <f t="shared" si="61"/>
        <v>0</v>
      </c>
      <c r="OI56" s="85">
        <f t="shared" si="61"/>
        <v>0</v>
      </c>
      <c r="OJ56" s="85">
        <f t="shared" si="61"/>
        <v>0</v>
      </c>
      <c r="OK56" s="85">
        <f t="shared" si="61"/>
        <v>0</v>
      </c>
      <c r="OL56" s="85">
        <f t="shared" si="61"/>
        <v>0</v>
      </c>
      <c r="OM56" s="85">
        <f t="shared" si="61"/>
        <v>0</v>
      </c>
      <c r="ON56" s="85">
        <f t="shared" si="61"/>
        <v>0</v>
      </c>
      <c r="OO56" s="85">
        <f t="shared" si="61"/>
        <v>0</v>
      </c>
      <c r="OP56" s="85">
        <f t="shared" si="61"/>
        <v>0</v>
      </c>
      <c r="OQ56" s="85">
        <f t="shared" si="61"/>
        <v>0</v>
      </c>
      <c r="OR56" s="85">
        <f t="shared" si="61"/>
        <v>0</v>
      </c>
      <c r="OS56" s="85">
        <f t="shared" si="61"/>
        <v>0</v>
      </c>
      <c r="OT56" s="85">
        <f t="shared" si="61"/>
        <v>0</v>
      </c>
      <c r="OU56" s="85">
        <f t="shared" si="61"/>
        <v>0</v>
      </c>
      <c r="OV56" s="85">
        <f t="shared" si="61"/>
        <v>0</v>
      </c>
      <c r="OW56" s="85">
        <f t="shared" si="61"/>
        <v>0</v>
      </c>
      <c r="OX56" s="85">
        <f t="shared" si="61"/>
        <v>0</v>
      </c>
      <c r="OY56" s="85">
        <f t="shared" si="61"/>
        <v>0</v>
      </c>
      <c r="OZ56" s="84"/>
      <c r="PA56" s="84"/>
      <c r="PB56" s="85">
        <f t="shared" si="61"/>
        <v>0</v>
      </c>
      <c r="PC56" s="85">
        <f t="shared" si="61"/>
        <v>0</v>
      </c>
      <c r="PD56" s="85">
        <f t="shared" si="61"/>
        <v>0</v>
      </c>
      <c r="PE56" s="85">
        <f t="shared" si="61"/>
        <v>0</v>
      </c>
      <c r="PF56" s="85">
        <f t="shared" si="61"/>
        <v>0</v>
      </c>
      <c r="PG56" s="85">
        <f t="shared" si="61"/>
        <v>0</v>
      </c>
      <c r="PH56" s="85">
        <f t="shared" si="61"/>
        <v>0</v>
      </c>
      <c r="PI56" s="85">
        <f t="shared" si="61"/>
        <v>0</v>
      </c>
      <c r="PJ56" s="85">
        <f t="shared" si="61"/>
        <v>0</v>
      </c>
      <c r="PK56" s="85">
        <f t="shared" si="61"/>
        <v>0</v>
      </c>
      <c r="PL56" s="85">
        <f t="shared" si="61"/>
        <v>0</v>
      </c>
      <c r="PM56" s="85">
        <f t="shared" si="61"/>
        <v>0</v>
      </c>
      <c r="PN56" s="85">
        <f t="shared" si="61"/>
        <v>0</v>
      </c>
      <c r="PO56" s="85">
        <f t="shared" si="61"/>
        <v>0</v>
      </c>
      <c r="PP56" s="85">
        <f t="shared" si="61"/>
        <v>0</v>
      </c>
      <c r="PQ56" s="85">
        <f t="shared" si="61"/>
        <v>0</v>
      </c>
      <c r="PR56" s="85">
        <f t="shared" si="61"/>
        <v>0</v>
      </c>
      <c r="PS56" s="85">
        <f t="shared" si="61"/>
        <v>0</v>
      </c>
      <c r="PT56" s="85">
        <f t="shared" si="61"/>
        <v>0</v>
      </c>
      <c r="PU56" s="85">
        <f t="shared" si="61"/>
        <v>0</v>
      </c>
      <c r="PV56" s="85">
        <f t="shared" si="61"/>
        <v>0</v>
      </c>
      <c r="PW56" s="85">
        <f t="shared" si="61"/>
        <v>0</v>
      </c>
      <c r="PX56" s="85">
        <f t="shared" si="61"/>
        <v>0</v>
      </c>
      <c r="PY56" s="85">
        <f t="shared" si="61"/>
        <v>0</v>
      </c>
      <c r="PZ56" s="85">
        <f t="shared" si="61"/>
        <v>0</v>
      </c>
      <c r="QA56" s="85">
        <f t="shared" si="61"/>
        <v>0</v>
      </c>
      <c r="QB56" s="85">
        <f t="shared" si="61"/>
        <v>0</v>
      </c>
      <c r="QC56" s="85">
        <f t="shared" si="61"/>
        <v>0</v>
      </c>
      <c r="QD56" s="85">
        <f t="shared" si="61"/>
        <v>0</v>
      </c>
      <c r="QE56" s="85">
        <f t="shared" si="61"/>
        <v>0</v>
      </c>
      <c r="QF56" s="85">
        <f t="shared" si="61"/>
        <v>0</v>
      </c>
      <c r="QG56" s="85">
        <f t="shared" si="61"/>
        <v>0</v>
      </c>
      <c r="QH56" s="85">
        <f t="shared" si="61"/>
        <v>0</v>
      </c>
      <c r="QI56" s="85">
        <f t="shared" ref="QI56:SQ56" si="62">SUM(QI17,QI20,QI21,QI23,QI25,QI38,QI39)</f>
        <v>0</v>
      </c>
      <c r="QJ56" s="85">
        <f t="shared" si="62"/>
        <v>0</v>
      </c>
      <c r="QK56" s="85">
        <f t="shared" si="62"/>
        <v>0</v>
      </c>
      <c r="QL56" s="85">
        <f t="shared" si="62"/>
        <v>0</v>
      </c>
      <c r="QM56" s="85">
        <f t="shared" si="62"/>
        <v>0</v>
      </c>
      <c r="QN56" s="85">
        <f t="shared" si="62"/>
        <v>0</v>
      </c>
      <c r="QO56" s="85">
        <f t="shared" si="62"/>
        <v>0</v>
      </c>
      <c r="QP56" s="85">
        <f t="shared" si="62"/>
        <v>0</v>
      </c>
      <c r="QQ56" s="85">
        <f t="shared" si="62"/>
        <v>0</v>
      </c>
      <c r="QR56" s="85">
        <f t="shared" si="62"/>
        <v>0</v>
      </c>
      <c r="QS56" s="85">
        <f t="shared" si="62"/>
        <v>0</v>
      </c>
      <c r="QT56" s="85">
        <f t="shared" si="62"/>
        <v>0</v>
      </c>
      <c r="QU56" s="85">
        <f t="shared" si="62"/>
        <v>0</v>
      </c>
      <c r="QV56" s="85">
        <f t="shared" si="62"/>
        <v>0</v>
      </c>
      <c r="QW56" s="85">
        <f t="shared" si="62"/>
        <v>0</v>
      </c>
      <c r="QX56" s="85">
        <f t="shared" si="62"/>
        <v>0</v>
      </c>
      <c r="QY56" s="85">
        <f t="shared" si="62"/>
        <v>0</v>
      </c>
      <c r="QZ56" s="85">
        <f t="shared" si="62"/>
        <v>0</v>
      </c>
      <c r="RA56" s="85">
        <f t="shared" si="62"/>
        <v>0</v>
      </c>
      <c r="RB56" s="85">
        <f t="shared" si="62"/>
        <v>0</v>
      </c>
      <c r="RC56" s="85">
        <f t="shared" si="62"/>
        <v>0</v>
      </c>
      <c r="RD56" s="85">
        <f t="shared" si="62"/>
        <v>0</v>
      </c>
      <c r="RE56" s="85">
        <f t="shared" si="62"/>
        <v>0</v>
      </c>
      <c r="RF56" s="85">
        <f t="shared" si="62"/>
        <v>0</v>
      </c>
      <c r="RG56" s="85">
        <f t="shared" si="62"/>
        <v>0</v>
      </c>
      <c r="RH56" s="85">
        <f t="shared" si="62"/>
        <v>0</v>
      </c>
      <c r="RI56" s="85">
        <f t="shared" si="62"/>
        <v>0</v>
      </c>
      <c r="RJ56" s="85">
        <f t="shared" si="62"/>
        <v>0</v>
      </c>
      <c r="RK56" s="85">
        <f t="shared" si="62"/>
        <v>0</v>
      </c>
      <c r="RL56" s="85">
        <f t="shared" si="62"/>
        <v>0</v>
      </c>
      <c r="RM56" s="85">
        <f t="shared" si="62"/>
        <v>0</v>
      </c>
      <c r="RN56" s="85">
        <f t="shared" si="62"/>
        <v>0</v>
      </c>
      <c r="RO56" s="85">
        <f t="shared" si="62"/>
        <v>0</v>
      </c>
      <c r="RP56" s="85">
        <f t="shared" si="62"/>
        <v>0</v>
      </c>
      <c r="RQ56" s="85">
        <f t="shared" si="62"/>
        <v>0</v>
      </c>
      <c r="RR56" s="85">
        <f t="shared" si="62"/>
        <v>0</v>
      </c>
      <c r="RS56" s="85">
        <f t="shared" si="62"/>
        <v>0</v>
      </c>
      <c r="RT56" s="85">
        <f t="shared" si="62"/>
        <v>0</v>
      </c>
      <c r="RU56" s="85">
        <f t="shared" si="62"/>
        <v>0</v>
      </c>
      <c r="RV56" s="85">
        <f t="shared" si="62"/>
        <v>0</v>
      </c>
      <c r="RW56" s="85">
        <f t="shared" si="62"/>
        <v>0</v>
      </c>
      <c r="RX56" s="85">
        <f t="shared" si="62"/>
        <v>0</v>
      </c>
      <c r="RY56" s="85">
        <f t="shared" si="62"/>
        <v>0</v>
      </c>
      <c r="RZ56" s="85">
        <f t="shared" si="62"/>
        <v>0</v>
      </c>
      <c r="SA56" s="85">
        <f t="shared" si="62"/>
        <v>0</v>
      </c>
      <c r="SB56" s="85">
        <f t="shared" si="62"/>
        <v>0</v>
      </c>
      <c r="SC56" s="85">
        <f t="shared" si="62"/>
        <v>0</v>
      </c>
      <c r="SD56" s="85">
        <f t="shared" si="62"/>
        <v>0</v>
      </c>
      <c r="SE56" s="85">
        <f t="shared" si="62"/>
        <v>0</v>
      </c>
      <c r="SF56" s="85">
        <f t="shared" si="62"/>
        <v>0</v>
      </c>
      <c r="SG56" s="85">
        <f t="shared" si="62"/>
        <v>0</v>
      </c>
      <c r="SH56" s="85">
        <f t="shared" si="62"/>
        <v>0</v>
      </c>
      <c r="SI56" s="85">
        <f t="shared" si="62"/>
        <v>0</v>
      </c>
      <c r="SJ56" s="85">
        <f t="shared" si="62"/>
        <v>0</v>
      </c>
      <c r="SK56" s="85">
        <f t="shared" si="62"/>
        <v>0</v>
      </c>
      <c r="SL56" s="85">
        <f t="shared" si="62"/>
        <v>0</v>
      </c>
      <c r="SM56" s="85">
        <f t="shared" si="62"/>
        <v>0</v>
      </c>
      <c r="SN56" s="85">
        <f t="shared" si="62"/>
        <v>0</v>
      </c>
      <c r="SO56" s="85">
        <f t="shared" si="62"/>
        <v>0</v>
      </c>
      <c r="SP56" s="85">
        <f t="shared" si="62"/>
        <v>0</v>
      </c>
      <c r="SQ56" s="85">
        <f t="shared" si="62"/>
        <v>0</v>
      </c>
    </row>
    <row r="57" spans="1:511" s="52" customFormat="1" hidden="1" x14ac:dyDescent="0.25">
      <c r="A57" s="83" t="s">
        <v>49</v>
      </c>
      <c r="B57" s="84">
        <f>B56/((ROWS(B17)+ROWS(B20)+ROWS(B21)+ROWS(B23)+ROWS(B25)+ROWS(B38)+ROWS(B39))*10)*100</f>
        <v>88.571428571428569</v>
      </c>
      <c r="C57" s="84">
        <f t="shared" ref="C57:BN57" si="63">C56/((ROWS(C17)+ROWS(C20)+ROWS(C21)+ROWS(C23)+ROWS(C25)+ROWS(C38)+ROWS(C39))*10)*100</f>
        <v>65.714285714285708</v>
      </c>
      <c r="D57" s="84">
        <f t="shared" si="63"/>
        <v>67.142857142857139</v>
      </c>
      <c r="E57" s="84">
        <f t="shared" si="63"/>
        <v>77.142857142857153</v>
      </c>
      <c r="F57" s="84">
        <f t="shared" si="63"/>
        <v>72.857142857142847</v>
      </c>
      <c r="G57" s="84">
        <f t="shared" si="63"/>
        <v>35.714285714285715</v>
      </c>
      <c r="H57" s="84">
        <f t="shared" si="63"/>
        <v>80</v>
      </c>
      <c r="I57" s="84">
        <f t="shared" si="63"/>
        <v>58.571428571428577</v>
      </c>
      <c r="J57" s="84">
        <f>J56/((ROWS(J17)+ROWS(J20)+ROWS(J21)+ROWS(J23)+ROWS(J25)+ROWS(J38)+ROWS(J39))*10)*100</f>
        <v>51.428571428571423</v>
      </c>
      <c r="K57" s="84">
        <f t="shared" si="63"/>
        <v>88.571428571428569</v>
      </c>
      <c r="L57" s="84">
        <f t="shared" si="63"/>
        <v>62.857142857142854</v>
      </c>
      <c r="M57" s="84">
        <f t="shared" si="63"/>
        <v>64.285714285714292</v>
      </c>
      <c r="N57" s="84">
        <f t="shared" si="63"/>
        <v>82.857142857142861</v>
      </c>
      <c r="O57" s="84">
        <f t="shared" si="63"/>
        <v>91.428571428571431</v>
      </c>
      <c r="P57" s="84">
        <f t="shared" si="63"/>
        <v>72.857142857142847</v>
      </c>
      <c r="Q57" s="84">
        <f t="shared" si="63"/>
        <v>52.857142857142861</v>
      </c>
      <c r="R57" s="84">
        <f t="shared" si="63"/>
        <v>48.571428571428569</v>
      </c>
      <c r="S57" s="84">
        <f t="shared" si="63"/>
        <v>78.571428571428569</v>
      </c>
      <c r="T57" s="84">
        <f t="shared" si="63"/>
        <v>48.571428571428569</v>
      </c>
      <c r="U57" s="84">
        <f t="shared" si="63"/>
        <v>67.819548872180448</v>
      </c>
      <c r="V57" s="84">
        <f t="shared" si="63"/>
        <v>0</v>
      </c>
      <c r="W57" s="84">
        <f t="shared" si="63"/>
        <v>0</v>
      </c>
      <c r="X57" s="84">
        <f t="shared" si="63"/>
        <v>0</v>
      </c>
      <c r="Y57" s="84">
        <f t="shared" si="63"/>
        <v>0</v>
      </c>
      <c r="Z57" s="84">
        <f t="shared" si="63"/>
        <v>0</v>
      </c>
      <c r="AA57" s="84">
        <f t="shared" si="63"/>
        <v>0</v>
      </c>
      <c r="AB57" s="84">
        <f t="shared" si="63"/>
        <v>0</v>
      </c>
      <c r="AC57" s="84">
        <f t="shared" si="63"/>
        <v>0</v>
      </c>
      <c r="AD57" s="84">
        <f t="shared" si="63"/>
        <v>0</v>
      </c>
      <c r="AE57" s="84">
        <f t="shared" si="63"/>
        <v>0</v>
      </c>
      <c r="AF57" s="84">
        <f t="shared" si="63"/>
        <v>0</v>
      </c>
      <c r="AG57" s="84">
        <f t="shared" si="63"/>
        <v>0</v>
      </c>
      <c r="AH57" s="84">
        <f t="shared" si="63"/>
        <v>0</v>
      </c>
      <c r="AI57" s="84">
        <f t="shared" si="63"/>
        <v>0</v>
      </c>
      <c r="AJ57" s="84">
        <f t="shared" si="63"/>
        <v>0</v>
      </c>
      <c r="AK57" s="84">
        <f t="shared" si="63"/>
        <v>0</v>
      </c>
      <c r="AL57" s="84">
        <f t="shared" si="63"/>
        <v>0</v>
      </c>
      <c r="AM57" s="84">
        <f t="shared" si="63"/>
        <v>0</v>
      </c>
      <c r="AN57" s="84">
        <f t="shared" si="63"/>
        <v>0</v>
      </c>
      <c r="AO57" s="84">
        <f t="shared" si="63"/>
        <v>0</v>
      </c>
      <c r="AP57" s="84">
        <f t="shared" si="63"/>
        <v>0</v>
      </c>
      <c r="AQ57" s="84">
        <f t="shared" si="63"/>
        <v>0</v>
      </c>
      <c r="AR57" s="84">
        <f t="shared" si="63"/>
        <v>0</v>
      </c>
      <c r="AS57" s="84">
        <f t="shared" si="63"/>
        <v>0</v>
      </c>
      <c r="AT57" s="84">
        <f t="shared" si="63"/>
        <v>0</v>
      </c>
      <c r="AU57" s="84">
        <f t="shared" si="63"/>
        <v>0</v>
      </c>
      <c r="AV57" s="84">
        <f t="shared" si="63"/>
        <v>0</v>
      </c>
      <c r="AW57" s="84">
        <f t="shared" si="63"/>
        <v>0</v>
      </c>
      <c r="AX57" s="84">
        <f t="shared" si="63"/>
        <v>0</v>
      </c>
      <c r="AY57" s="84">
        <f t="shared" si="63"/>
        <v>0</v>
      </c>
      <c r="AZ57" s="84">
        <f t="shared" si="63"/>
        <v>0</v>
      </c>
      <c r="BA57" s="84">
        <f t="shared" si="63"/>
        <v>0</v>
      </c>
      <c r="BB57" s="84">
        <f t="shared" si="63"/>
        <v>0</v>
      </c>
      <c r="BC57" s="84">
        <f t="shared" si="63"/>
        <v>0</v>
      </c>
      <c r="BD57" s="84">
        <f t="shared" si="63"/>
        <v>0</v>
      </c>
      <c r="BE57" s="84">
        <f t="shared" si="63"/>
        <v>0</v>
      </c>
      <c r="BF57" s="84">
        <f t="shared" si="63"/>
        <v>0</v>
      </c>
      <c r="BG57" s="84">
        <f t="shared" si="63"/>
        <v>0</v>
      </c>
      <c r="BH57" s="84">
        <f t="shared" si="63"/>
        <v>0</v>
      </c>
      <c r="BI57" s="84">
        <f t="shared" si="63"/>
        <v>0</v>
      </c>
      <c r="BJ57" s="84">
        <f t="shared" si="63"/>
        <v>0</v>
      </c>
      <c r="BK57" s="84">
        <f t="shared" si="63"/>
        <v>0</v>
      </c>
      <c r="BL57" s="84">
        <f t="shared" si="63"/>
        <v>0</v>
      </c>
      <c r="BM57" s="84">
        <f t="shared" si="63"/>
        <v>0</v>
      </c>
      <c r="BN57" s="84">
        <f t="shared" si="63"/>
        <v>0</v>
      </c>
      <c r="BO57" s="84">
        <f t="shared" ref="BO57:DZ57" si="64">BO56/((ROWS(BO17)+ROWS(BO20)+ROWS(BO21)+ROWS(BO23)+ROWS(BO25)+ROWS(BO38)+ROWS(BO39))*10)*100</f>
        <v>0</v>
      </c>
      <c r="BP57" s="84">
        <f t="shared" si="64"/>
        <v>0</v>
      </c>
      <c r="BQ57" s="84">
        <f t="shared" si="64"/>
        <v>0</v>
      </c>
      <c r="BR57" s="84">
        <f t="shared" si="64"/>
        <v>0</v>
      </c>
      <c r="BS57" s="84">
        <f t="shared" si="64"/>
        <v>0</v>
      </c>
      <c r="BT57" s="84">
        <f t="shared" si="64"/>
        <v>0</v>
      </c>
      <c r="BU57" s="84">
        <f t="shared" si="64"/>
        <v>0</v>
      </c>
      <c r="BV57" s="84">
        <f t="shared" si="64"/>
        <v>0</v>
      </c>
      <c r="BW57" s="84">
        <f t="shared" si="64"/>
        <v>0</v>
      </c>
      <c r="BX57" s="84">
        <f t="shared" si="64"/>
        <v>0</v>
      </c>
      <c r="BY57" s="84">
        <f t="shared" si="64"/>
        <v>0</v>
      </c>
      <c r="BZ57" s="84">
        <f t="shared" si="64"/>
        <v>0</v>
      </c>
      <c r="CA57" s="84">
        <f t="shared" si="64"/>
        <v>0</v>
      </c>
      <c r="CB57" s="84">
        <f t="shared" si="64"/>
        <v>0</v>
      </c>
      <c r="CC57" s="84">
        <f t="shared" si="64"/>
        <v>0</v>
      </c>
      <c r="CD57" s="84">
        <f t="shared" si="64"/>
        <v>0</v>
      </c>
      <c r="CE57" s="84">
        <f t="shared" si="64"/>
        <v>0</v>
      </c>
      <c r="CF57" s="84">
        <f t="shared" si="64"/>
        <v>0</v>
      </c>
      <c r="CG57" s="84">
        <f t="shared" si="64"/>
        <v>0</v>
      </c>
      <c r="CH57" s="84">
        <f t="shared" si="64"/>
        <v>0</v>
      </c>
      <c r="CI57" s="84">
        <f t="shared" si="64"/>
        <v>0</v>
      </c>
      <c r="CJ57" s="84">
        <f t="shared" si="64"/>
        <v>0</v>
      </c>
      <c r="CK57" s="84">
        <f t="shared" si="64"/>
        <v>0</v>
      </c>
      <c r="CL57" s="84">
        <f t="shared" si="64"/>
        <v>0</v>
      </c>
      <c r="CM57" s="84">
        <f t="shared" si="64"/>
        <v>0</v>
      </c>
      <c r="CN57" s="84">
        <f t="shared" si="64"/>
        <v>0</v>
      </c>
      <c r="CO57" s="84">
        <f t="shared" si="64"/>
        <v>0</v>
      </c>
      <c r="CP57" s="84">
        <f t="shared" si="64"/>
        <v>0</v>
      </c>
      <c r="CQ57" s="84">
        <f t="shared" si="64"/>
        <v>0</v>
      </c>
      <c r="CR57" s="84">
        <f t="shared" si="64"/>
        <v>0</v>
      </c>
      <c r="CS57" s="84">
        <f t="shared" si="64"/>
        <v>0</v>
      </c>
      <c r="CT57" s="84">
        <f t="shared" si="64"/>
        <v>0</v>
      </c>
      <c r="CU57" s="84">
        <f t="shared" si="64"/>
        <v>0</v>
      </c>
      <c r="CV57" s="84">
        <f t="shared" si="64"/>
        <v>0</v>
      </c>
      <c r="CW57" s="84">
        <f t="shared" si="64"/>
        <v>0</v>
      </c>
      <c r="CX57" s="84">
        <f t="shared" si="64"/>
        <v>0</v>
      </c>
      <c r="CY57" s="84">
        <f t="shared" si="64"/>
        <v>0</v>
      </c>
      <c r="CZ57" s="84">
        <f t="shared" si="64"/>
        <v>0</v>
      </c>
      <c r="DA57" s="84">
        <f t="shared" si="64"/>
        <v>0</v>
      </c>
      <c r="DB57" s="84">
        <f t="shared" si="64"/>
        <v>0</v>
      </c>
      <c r="DC57" s="84">
        <f t="shared" si="64"/>
        <v>0</v>
      </c>
      <c r="DD57" s="84">
        <f t="shared" si="64"/>
        <v>0</v>
      </c>
      <c r="DE57" s="84">
        <f t="shared" si="64"/>
        <v>0</v>
      </c>
      <c r="DF57" s="84">
        <f t="shared" si="64"/>
        <v>0</v>
      </c>
      <c r="DG57" s="84">
        <f t="shared" si="64"/>
        <v>0</v>
      </c>
      <c r="DH57" s="84">
        <f t="shared" si="64"/>
        <v>0</v>
      </c>
      <c r="DI57" s="84">
        <f t="shared" si="64"/>
        <v>0</v>
      </c>
      <c r="DJ57" s="84">
        <f t="shared" si="64"/>
        <v>0</v>
      </c>
      <c r="DK57" s="84">
        <f t="shared" si="64"/>
        <v>0</v>
      </c>
      <c r="DL57" s="84">
        <f t="shared" si="64"/>
        <v>0</v>
      </c>
      <c r="DM57" s="84">
        <f t="shared" si="64"/>
        <v>0</v>
      </c>
      <c r="DN57" s="84">
        <f t="shared" si="64"/>
        <v>0</v>
      </c>
      <c r="DO57" s="84">
        <f t="shared" si="64"/>
        <v>0</v>
      </c>
      <c r="DP57" s="84">
        <f t="shared" si="64"/>
        <v>0</v>
      </c>
      <c r="DQ57" s="84">
        <f t="shared" si="64"/>
        <v>0</v>
      </c>
      <c r="DR57" s="84">
        <f t="shared" si="64"/>
        <v>0</v>
      </c>
      <c r="DS57" s="84">
        <f t="shared" si="64"/>
        <v>0</v>
      </c>
      <c r="DT57" s="84">
        <f t="shared" si="64"/>
        <v>0</v>
      </c>
      <c r="DU57" s="84">
        <f t="shared" si="64"/>
        <v>0</v>
      </c>
      <c r="DV57" s="84">
        <f t="shared" si="64"/>
        <v>0</v>
      </c>
      <c r="DW57" s="84">
        <f t="shared" si="64"/>
        <v>0</v>
      </c>
      <c r="DX57" s="84">
        <f t="shared" si="64"/>
        <v>0</v>
      </c>
      <c r="DY57" s="84">
        <f t="shared" si="64"/>
        <v>0</v>
      </c>
      <c r="DZ57" s="84">
        <f t="shared" si="64"/>
        <v>0</v>
      </c>
      <c r="EA57" s="84">
        <f t="shared" ref="EA57:GL57" si="65">EA56/((ROWS(EA17)+ROWS(EA20)+ROWS(EA21)+ROWS(EA23)+ROWS(EA25)+ROWS(EA38)+ROWS(EA39))*10)*100</f>
        <v>0</v>
      </c>
      <c r="EB57" s="84">
        <f t="shared" si="65"/>
        <v>0</v>
      </c>
      <c r="EC57" s="84">
        <f t="shared" si="65"/>
        <v>0</v>
      </c>
      <c r="ED57" s="84">
        <f t="shared" si="65"/>
        <v>0</v>
      </c>
      <c r="EE57" s="84">
        <f t="shared" si="65"/>
        <v>0</v>
      </c>
      <c r="EF57" s="84">
        <f t="shared" si="65"/>
        <v>0</v>
      </c>
      <c r="EG57" s="84">
        <f t="shared" si="65"/>
        <v>0</v>
      </c>
      <c r="EH57" s="84">
        <f t="shared" si="65"/>
        <v>0</v>
      </c>
      <c r="EI57" s="84">
        <f t="shared" si="65"/>
        <v>0</v>
      </c>
      <c r="EJ57" s="84">
        <f t="shared" si="65"/>
        <v>0</v>
      </c>
      <c r="EK57" s="84">
        <f t="shared" si="65"/>
        <v>0</v>
      </c>
      <c r="EL57" s="84">
        <f t="shared" si="65"/>
        <v>0</v>
      </c>
      <c r="EM57" s="84">
        <f t="shared" si="65"/>
        <v>0</v>
      </c>
      <c r="EN57" s="84">
        <f t="shared" si="65"/>
        <v>0</v>
      </c>
      <c r="EO57" s="84">
        <f t="shared" si="65"/>
        <v>0</v>
      </c>
      <c r="EP57" s="84">
        <f t="shared" si="65"/>
        <v>0</v>
      </c>
      <c r="EQ57" s="84">
        <f t="shared" si="65"/>
        <v>0</v>
      </c>
      <c r="ER57" s="84">
        <f t="shared" si="65"/>
        <v>0</v>
      </c>
      <c r="ES57" s="84">
        <f t="shared" si="65"/>
        <v>0</v>
      </c>
      <c r="ET57" s="84">
        <f t="shared" si="65"/>
        <v>0</v>
      </c>
      <c r="EU57" s="84">
        <f t="shared" si="65"/>
        <v>0</v>
      </c>
      <c r="EV57" s="84">
        <f t="shared" si="65"/>
        <v>0</v>
      </c>
      <c r="EW57" s="84">
        <f t="shared" si="65"/>
        <v>0</v>
      </c>
      <c r="EX57" s="84">
        <f t="shared" si="65"/>
        <v>0</v>
      </c>
      <c r="EY57" s="84">
        <f t="shared" si="65"/>
        <v>0</v>
      </c>
      <c r="EZ57" s="84">
        <f t="shared" si="65"/>
        <v>0</v>
      </c>
      <c r="FA57" s="84">
        <f t="shared" si="65"/>
        <v>0</v>
      </c>
      <c r="FB57" s="84">
        <f t="shared" si="65"/>
        <v>0</v>
      </c>
      <c r="FC57" s="84">
        <f t="shared" si="65"/>
        <v>0</v>
      </c>
      <c r="FD57" s="84">
        <f t="shared" si="65"/>
        <v>0</v>
      </c>
      <c r="FE57" s="84">
        <f t="shared" si="65"/>
        <v>0</v>
      </c>
      <c r="FF57" s="84">
        <f t="shared" si="65"/>
        <v>0</v>
      </c>
      <c r="FG57" s="84">
        <f t="shared" si="65"/>
        <v>0</v>
      </c>
      <c r="FH57" s="84">
        <f t="shared" si="65"/>
        <v>0</v>
      </c>
      <c r="FI57" s="84">
        <f t="shared" si="65"/>
        <v>0</v>
      </c>
      <c r="FJ57" s="84">
        <f t="shared" si="65"/>
        <v>0</v>
      </c>
      <c r="FK57" s="84">
        <f t="shared" si="65"/>
        <v>0</v>
      </c>
      <c r="FL57" s="84">
        <f t="shared" si="65"/>
        <v>0</v>
      </c>
      <c r="FM57" s="84">
        <f t="shared" si="65"/>
        <v>0</v>
      </c>
      <c r="FN57" s="84">
        <f t="shared" si="65"/>
        <v>0</v>
      </c>
      <c r="FO57" s="84">
        <f t="shared" si="65"/>
        <v>0</v>
      </c>
      <c r="FP57" s="84">
        <f t="shared" si="65"/>
        <v>0</v>
      </c>
      <c r="FQ57" s="84">
        <f t="shared" si="65"/>
        <v>0</v>
      </c>
      <c r="FR57" s="84">
        <f t="shared" si="65"/>
        <v>0</v>
      </c>
      <c r="FS57" s="84">
        <f t="shared" si="65"/>
        <v>0</v>
      </c>
      <c r="FT57" s="84">
        <f t="shared" si="65"/>
        <v>0</v>
      </c>
      <c r="FU57" s="84">
        <f t="shared" si="65"/>
        <v>0</v>
      </c>
      <c r="FV57" s="84">
        <f t="shared" si="65"/>
        <v>0</v>
      </c>
      <c r="FW57" s="84">
        <f t="shared" si="65"/>
        <v>0</v>
      </c>
      <c r="FX57" s="84">
        <f t="shared" si="65"/>
        <v>0</v>
      </c>
      <c r="FY57" s="84">
        <f t="shared" si="65"/>
        <v>0</v>
      </c>
      <c r="FZ57" s="84">
        <f t="shared" si="65"/>
        <v>0</v>
      </c>
      <c r="GA57" s="84">
        <f t="shared" si="65"/>
        <v>0</v>
      </c>
      <c r="GB57" s="84">
        <f t="shared" si="65"/>
        <v>0</v>
      </c>
      <c r="GC57" s="84">
        <f t="shared" si="65"/>
        <v>0</v>
      </c>
      <c r="GD57" s="84">
        <f t="shared" si="65"/>
        <v>0</v>
      </c>
      <c r="GE57" s="84">
        <f t="shared" si="65"/>
        <v>0</v>
      </c>
      <c r="GF57" s="84">
        <f t="shared" si="65"/>
        <v>0</v>
      </c>
      <c r="GG57" s="84">
        <f t="shared" si="65"/>
        <v>0</v>
      </c>
      <c r="GH57" s="84">
        <f t="shared" si="65"/>
        <v>0</v>
      </c>
      <c r="GI57" s="84">
        <f t="shared" si="65"/>
        <v>0</v>
      </c>
      <c r="GJ57" s="84">
        <f t="shared" si="65"/>
        <v>0</v>
      </c>
      <c r="GK57" s="84">
        <f t="shared" si="65"/>
        <v>0</v>
      </c>
      <c r="GL57" s="84">
        <f t="shared" si="65"/>
        <v>0</v>
      </c>
      <c r="GM57" s="84">
        <f t="shared" ref="GM57:IX57" si="66">GM56/((ROWS(GM17)+ROWS(GM20)+ROWS(GM21)+ROWS(GM23)+ROWS(GM25)+ROWS(GM38)+ROWS(GM39))*10)*100</f>
        <v>0</v>
      </c>
      <c r="GN57" s="84">
        <f t="shared" si="66"/>
        <v>0</v>
      </c>
      <c r="GO57" s="84">
        <f t="shared" si="66"/>
        <v>0</v>
      </c>
      <c r="GP57" s="84">
        <f t="shared" si="66"/>
        <v>0</v>
      </c>
      <c r="GQ57" s="84">
        <f t="shared" si="66"/>
        <v>0</v>
      </c>
      <c r="GR57" s="84">
        <f t="shared" si="66"/>
        <v>0</v>
      </c>
      <c r="GS57" s="84">
        <f t="shared" si="66"/>
        <v>0</v>
      </c>
      <c r="GT57" s="84">
        <f t="shared" si="66"/>
        <v>0</v>
      </c>
      <c r="GU57" s="84">
        <f t="shared" si="66"/>
        <v>0</v>
      </c>
      <c r="GV57" s="84">
        <f t="shared" si="66"/>
        <v>0</v>
      </c>
      <c r="GW57" s="84">
        <f t="shared" si="66"/>
        <v>0</v>
      </c>
      <c r="GX57" s="84">
        <f t="shared" si="66"/>
        <v>0</v>
      </c>
      <c r="GY57" s="84">
        <f t="shared" si="66"/>
        <v>0</v>
      </c>
      <c r="GZ57" s="84">
        <f t="shared" si="66"/>
        <v>0</v>
      </c>
      <c r="HA57" s="84">
        <f t="shared" si="66"/>
        <v>0</v>
      </c>
      <c r="HB57" s="84">
        <f t="shared" si="66"/>
        <v>0</v>
      </c>
      <c r="HC57" s="84">
        <f t="shared" si="66"/>
        <v>0</v>
      </c>
      <c r="HD57" s="84">
        <f t="shared" si="66"/>
        <v>0</v>
      </c>
      <c r="HE57" s="84">
        <f t="shared" si="66"/>
        <v>0</v>
      </c>
      <c r="HF57" s="84">
        <f t="shared" si="66"/>
        <v>0</v>
      </c>
      <c r="HG57" s="84">
        <f t="shared" si="66"/>
        <v>0</v>
      </c>
      <c r="HH57" s="84">
        <f t="shared" si="66"/>
        <v>0</v>
      </c>
      <c r="HI57" s="84">
        <f t="shared" si="66"/>
        <v>0</v>
      </c>
      <c r="HJ57" s="84">
        <f t="shared" si="66"/>
        <v>0</v>
      </c>
      <c r="HK57" s="84">
        <f t="shared" si="66"/>
        <v>0</v>
      </c>
      <c r="HL57" s="84">
        <f t="shared" si="66"/>
        <v>0</v>
      </c>
      <c r="HM57" s="84">
        <f t="shared" si="66"/>
        <v>0</v>
      </c>
      <c r="HN57" s="84">
        <f t="shared" si="66"/>
        <v>0</v>
      </c>
      <c r="HO57" s="84">
        <f t="shared" si="66"/>
        <v>0</v>
      </c>
      <c r="HP57" s="84">
        <f t="shared" si="66"/>
        <v>0</v>
      </c>
      <c r="HQ57" s="84">
        <f t="shared" si="66"/>
        <v>0</v>
      </c>
      <c r="HR57" s="84">
        <f t="shared" si="66"/>
        <v>0</v>
      </c>
      <c r="HS57" s="84">
        <f t="shared" si="66"/>
        <v>0</v>
      </c>
      <c r="HT57" s="84">
        <f t="shared" si="66"/>
        <v>0</v>
      </c>
      <c r="HU57" s="84">
        <f t="shared" si="66"/>
        <v>0</v>
      </c>
      <c r="HV57" s="84">
        <f t="shared" si="66"/>
        <v>0</v>
      </c>
      <c r="HW57" s="84">
        <f t="shared" si="66"/>
        <v>0</v>
      </c>
      <c r="HX57" s="84">
        <f t="shared" si="66"/>
        <v>0</v>
      </c>
      <c r="HY57" s="84">
        <f t="shared" si="66"/>
        <v>0</v>
      </c>
      <c r="HZ57" s="84">
        <f t="shared" si="66"/>
        <v>0</v>
      </c>
      <c r="IA57" s="84">
        <f t="shared" si="66"/>
        <v>0</v>
      </c>
      <c r="IB57" s="84">
        <f t="shared" si="66"/>
        <v>0</v>
      </c>
      <c r="IC57" s="84">
        <f t="shared" si="66"/>
        <v>0</v>
      </c>
      <c r="ID57" s="84">
        <f t="shared" si="66"/>
        <v>0</v>
      </c>
      <c r="IE57" s="84">
        <f t="shared" si="66"/>
        <v>0</v>
      </c>
      <c r="IF57" s="84">
        <f t="shared" si="66"/>
        <v>0</v>
      </c>
      <c r="IG57" s="84">
        <f t="shared" si="66"/>
        <v>0</v>
      </c>
      <c r="IH57" s="84">
        <f t="shared" si="66"/>
        <v>0</v>
      </c>
      <c r="II57" s="84">
        <f t="shared" si="66"/>
        <v>0</v>
      </c>
      <c r="IJ57" s="84">
        <f t="shared" si="66"/>
        <v>0</v>
      </c>
      <c r="IK57" s="84">
        <f t="shared" si="66"/>
        <v>0</v>
      </c>
      <c r="IL57" s="84">
        <f t="shared" si="66"/>
        <v>0</v>
      </c>
      <c r="IM57" s="84">
        <f t="shared" si="66"/>
        <v>0</v>
      </c>
      <c r="IN57" s="84">
        <f t="shared" si="66"/>
        <v>0</v>
      </c>
      <c r="IO57" s="84">
        <f t="shared" si="66"/>
        <v>0</v>
      </c>
      <c r="IP57" s="84">
        <f t="shared" si="66"/>
        <v>0</v>
      </c>
      <c r="IQ57" s="84">
        <f t="shared" si="66"/>
        <v>0</v>
      </c>
      <c r="IR57" s="84">
        <f t="shared" si="66"/>
        <v>0</v>
      </c>
      <c r="IS57" s="84">
        <f t="shared" si="66"/>
        <v>0</v>
      </c>
      <c r="IT57" s="84">
        <f t="shared" si="66"/>
        <v>0</v>
      </c>
      <c r="IU57" s="84">
        <f t="shared" si="66"/>
        <v>0</v>
      </c>
      <c r="IV57" s="84">
        <f t="shared" si="66"/>
        <v>0</v>
      </c>
      <c r="IW57" s="84">
        <f t="shared" si="66"/>
        <v>0</v>
      </c>
      <c r="IX57" s="84">
        <f t="shared" si="66"/>
        <v>0</v>
      </c>
      <c r="IY57" s="84">
        <f t="shared" ref="IY57:LJ57" si="67">IY56/((ROWS(IY17)+ROWS(IY20)+ROWS(IY21)+ROWS(IY23)+ROWS(IY25)+ROWS(IY38)+ROWS(IY39))*10)*100</f>
        <v>0</v>
      </c>
      <c r="IZ57" s="84">
        <f t="shared" si="67"/>
        <v>0</v>
      </c>
      <c r="JA57" s="84">
        <f t="shared" si="67"/>
        <v>0</v>
      </c>
      <c r="JB57" s="84">
        <f t="shared" si="67"/>
        <v>0</v>
      </c>
      <c r="JC57" s="84">
        <f t="shared" si="67"/>
        <v>0</v>
      </c>
      <c r="JD57" s="84">
        <f t="shared" si="67"/>
        <v>0</v>
      </c>
      <c r="JE57" s="84">
        <f t="shared" si="67"/>
        <v>0</v>
      </c>
      <c r="JF57" s="84">
        <f t="shared" si="67"/>
        <v>0</v>
      </c>
      <c r="JG57" s="84">
        <f t="shared" si="67"/>
        <v>0</v>
      </c>
      <c r="JH57" s="84">
        <f t="shared" si="67"/>
        <v>0</v>
      </c>
      <c r="JI57" s="84">
        <f t="shared" si="67"/>
        <v>0</v>
      </c>
      <c r="JJ57" s="84">
        <f t="shared" si="67"/>
        <v>0</v>
      </c>
      <c r="JK57" s="84">
        <f t="shared" si="67"/>
        <v>0</v>
      </c>
      <c r="JL57" s="84">
        <f t="shared" si="67"/>
        <v>0</v>
      </c>
      <c r="JM57" s="84">
        <f t="shared" si="67"/>
        <v>0</v>
      </c>
      <c r="JN57" s="84">
        <f t="shared" si="67"/>
        <v>0</v>
      </c>
      <c r="JO57" s="84">
        <f t="shared" si="67"/>
        <v>0</v>
      </c>
      <c r="JP57" s="84">
        <f t="shared" si="67"/>
        <v>0</v>
      </c>
      <c r="JQ57" s="84">
        <f t="shared" si="67"/>
        <v>0</v>
      </c>
      <c r="JR57" s="84">
        <f t="shared" si="67"/>
        <v>0</v>
      </c>
      <c r="JS57" s="84">
        <f t="shared" si="67"/>
        <v>0</v>
      </c>
      <c r="JT57" s="84">
        <f t="shared" si="67"/>
        <v>0</v>
      </c>
      <c r="JU57" s="84">
        <f t="shared" si="67"/>
        <v>0</v>
      </c>
      <c r="JV57" s="84">
        <f t="shared" si="67"/>
        <v>0</v>
      </c>
      <c r="JW57" s="84">
        <f t="shared" si="67"/>
        <v>0</v>
      </c>
      <c r="JX57" s="84">
        <f t="shared" si="67"/>
        <v>0</v>
      </c>
      <c r="JY57" s="84">
        <f t="shared" si="67"/>
        <v>0</v>
      </c>
      <c r="JZ57" s="84">
        <f t="shared" si="67"/>
        <v>0</v>
      </c>
      <c r="KA57" s="84">
        <f t="shared" si="67"/>
        <v>0</v>
      </c>
      <c r="KB57" s="84">
        <f t="shared" si="67"/>
        <v>0</v>
      </c>
      <c r="KC57" s="84">
        <f t="shared" si="67"/>
        <v>0</v>
      </c>
      <c r="KD57" s="84">
        <f t="shared" si="67"/>
        <v>0</v>
      </c>
      <c r="KE57" s="84">
        <f t="shared" si="67"/>
        <v>0</v>
      </c>
      <c r="KF57" s="84">
        <f t="shared" si="67"/>
        <v>0</v>
      </c>
      <c r="KG57" s="84">
        <f t="shared" si="67"/>
        <v>0</v>
      </c>
      <c r="KH57" s="84">
        <f t="shared" si="67"/>
        <v>0</v>
      </c>
      <c r="KI57" s="84">
        <f t="shared" si="67"/>
        <v>0</v>
      </c>
      <c r="KJ57" s="84">
        <f t="shared" si="67"/>
        <v>0</v>
      </c>
      <c r="KK57" s="84">
        <f t="shared" si="67"/>
        <v>0</v>
      </c>
      <c r="KL57" s="84">
        <f t="shared" si="67"/>
        <v>0</v>
      </c>
      <c r="KM57" s="84">
        <f t="shared" si="67"/>
        <v>0</v>
      </c>
      <c r="KN57" s="84">
        <f t="shared" si="67"/>
        <v>0</v>
      </c>
      <c r="KO57" s="84">
        <f t="shared" si="67"/>
        <v>0</v>
      </c>
      <c r="KP57" s="84">
        <f t="shared" si="67"/>
        <v>0</v>
      </c>
      <c r="KQ57" s="84">
        <f t="shared" si="67"/>
        <v>0</v>
      </c>
      <c r="KR57" s="84">
        <f t="shared" si="67"/>
        <v>0</v>
      </c>
      <c r="KS57" s="84">
        <f t="shared" si="67"/>
        <v>0</v>
      </c>
      <c r="KT57" s="84">
        <f t="shared" si="67"/>
        <v>0</v>
      </c>
      <c r="KU57" s="84">
        <f t="shared" si="67"/>
        <v>0</v>
      </c>
      <c r="KV57" s="84">
        <f t="shared" si="67"/>
        <v>0</v>
      </c>
      <c r="KW57" s="84">
        <f t="shared" si="67"/>
        <v>0</v>
      </c>
      <c r="KX57" s="84">
        <f t="shared" si="67"/>
        <v>0</v>
      </c>
      <c r="KY57" s="84">
        <f t="shared" si="67"/>
        <v>0</v>
      </c>
      <c r="KZ57" s="84">
        <f t="shared" si="67"/>
        <v>0</v>
      </c>
      <c r="LA57" s="84">
        <f t="shared" si="67"/>
        <v>0</v>
      </c>
      <c r="LB57" s="84">
        <f t="shared" si="67"/>
        <v>0</v>
      </c>
      <c r="LC57" s="84">
        <f t="shared" si="67"/>
        <v>0</v>
      </c>
      <c r="LD57" s="84">
        <f t="shared" si="67"/>
        <v>0</v>
      </c>
      <c r="LE57" s="84">
        <f t="shared" si="67"/>
        <v>0</v>
      </c>
      <c r="LF57" s="84">
        <f t="shared" si="67"/>
        <v>0</v>
      </c>
      <c r="LG57" s="84">
        <f t="shared" si="67"/>
        <v>0</v>
      </c>
      <c r="LH57" s="84">
        <f t="shared" si="67"/>
        <v>0</v>
      </c>
      <c r="LI57" s="84">
        <f t="shared" si="67"/>
        <v>0</v>
      </c>
      <c r="LJ57" s="84">
        <f t="shared" si="67"/>
        <v>0</v>
      </c>
      <c r="LK57" s="84">
        <f t="shared" ref="LK57:NV57" si="68">LK56/((ROWS(LK17)+ROWS(LK20)+ROWS(LK21)+ROWS(LK23)+ROWS(LK25)+ROWS(LK38)+ROWS(LK39))*10)*100</f>
        <v>0</v>
      </c>
      <c r="LL57" s="84">
        <f t="shared" si="68"/>
        <v>0</v>
      </c>
      <c r="LM57" s="84">
        <f t="shared" si="68"/>
        <v>0</v>
      </c>
      <c r="LN57" s="84">
        <f t="shared" si="68"/>
        <v>0</v>
      </c>
      <c r="LO57" s="84">
        <f t="shared" si="68"/>
        <v>0</v>
      </c>
      <c r="LP57" s="84">
        <f t="shared" si="68"/>
        <v>0</v>
      </c>
      <c r="LQ57" s="84">
        <f t="shared" si="68"/>
        <v>0</v>
      </c>
      <c r="LR57" s="84">
        <f t="shared" si="68"/>
        <v>0</v>
      </c>
      <c r="LS57" s="84">
        <f t="shared" si="68"/>
        <v>0</v>
      </c>
      <c r="LT57" s="84">
        <f t="shared" si="68"/>
        <v>0</v>
      </c>
      <c r="LU57" s="84">
        <f t="shared" si="68"/>
        <v>0</v>
      </c>
      <c r="LV57" s="84">
        <f t="shared" si="68"/>
        <v>0</v>
      </c>
      <c r="LW57" s="84">
        <f t="shared" si="68"/>
        <v>0</v>
      </c>
      <c r="LX57" s="84">
        <f t="shared" si="68"/>
        <v>0</v>
      </c>
      <c r="LY57" s="84">
        <f t="shared" si="68"/>
        <v>0</v>
      </c>
      <c r="LZ57" s="84">
        <f t="shared" si="68"/>
        <v>0</v>
      </c>
      <c r="MA57" s="84">
        <f t="shared" si="68"/>
        <v>0</v>
      </c>
      <c r="MB57" s="84">
        <f t="shared" si="68"/>
        <v>0</v>
      </c>
      <c r="MC57" s="84">
        <f t="shared" si="68"/>
        <v>0</v>
      </c>
      <c r="MD57" s="84">
        <f t="shared" si="68"/>
        <v>0</v>
      </c>
      <c r="ME57" s="84">
        <f t="shared" si="68"/>
        <v>0</v>
      </c>
      <c r="MF57" s="84">
        <f t="shared" si="68"/>
        <v>0</v>
      </c>
      <c r="MG57" s="84">
        <f t="shared" si="68"/>
        <v>0</v>
      </c>
      <c r="MH57" s="84">
        <f t="shared" si="68"/>
        <v>0</v>
      </c>
      <c r="MI57" s="84">
        <f t="shared" si="68"/>
        <v>0</v>
      </c>
      <c r="MJ57" s="84">
        <f t="shared" si="68"/>
        <v>0</v>
      </c>
      <c r="MK57" s="84">
        <f t="shared" si="68"/>
        <v>0</v>
      </c>
      <c r="ML57" s="84">
        <f t="shared" si="68"/>
        <v>0</v>
      </c>
      <c r="MM57" s="84">
        <f t="shared" si="68"/>
        <v>0</v>
      </c>
      <c r="MN57" s="84">
        <f t="shared" si="68"/>
        <v>0</v>
      </c>
      <c r="MO57" s="84">
        <f t="shared" si="68"/>
        <v>0</v>
      </c>
      <c r="MP57" s="84">
        <f t="shared" si="68"/>
        <v>0</v>
      </c>
      <c r="MQ57" s="84">
        <f t="shared" si="68"/>
        <v>0</v>
      </c>
      <c r="MR57" s="84">
        <f t="shared" si="68"/>
        <v>0</v>
      </c>
      <c r="MS57" s="84">
        <f t="shared" si="68"/>
        <v>0</v>
      </c>
      <c r="MT57" s="84">
        <f t="shared" si="68"/>
        <v>0</v>
      </c>
      <c r="MU57" s="84">
        <f t="shared" si="68"/>
        <v>0</v>
      </c>
      <c r="MV57" s="84">
        <f t="shared" si="68"/>
        <v>0</v>
      </c>
      <c r="MW57" s="84">
        <f t="shared" si="68"/>
        <v>0</v>
      </c>
      <c r="MX57" s="84">
        <f t="shared" si="68"/>
        <v>0</v>
      </c>
      <c r="MY57" s="84">
        <f t="shared" si="68"/>
        <v>0</v>
      </c>
      <c r="MZ57" s="84">
        <f t="shared" si="68"/>
        <v>0</v>
      </c>
      <c r="NA57" s="84">
        <f t="shared" si="68"/>
        <v>0</v>
      </c>
      <c r="NB57" s="84">
        <f t="shared" si="68"/>
        <v>0</v>
      </c>
      <c r="NC57" s="84">
        <f t="shared" si="68"/>
        <v>0</v>
      </c>
      <c r="ND57" s="84">
        <f t="shared" si="68"/>
        <v>0</v>
      </c>
      <c r="NE57" s="84">
        <f t="shared" si="68"/>
        <v>0</v>
      </c>
      <c r="NF57" s="84">
        <f t="shared" si="68"/>
        <v>0</v>
      </c>
      <c r="NG57" s="84">
        <f t="shared" si="68"/>
        <v>0</v>
      </c>
      <c r="NH57" s="84">
        <f t="shared" si="68"/>
        <v>0</v>
      </c>
      <c r="NI57" s="84">
        <f t="shared" si="68"/>
        <v>0</v>
      </c>
      <c r="NJ57" s="84">
        <f t="shared" si="68"/>
        <v>0</v>
      </c>
      <c r="NK57" s="84">
        <f t="shared" si="68"/>
        <v>0</v>
      </c>
      <c r="NL57" s="84">
        <f t="shared" si="68"/>
        <v>0</v>
      </c>
      <c r="NM57" s="84">
        <f t="shared" si="68"/>
        <v>0</v>
      </c>
      <c r="NN57" s="84">
        <f t="shared" si="68"/>
        <v>0</v>
      </c>
      <c r="NO57" s="84">
        <f t="shared" si="68"/>
        <v>0</v>
      </c>
      <c r="NP57" s="84">
        <f t="shared" si="68"/>
        <v>0</v>
      </c>
      <c r="NQ57" s="84">
        <f t="shared" si="68"/>
        <v>0</v>
      </c>
      <c r="NR57" s="84">
        <f t="shared" si="68"/>
        <v>0</v>
      </c>
      <c r="NS57" s="84">
        <f t="shared" si="68"/>
        <v>0</v>
      </c>
      <c r="NT57" s="84">
        <f t="shared" si="68"/>
        <v>0</v>
      </c>
      <c r="NU57" s="84">
        <f t="shared" si="68"/>
        <v>0</v>
      </c>
      <c r="NV57" s="84">
        <f t="shared" si="68"/>
        <v>0</v>
      </c>
      <c r="NW57" s="84">
        <f t="shared" ref="NW57:QH57" si="69">NW56/((ROWS(NW17)+ROWS(NW20)+ROWS(NW21)+ROWS(NW23)+ROWS(NW25)+ROWS(NW38)+ROWS(NW39))*10)*100</f>
        <v>0</v>
      </c>
      <c r="NX57" s="84">
        <f t="shared" si="69"/>
        <v>0</v>
      </c>
      <c r="NY57" s="84">
        <f t="shared" si="69"/>
        <v>0</v>
      </c>
      <c r="NZ57" s="84">
        <f t="shared" si="69"/>
        <v>0</v>
      </c>
      <c r="OA57" s="84">
        <f t="shared" si="69"/>
        <v>0</v>
      </c>
      <c r="OB57" s="84">
        <f t="shared" si="69"/>
        <v>0</v>
      </c>
      <c r="OC57" s="84">
        <f t="shared" si="69"/>
        <v>0</v>
      </c>
      <c r="OD57" s="84">
        <f t="shared" si="69"/>
        <v>0</v>
      </c>
      <c r="OE57" s="84">
        <f t="shared" si="69"/>
        <v>0</v>
      </c>
      <c r="OF57" s="84">
        <f t="shared" si="69"/>
        <v>0</v>
      </c>
      <c r="OG57" s="84">
        <f t="shared" si="69"/>
        <v>0</v>
      </c>
      <c r="OH57" s="84">
        <f t="shared" si="69"/>
        <v>0</v>
      </c>
      <c r="OI57" s="84">
        <f t="shared" si="69"/>
        <v>0</v>
      </c>
      <c r="OJ57" s="84">
        <f t="shared" si="69"/>
        <v>0</v>
      </c>
      <c r="OK57" s="84">
        <f t="shared" si="69"/>
        <v>0</v>
      </c>
      <c r="OL57" s="84">
        <f t="shared" si="69"/>
        <v>0</v>
      </c>
      <c r="OM57" s="84">
        <f t="shared" si="69"/>
        <v>0</v>
      </c>
      <c r="ON57" s="84">
        <f t="shared" si="69"/>
        <v>0</v>
      </c>
      <c r="OO57" s="84">
        <f t="shared" si="69"/>
        <v>0</v>
      </c>
      <c r="OP57" s="84">
        <f t="shared" si="69"/>
        <v>0</v>
      </c>
      <c r="OQ57" s="84">
        <f t="shared" si="69"/>
        <v>0</v>
      </c>
      <c r="OR57" s="84">
        <f t="shared" si="69"/>
        <v>0</v>
      </c>
      <c r="OS57" s="84">
        <f t="shared" si="69"/>
        <v>0</v>
      </c>
      <c r="OT57" s="84">
        <f t="shared" si="69"/>
        <v>0</v>
      </c>
      <c r="OU57" s="84">
        <f t="shared" si="69"/>
        <v>0</v>
      </c>
      <c r="OV57" s="84">
        <f t="shared" si="69"/>
        <v>0</v>
      </c>
      <c r="OW57" s="84">
        <f t="shared" si="69"/>
        <v>0</v>
      </c>
      <c r="OX57" s="84">
        <f t="shared" si="69"/>
        <v>0</v>
      </c>
      <c r="OY57" s="84">
        <f t="shared" si="69"/>
        <v>0</v>
      </c>
      <c r="OZ57" s="85"/>
      <c r="PA57" s="85"/>
      <c r="PB57" s="84">
        <f t="shared" si="69"/>
        <v>0</v>
      </c>
      <c r="PC57" s="84">
        <f t="shared" si="69"/>
        <v>0</v>
      </c>
      <c r="PD57" s="84">
        <f t="shared" si="69"/>
        <v>0</v>
      </c>
      <c r="PE57" s="84">
        <f t="shared" si="69"/>
        <v>0</v>
      </c>
      <c r="PF57" s="84">
        <f t="shared" si="69"/>
        <v>0</v>
      </c>
      <c r="PG57" s="84">
        <f t="shared" si="69"/>
        <v>0</v>
      </c>
      <c r="PH57" s="84">
        <f t="shared" si="69"/>
        <v>0</v>
      </c>
      <c r="PI57" s="84">
        <f t="shared" si="69"/>
        <v>0</v>
      </c>
      <c r="PJ57" s="84">
        <f t="shared" si="69"/>
        <v>0</v>
      </c>
      <c r="PK57" s="84">
        <f t="shared" si="69"/>
        <v>0</v>
      </c>
      <c r="PL57" s="84">
        <f t="shared" si="69"/>
        <v>0</v>
      </c>
      <c r="PM57" s="84">
        <f t="shared" si="69"/>
        <v>0</v>
      </c>
      <c r="PN57" s="84">
        <f t="shared" si="69"/>
        <v>0</v>
      </c>
      <c r="PO57" s="84">
        <f t="shared" si="69"/>
        <v>0</v>
      </c>
      <c r="PP57" s="84">
        <f t="shared" si="69"/>
        <v>0</v>
      </c>
      <c r="PQ57" s="84">
        <f t="shared" si="69"/>
        <v>0</v>
      </c>
      <c r="PR57" s="84">
        <f t="shared" si="69"/>
        <v>0</v>
      </c>
      <c r="PS57" s="84">
        <f t="shared" si="69"/>
        <v>0</v>
      </c>
      <c r="PT57" s="84">
        <f t="shared" si="69"/>
        <v>0</v>
      </c>
      <c r="PU57" s="84">
        <f t="shared" si="69"/>
        <v>0</v>
      </c>
      <c r="PV57" s="84">
        <f t="shared" si="69"/>
        <v>0</v>
      </c>
      <c r="PW57" s="84">
        <f t="shared" si="69"/>
        <v>0</v>
      </c>
      <c r="PX57" s="84">
        <f t="shared" si="69"/>
        <v>0</v>
      </c>
      <c r="PY57" s="84">
        <f t="shared" si="69"/>
        <v>0</v>
      </c>
      <c r="PZ57" s="84">
        <f t="shared" si="69"/>
        <v>0</v>
      </c>
      <c r="QA57" s="84">
        <f t="shared" si="69"/>
        <v>0</v>
      </c>
      <c r="QB57" s="84">
        <f t="shared" si="69"/>
        <v>0</v>
      </c>
      <c r="QC57" s="84">
        <f t="shared" si="69"/>
        <v>0</v>
      </c>
      <c r="QD57" s="84">
        <f t="shared" si="69"/>
        <v>0</v>
      </c>
      <c r="QE57" s="84">
        <f t="shared" si="69"/>
        <v>0</v>
      </c>
      <c r="QF57" s="84">
        <f t="shared" si="69"/>
        <v>0</v>
      </c>
      <c r="QG57" s="84">
        <f t="shared" si="69"/>
        <v>0</v>
      </c>
      <c r="QH57" s="84">
        <f t="shared" si="69"/>
        <v>0</v>
      </c>
      <c r="QI57" s="84">
        <f t="shared" ref="QI57:SQ57" si="70">QI56/((ROWS(QI17)+ROWS(QI20)+ROWS(QI21)+ROWS(QI23)+ROWS(QI25)+ROWS(QI38)+ROWS(QI39))*10)*100</f>
        <v>0</v>
      </c>
      <c r="QJ57" s="84">
        <f t="shared" si="70"/>
        <v>0</v>
      </c>
      <c r="QK57" s="84">
        <f t="shared" si="70"/>
        <v>0</v>
      </c>
      <c r="QL57" s="84">
        <f t="shared" si="70"/>
        <v>0</v>
      </c>
      <c r="QM57" s="84">
        <f t="shared" si="70"/>
        <v>0</v>
      </c>
      <c r="QN57" s="84">
        <f t="shared" si="70"/>
        <v>0</v>
      </c>
      <c r="QO57" s="84">
        <f t="shared" si="70"/>
        <v>0</v>
      </c>
      <c r="QP57" s="84">
        <f t="shared" si="70"/>
        <v>0</v>
      </c>
      <c r="QQ57" s="84">
        <f t="shared" si="70"/>
        <v>0</v>
      </c>
      <c r="QR57" s="84">
        <f t="shared" si="70"/>
        <v>0</v>
      </c>
      <c r="QS57" s="84">
        <f t="shared" si="70"/>
        <v>0</v>
      </c>
      <c r="QT57" s="84">
        <f t="shared" si="70"/>
        <v>0</v>
      </c>
      <c r="QU57" s="84">
        <f t="shared" si="70"/>
        <v>0</v>
      </c>
      <c r="QV57" s="84">
        <f t="shared" si="70"/>
        <v>0</v>
      </c>
      <c r="QW57" s="84">
        <f t="shared" si="70"/>
        <v>0</v>
      </c>
      <c r="QX57" s="84">
        <f t="shared" si="70"/>
        <v>0</v>
      </c>
      <c r="QY57" s="84">
        <f t="shared" si="70"/>
        <v>0</v>
      </c>
      <c r="QZ57" s="84">
        <f t="shared" si="70"/>
        <v>0</v>
      </c>
      <c r="RA57" s="84">
        <f t="shared" si="70"/>
        <v>0</v>
      </c>
      <c r="RB57" s="84">
        <f t="shared" si="70"/>
        <v>0</v>
      </c>
      <c r="RC57" s="84">
        <f t="shared" si="70"/>
        <v>0</v>
      </c>
      <c r="RD57" s="84">
        <f t="shared" si="70"/>
        <v>0</v>
      </c>
      <c r="RE57" s="84">
        <f t="shared" si="70"/>
        <v>0</v>
      </c>
      <c r="RF57" s="84">
        <f t="shared" si="70"/>
        <v>0</v>
      </c>
      <c r="RG57" s="84">
        <f t="shared" si="70"/>
        <v>0</v>
      </c>
      <c r="RH57" s="84">
        <f t="shared" si="70"/>
        <v>0</v>
      </c>
      <c r="RI57" s="84">
        <f t="shared" si="70"/>
        <v>0</v>
      </c>
      <c r="RJ57" s="84">
        <f t="shared" si="70"/>
        <v>0</v>
      </c>
      <c r="RK57" s="84">
        <f t="shared" si="70"/>
        <v>0</v>
      </c>
      <c r="RL57" s="84">
        <f t="shared" si="70"/>
        <v>0</v>
      </c>
      <c r="RM57" s="84">
        <f t="shared" si="70"/>
        <v>0</v>
      </c>
      <c r="RN57" s="84">
        <f t="shared" si="70"/>
        <v>0</v>
      </c>
      <c r="RO57" s="84">
        <f t="shared" si="70"/>
        <v>0</v>
      </c>
      <c r="RP57" s="84">
        <f t="shared" si="70"/>
        <v>0</v>
      </c>
      <c r="RQ57" s="84">
        <f t="shared" si="70"/>
        <v>0</v>
      </c>
      <c r="RR57" s="84">
        <f t="shared" si="70"/>
        <v>0</v>
      </c>
      <c r="RS57" s="84">
        <f t="shared" si="70"/>
        <v>0</v>
      </c>
      <c r="RT57" s="84">
        <f t="shared" si="70"/>
        <v>0</v>
      </c>
      <c r="RU57" s="84">
        <f t="shared" si="70"/>
        <v>0</v>
      </c>
      <c r="RV57" s="84">
        <f t="shared" si="70"/>
        <v>0</v>
      </c>
      <c r="RW57" s="84">
        <f t="shared" si="70"/>
        <v>0</v>
      </c>
      <c r="RX57" s="84">
        <f t="shared" si="70"/>
        <v>0</v>
      </c>
      <c r="RY57" s="84">
        <f t="shared" si="70"/>
        <v>0</v>
      </c>
      <c r="RZ57" s="84">
        <f t="shared" si="70"/>
        <v>0</v>
      </c>
      <c r="SA57" s="84">
        <f t="shared" si="70"/>
        <v>0</v>
      </c>
      <c r="SB57" s="84">
        <f t="shared" si="70"/>
        <v>0</v>
      </c>
      <c r="SC57" s="84">
        <f t="shared" si="70"/>
        <v>0</v>
      </c>
      <c r="SD57" s="84">
        <f t="shared" si="70"/>
        <v>0</v>
      </c>
      <c r="SE57" s="84">
        <f t="shared" si="70"/>
        <v>0</v>
      </c>
      <c r="SF57" s="84">
        <f t="shared" si="70"/>
        <v>0</v>
      </c>
      <c r="SG57" s="84">
        <f t="shared" si="70"/>
        <v>0</v>
      </c>
      <c r="SH57" s="84">
        <f t="shared" si="70"/>
        <v>0</v>
      </c>
      <c r="SI57" s="84">
        <f t="shared" si="70"/>
        <v>0</v>
      </c>
      <c r="SJ57" s="84">
        <f t="shared" si="70"/>
        <v>0</v>
      </c>
      <c r="SK57" s="84">
        <f t="shared" si="70"/>
        <v>0</v>
      </c>
      <c r="SL57" s="84">
        <f t="shared" si="70"/>
        <v>0</v>
      </c>
      <c r="SM57" s="84">
        <f t="shared" si="70"/>
        <v>0</v>
      </c>
      <c r="SN57" s="84">
        <f t="shared" si="70"/>
        <v>0</v>
      </c>
      <c r="SO57" s="84">
        <f t="shared" si="70"/>
        <v>0</v>
      </c>
      <c r="SP57" s="84">
        <f t="shared" si="70"/>
        <v>0</v>
      </c>
      <c r="SQ57" s="84">
        <f t="shared" si="70"/>
        <v>0</v>
      </c>
    </row>
    <row r="58" spans="1:511" s="51" customFormat="1" hidden="1" x14ac:dyDescent="0.25">
      <c r="A58" s="86"/>
    </row>
    <row r="59" spans="1:511" s="51" customFormat="1" hidden="1" x14ac:dyDescent="0.25">
      <c r="A59" s="87" t="s">
        <v>53</v>
      </c>
      <c r="B59" s="88">
        <f>B47+B50+B53+B56</f>
        <v>283</v>
      </c>
      <c r="C59" s="88">
        <f t="shared" ref="C59:AE59" si="71">C47+C50+C53+C56</f>
        <v>280</v>
      </c>
      <c r="D59" s="88">
        <f>D47+D50+D53+D56</f>
        <v>234</v>
      </c>
      <c r="E59" s="88">
        <f t="shared" si="71"/>
        <v>248</v>
      </c>
      <c r="F59" s="88">
        <f t="shared" si="71"/>
        <v>246</v>
      </c>
      <c r="G59" s="88">
        <f t="shared" si="71"/>
        <v>211</v>
      </c>
      <c r="H59" s="88">
        <f t="shared" si="71"/>
        <v>270</v>
      </c>
      <c r="I59" s="88">
        <f t="shared" si="71"/>
        <v>237</v>
      </c>
      <c r="J59" s="88">
        <f t="shared" si="71"/>
        <v>211</v>
      </c>
      <c r="K59" s="88">
        <f t="shared" si="71"/>
        <v>294</v>
      </c>
      <c r="L59" s="88">
        <f t="shared" si="71"/>
        <v>245</v>
      </c>
      <c r="M59" s="88">
        <f t="shared" si="71"/>
        <v>253</v>
      </c>
      <c r="N59" s="88">
        <f t="shared" si="71"/>
        <v>273</v>
      </c>
      <c r="O59" s="88">
        <f t="shared" si="71"/>
        <v>290</v>
      </c>
      <c r="P59" s="88">
        <f t="shared" si="71"/>
        <v>263</v>
      </c>
      <c r="Q59" s="88">
        <f t="shared" si="71"/>
        <v>191</v>
      </c>
      <c r="R59" s="88">
        <f t="shared" si="71"/>
        <v>199</v>
      </c>
      <c r="S59" s="88">
        <f t="shared" si="71"/>
        <v>243</v>
      </c>
      <c r="T59" s="88">
        <f t="shared" si="71"/>
        <v>183</v>
      </c>
      <c r="U59" s="88">
        <f t="shared" si="71"/>
        <v>244.94736842105266</v>
      </c>
      <c r="V59" s="88">
        <f t="shared" si="71"/>
        <v>0</v>
      </c>
      <c r="W59" s="88">
        <f t="shared" si="71"/>
        <v>0</v>
      </c>
      <c r="X59" s="88">
        <f t="shared" si="71"/>
        <v>0</v>
      </c>
      <c r="Y59" s="88">
        <f t="shared" si="71"/>
        <v>0</v>
      </c>
      <c r="Z59" s="88">
        <f t="shared" si="71"/>
        <v>0</v>
      </c>
      <c r="AA59" s="88">
        <f t="shared" si="71"/>
        <v>0</v>
      </c>
      <c r="AB59" s="88">
        <f t="shared" si="71"/>
        <v>0</v>
      </c>
      <c r="AC59" s="88">
        <f t="shared" si="71"/>
        <v>0</v>
      </c>
      <c r="AD59" s="88">
        <f t="shared" si="71"/>
        <v>0</v>
      </c>
      <c r="AE59" s="88">
        <f t="shared" si="71"/>
        <v>0</v>
      </c>
      <c r="AG59" s="88"/>
      <c r="AH59" s="88">
        <f t="shared" ref="AH59:BH59" si="72">AH47+AH50+AH53+AH56</f>
        <v>0</v>
      </c>
      <c r="AI59" s="88">
        <f t="shared" si="72"/>
        <v>0</v>
      </c>
      <c r="AJ59" s="88">
        <f t="shared" si="72"/>
        <v>0</v>
      </c>
      <c r="AK59" s="88">
        <f t="shared" si="72"/>
        <v>0</v>
      </c>
      <c r="AL59" s="88">
        <f t="shared" si="72"/>
        <v>0</v>
      </c>
      <c r="AM59" s="88">
        <f t="shared" si="72"/>
        <v>0</v>
      </c>
      <c r="AN59" s="88">
        <f t="shared" si="72"/>
        <v>0</v>
      </c>
      <c r="AO59" s="88">
        <f t="shared" si="72"/>
        <v>0</v>
      </c>
      <c r="AP59" s="88">
        <f t="shared" si="72"/>
        <v>0</v>
      </c>
      <c r="AQ59" s="88">
        <f t="shared" si="72"/>
        <v>0</v>
      </c>
      <c r="AR59" s="88">
        <f t="shared" si="72"/>
        <v>0</v>
      </c>
      <c r="AS59" s="88">
        <f t="shared" si="72"/>
        <v>0</v>
      </c>
      <c r="AT59" s="88">
        <f t="shared" si="72"/>
        <v>0</v>
      </c>
      <c r="AU59" s="88">
        <f t="shared" si="72"/>
        <v>0</v>
      </c>
      <c r="AV59" s="88">
        <f t="shared" si="72"/>
        <v>0</v>
      </c>
      <c r="AW59" s="88">
        <f t="shared" si="72"/>
        <v>0</v>
      </c>
      <c r="AX59" s="88">
        <f t="shared" si="72"/>
        <v>0</v>
      </c>
      <c r="AY59" s="88">
        <f t="shared" si="72"/>
        <v>0</v>
      </c>
      <c r="AZ59" s="88">
        <f t="shared" si="72"/>
        <v>0</v>
      </c>
      <c r="BA59" s="88">
        <f t="shared" si="72"/>
        <v>0</v>
      </c>
      <c r="BB59" s="88">
        <f t="shared" si="72"/>
        <v>0</v>
      </c>
      <c r="BC59" s="88">
        <f t="shared" si="72"/>
        <v>0</v>
      </c>
      <c r="BD59" s="88">
        <f t="shared" si="72"/>
        <v>0</v>
      </c>
      <c r="BE59" s="88">
        <f t="shared" si="72"/>
        <v>0</v>
      </c>
      <c r="BF59" s="88">
        <f t="shared" si="72"/>
        <v>0</v>
      </c>
      <c r="BG59" s="88">
        <f t="shared" si="72"/>
        <v>0</v>
      </c>
      <c r="BH59" s="88">
        <f t="shared" si="72"/>
        <v>0</v>
      </c>
      <c r="BI59" s="88">
        <f>BI47+BI50+BI53+BI56</f>
        <v>0</v>
      </c>
      <c r="BJ59" s="88">
        <f t="shared" ref="BJ59:CJ59" si="73">BJ47+BJ50+BJ53+BJ56</f>
        <v>0</v>
      </c>
      <c r="BK59" s="88">
        <f t="shared" si="73"/>
        <v>0</v>
      </c>
      <c r="BL59" s="88"/>
      <c r="BM59" s="88"/>
      <c r="BN59" s="88">
        <f t="shared" si="73"/>
        <v>0</v>
      </c>
      <c r="BO59" s="88">
        <f t="shared" si="73"/>
        <v>0</v>
      </c>
      <c r="BP59" s="88">
        <f t="shared" si="73"/>
        <v>0</v>
      </c>
      <c r="BQ59" s="88">
        <f t="shared" si="73"/>
        <v>0</v>
      </c>
      <c r="BR59" s="88">
        <f t="shared" si="73"/>
        <v>0</v>
      </c>
      <c r="BS59" s="88">
        <f t="shared" si="73"/>
        <v>0</v>
      </c>
      <c r="BT59" s="88">
        <f t="shared" si="73"/>
        <v>0</v>
      </c>
      <c r="BU59" s="88">
        <f t="shared" si="73"/>
        <v>0</v>
      </c>
      <c r="BV59" s="88">
        <f t="shared" si="73"/>
        <v>0</v>
      </c>
      <c r="BW59" s="88">
        <f t="shared" si="73"/>
        <v>0</v>
      </c>
      <c r="BX59" s="88">
        <f t="shared" si="73"/>
        <v>0</v>
      </c>
      <c r="BY59" s="88">
        <f t="shared" si="73"/>
        <v>0</v>
      </c>
      <c r="BZ59" s="88">
        <f t="shared" si="73"/>
        <v>0</v>
      </c>
      <c r="CA59" s="88">
        <f t="shared" si="73"/>
        <v>0</v>
      </c>
      <c r="CB59" s="88">
        <f t="shared" si="73"/>
        <v>0</v>
      </c>
      <c r="CC59" s="88">
        <f t="shared" si="73"/>
        <v>0</v>
      </c>
      <c r="CD59" s="88">
        <f t="shared" si="73"/>
        <v>0</v>
      </c>
      <c r="CE59" s="88">
        <f t="shared" si="73"/>
        <v>0</v>
      </c>
      <c r="CF59" s="88">
        <f t="shared" si="73"/>
        <v>0</v>
      </c>
      <c r="CG59" s="88">
        <f t="shared" si="73"/>
        <v>0</v>
      </c>
      <c r="CH59" s="88">
        <f t="shared" si="73"/>
        <v>0</v>
      </c>
      <c r="CI59" s="88">
        <f t="shared" si="73"/>
        <v>0</v>
      </c>
      <c r="CJ59" s="88">
        <f t="shared" si="73"/>
        <v>0</v>
      </c>
      <c r="CK59" s="88">
        <f>CK47+CK50+CK53+CK56</f>
        <v>0</v>
      </c>
      <c r="CL59" s="88">
        <f t="shared" ref="CL59:DM59" si="74">CL47+CL50+CL53+CL56</f>
        <v>0</v>
      </c>
      <c r="CM59" s="88">
        <f t="shared" si="74"/>
        <v>0</v>
      </c>
      <c r="CN59" s="88">
        <f t="shared" si="74"/>
        <v>0</v>
      </c>
      <c r="CO59" s="88">
        <f t="shared" si="74"/>
        <v>0</v>
      </c>
      <c r="CP59" s="88">
        <f t="shared" si="74"/>
        <v>0</v>
      </c>
      <c r="CQ59" s="88">
        <f t="shared" si="74"/>
        <v>0</v>
      </c>
      <c r="CR59" s="88"/>
      <c r="CS59" s="88"/>
      <c r="CT59" s="88">
        <f t="shared" si="74"/>
        <v>0</v>
      </c>
      <c r="CU59" s="88">
        <f t="shared" si="74"/>
        <v>0</v>
      </c>
      <c r="CV59" s="88">
        <f t="shared" si="74"/>
        <v>0</v>
      </c>
      <c r="CW59" s="88">
        <f t="shared" si="74"/>
        <v>0</v>
      </c>
      <c r="CX59" s="88">
        <f t="shared" si="74"/>
        <v>0</v>
      </c>
      <c r="CY59" s="88">
        <f t="shared" si="74"/>
        <v>0</v>
      </c>
      <c r="CZ59" s="88">
        <f t="shared" si="74"/>
        <v>0</v>
      </c>
      <c r="DA59" s="88">
        <f t="shared" si="74"/>
        <v>0</v>
      </c>
      <c r="DB59" s="88">
        <f t="shared" si="74"/>
        <v>0</v>
      </c>
      <c r="DC59" s="88">
        <f t="shared" si="74"/>
        <v>0</v>
      </c>
      <c r="DD59" s="88">
        <f t="shared" si="74"/>
        <v>0</v>
      </c>
      <c r="DE59" s="88">
        <f t="shared" si="74"/>
        <v>0</v>
      </c>
      <c r="DF59" s="88">
        <f t="shared" si="74"/>
        <v>0</v>
      </c>
      <c r="DG59" s="88">
        <f t="shared" si="74"/>
        <v>0</v>
      </c>
      <c r="DH59" s="88">
        <f t="shared" si="74"/>
        <v>0</v>
      </c>
      <c r="DI59" s="88">
        <f t="shared" si="74"/>
        <v>0</v>
      </c>
      <c r="DJ59" s="88">
        <f t="shared" si="74"/>
        <v>0</v>
      </c>
      <c r="DK59" s="88">
        <f t="shared" si="74"/>
        <v>0</v>
      </c>
      <c r="DL59" s="88">
        <f t="shared" si="74"/>
        <v>0</v>
      </c>
      <c r="DM59" s="88">
        <f t="shared" si="74"/>
        <v>0</v>
      </c>
      <c r="DN59" s="88">
        <f>DN47+DN50+DN53+DN56</f>
        <v>0</v>
      </c>
      <c r="DO59" s="88">
        <f t="shared" ref="DO59:EO59" si="75">DO47+DO50+DO53+DO56</f>
        <v>0</v>
      </c>
      <c r="DP59" s="88">
        <f t="shared" si="75"/>
        <v>0</v>
      </c>
      <c r="DQ59" s="88">
        <f t="shared" si="75"/>
        <v>0</v>
      </c>
      <c r="DR59" s="88">
        <f t="shared" si="75"/>
        <v>0</v>
      </c>
      <c r="DS59" s="88">
        <f t="shared" si="75"/>
        <v>0</v>
      </c>
      <c r="DT59" s="88">
        <f t="shared" si="75"/>
        <v>0</v>
      </c>
      <c r="DU59" s="88">
        <f t="shared" si="75"/>
        <v>0</v>
      </c>
      <c r="DV59" s="88">
        <f t="shared" si="75"/>
        <v>0</v>
      </c>
      <c r="DW59" s="88">
        <f t="shared" si="75"/>
        <v>0</v>
      </c>
      <c r="DX59" s="88"/>
      <c r="DY59" s="88"/>
      <c r="DZ59" s="88">
        <f t="shared" ref="DZ59" si="76">DZ47+DZ50+DZ53+DZ56</f>
        <v>0</v>
      </c>
      <c r="EA59" s="88">
        <f t="shared" si="75"/>
        <v>0</v>
      </c>
      <c r="EB59" s="88">
        <f t="shared" si="75"/>
        <v>0</v>
      </c>
      <c r="EC59" s="88">
        <f t="shared" si="75"/>
        <v>0</v>
      </c>
      <c r="ED59" s="88">
        <f t="shared" si="75"/>
        <v>0</v>
      </c>
      <c r="EE59" s="88">
        <f t="shared" si="75"/>
        <v>0</v>
      </c>
      <c r="EF59" s="88">
        <f t="shared" si="75"/>
        <v>0</v>
      </c>
      <c r="EG59" s="88">
        <f t="shared" si="75"/>
        <v>0</v>
      </c>
      <c r="EH59" s="88">
        <f t="shared" si="75"/>
        <v>0</v>
      </c>
      <c r="EI59" s="88">
        <f t="shared" si="75"/>
        <v>0</v>
      </c>
      <c r="EJ59" s="88">
        <f t="shared" si="75"/>
        <v>0</v>
      </c>
      <c r="EK59" s="88">
        <f t="shared" si="75"/>
        <v>0</v>
      </c>
      <c r="EL59" s="88">
        <f t="shared" si="75"/>
        <v>0</v>
      </c>
      <c r="EM59" s="88">
        <f t="shared" si="75"/>
        <v>0</v>
      </c>
      <c r="EN59" s="88">
        <f t="shared" si="75"/>
        <v>0</v>
      </c>
      <c r="EO59" s="88">
        <f t="shared" si="75"/>
        <v>0</v>
      </c>
      <c r="EP59" s="88">
        <f>EP47+EP50+EP53+EP56</f>
        <v>0</v>
      </c>
      <c r="EQ59" s="88">
        <f t="shared" ref="EQ59:GS59" si="77">EQ47+EQ50+EQ53+EQ56</f>
        <v>0</v>
      </c>
      <c r="ER59" s="88">
        <f t="shared" si="77"/>
        <v>0</v>
      </c>
      <c r="ES59" s="88">
        <f t="shared" si="77"/>
        <v>0</v>
      </c>
      <c r="ET59" s="88">
        <f t="shared" si="77"/>
        <v>0</v>
      </c>
      <c r="EU59" s="88">
        <f t="shared" si="77"/>
        <v>0</v>
      </c>
      <c r="EV59" s="88">
        <f t="shared" si="77"/>
        <v>0</v>
      </c>
      <c r="EW59" s="88">
        <f t="shared" si="77"/>
        <v>0</v>
      </c>
      <c r="EX59" s="88">
        <f t="shared" si="77"/>
        <v>0</v>
      </c>
      <c r="EY59" s="88">
        <f t="shared" si="77"/>
        <v>0</v>
      </c>
      <c r="EZ59" s="88">
        <f t="shared" si="77"/>
        <v>0</v>
      </c>
      <c r="FA59" s="88">
        <f t="shared" si="77"/>
        <v>0</v>
      </c>
      <c r="FB59" s="88">
        <f t="shared" si="77"/>
        <v>0</v>
      </c>
      <c r="FC59" s="88">
        <f t="shared" si="77"/>
        <v>0</v>
      </c>
      <c r="FD59" s="88"/>
      <c r="FE59" s="88"/>
      <c r="FF59" s="88">
        <f t="shared" si="77"/>
        <v>0</v>
      </c>
      <c r="FG59" s="88">
        <f t="shared" si="77"/>
        <v>0</v>
      </c>
      <c r="FH59" s="88">
        <f t="shared" si="77"/>
        <v>0</v>
      </c>
      <c r="FI59" s="88">
        <f t="shared" si="77"/>
        <v>0</v>
      </c>
      <c r="FJ59" s="88">
        <f t="shared" si="77"/>
        <v>0</v>
      </c>
      <c r="FK59" s="88">
        <f t="shared" si="77"/>
        <v>0</v>
      </c>
      <c r="FL59" s="88">
        <f t="shared" si="77"/>
        <v>0</v>
      </c>
      <c r="FM59" s="88">
        <f t="shared" si="77"/>
        <v>0</v>
      </c>
      <c r="FN59" s="88">
        <f t="shared" si="77"/>
        <v>0</v>
      </c>
      <c r="FO59" s="88">
        <f t="shared" si="77"/>
        <v>0</v>
      </c>
      <c r="FP59" s="88">
        <f t="shared" si="77"/>
        <v>0</v>
      </c>
      <c r="FQ59" s="88">
        <f t="shared" si="77"/>
        <v>0</v>
      </c>
      <c r="FR59" s="88">
        <f t="shared" si="77"/>
        <v>0</v>
      </c>
      <c r="FS59" s="88">
        <f t="shared" si="77"/>
        <v>0</v>
      </c>
      <c r="FT59" s="88">
        <f t="shared" si="77"/>
        <v>0</v>
      </c>
      <c r="FU59" s="88">
        <f t="shared" si="77"/>
        <v>0</v>
      </c>
      <c r="FV59" s="88">
        <f t="shared" si="77"/>
        <v>0</v>
      </c>
      <c r="FW59" s="88">
        <f t="shared" si="77"/>
        <v>0</v>
      </c>
      <c r="FX59" s="88">
        <f t="shared" si="77"/>
        <v>0</v>
      </c>
      <c r="FY59" s="88">
        <f t="shared" si="77"/>
        <v>0</v>
      </c>
      <c r="FZ59" s="88">
        <f t="shared" si="77"/>
        <v>0</v>
      </c>
      <c r="GA59" s="88">
        <f t="shared" si="77"/>
        <v>0</v>
      </c>
      <c r="GB59" s="88">
        <f t="shared" si="77"/>
        <v>0</v>
      </c>
      <c r="GC59" s="88">
        <f t="shared" si="77"/>
        <v>0</v>
      </c>
      <c r="GD59" s="88">
        <f t="shared" si="77"/>
        <v>0</v>
      </c>
      <c r="GE59" s="88">
        <f t="shared" si="77"/>
        <v>0</v>
      </c>
      <c r="GF59" s="88">
        <f t="shared" si="77"/>
        <v>0</v>
      </c>
      <c r="GG59" s="88">
        <f t="shared" si="77"/>
        <v>0</v>
      </c>
      <c r="GH59" s="88">
        <f t="shared" si="77"/>
        <v>0</v>
      </c>
      <c r="GI59" s="88">
        <f t="shared" si="77"/>
        <v>0</v>
      </c>
      <c r="GJ59" s="88"/>
      <c r="GK59" s="88"/>
      <c r="GL59" s="88">
        <f t="shared" ref="GL59" si="78">GL47+GL50+GL53+GL56</f>
        <v>0</v>
      </c>
      <c r="GM59" s="88">
        <f t="shared" si="77"/>
        <v>0</v>
      </c>
      <c r="GN59" s="88">
        <f t="shared" si="77"/>
        <v>0</v>
      </c>
      <c r="GO59" s="88">
        <f t="shared" si="77"/>
        <v>0</v>
      </c>
      <c r="GP59" s="88">
        <f t="shared" si="77"/>
        <v>0</v>
      </c>
      <c r="GQ59" s="88">
        <f t="shared" si="77"/>
        <v>0</v>
      </c>
      <c r="GR59" s="88">
        <f t="shared" si="77"/>
        <v>0</v>
      </c>
      <c r="GS59" s="88">
        <f t="shared" si="77"/>
        <v>0</v>
      </c>
      <c r="GT59" s="88">
        <f>GT47+GT50+GT53+GT56</f>
        <v>0</v>
      </c>
      <c r="GU59" s="88">
        <f t="shared" ref="GU59:JF59" si="79">GU47+GU50+GU53+GU56</f>
        <v>0</v>
      </c>
      <c r="GV59" s="88">
        <f t="shared" si="79"/>
        <v>0</v>
      </c>
      <c r="GW59" s="88">
        <f t="shared" si="79"/>
        <v>0</v>
      </c>
      <c r="GX59" s="88">
        <f t="shared" si="79"/>
        <v>0</v>
      </c>
      <c r="GY59" s="88">
        <f t="shared" si="79"/>
        <v>0</v>
      </c>
      <c r="GZ59" s="88">
        <f t="shared" si="79"/>
        <v>0</v>
      </c>
      <c r="HA59" s="88">
        <f t="shared" si="79"/>
        <v>0</v>
      </c>
      <c r="HB59" s="88">
        <f t="shared" si="79"/>
        <v>0</v>
      </c>
      <c r="HC59" s="88">
        <f t="shared" si="79"/>
        <v>0</v>
      </c>
      <c r="HD59" s="88">
        <f t="shared" si="79"/>
        <v>0</v>
      </c>
      <c r="HE59" s="88">
        <f t="shared" si="79"/>
        <v>0</v>
      </c>
      <c r="HF59" s="88">
        <f t="shared" si="79"/>
        <v>0</v>
      </c>
      <c r="HG59" s="88">
        <f t="shared" si="79"/>
        <v>0</v>
      </c>
      <c r="HH59" s="88">
        <f t="shared" si="79"/>
        <v>0</v>
      </c>
      <c r="HI59" s="88">
        <f t="shared" si="79"/>
        <v>0</v>
      </c>
      <c r="HJ59" s="88">
        <f t="shared" si="79"/>
        <v>0</v>
      </c>
      <c r="HK59" s="88">
        <f t="shared" si="79"/>
        <v>0</v>
      </c>
      <c r="HL59" s="88">
        <f t="shared" si="79"/>
        <v>0</v>
      </c>
      <c r="HM59" s="88">
        <f t="shared" si="79"/>
        <v>0</v>
      </c>
      <c r="HN59" s="88">
        <f t="shared" si="79"/>
        <v>0</v>
      </c>
      <c r="HO59" s="88">
        <f t="shared" si="79"/>
        <v>0</v>
      </c>
      <c r="HP59" s="88"/>
      <c r="HQ59" s="88"/>
      <c r="HR59" s="88">
        <f t="shared" ref="HR59" si="80">HR47+HR50+HR53+HR56</f>
        <v>0</v>
      </c>
      <c r="HS59" s="88">
        <f t="shared" si="79"/>
        <v>0</v>
      </c>
      <c r="HT59" s="88">
        <f t="shared" si="79"/>
        <v>0</v>
      </c>
      <c r="HU59" s="88">
        <f t="shared" si="79"/>
        <v>0</v>
      </c>
      <c r="HV59" s="88">
        <f t="shared" si="79"/>
        <v>0</v>
      </c>
      <c r="HW59" s="88">
        <f t="shared" si="79"/>
        <v>0</v>
      </c>
      <c r="HX59" s="88">
        <f t="shared" si="79"/>
        <v>0</v>
      </c>
      <c r="HY59" s="88">
        <f t="shared" si="79"/>
        <v>0</v>
      </c>
      <c r="HZ59" s="88">
        <f t="shared" si="79"/>
        <v>0</v>
      </c>
      <c r="IA59" s="88">
        <f t="shared" si="79"/>
        <v>0</v>
      </c>
      <c r="IB59" s="88">
        <f t="shared" si="79"/>
        <v>0</v>
      </c>
      <c r="IC59" s="88">
        <f t="shared" si="79"/>
        <v>0</v>
      </c>
      <c r="ID59" s="88">
        <f t="shared" si="79"/>
        <v>0</v>
      </c>
      <c r="IE59" s="88">
        <f t="shared" si="79"/>
        <v>0</v>
      </c>
      <c r="IF59" s="88">
        <f t="shared" si="79"/>
        <v>0</v>
      </c>
      <c r="IG59" s="88">
        <f t="shared" si="79"/>
        <v>0</v>
      </c>
      <c r="IH59" s="88">
        <f t="shared" si="79"/>
        <v>0</v>
      </c>
      <c r="II59" s="88">
        <f t="shared" si="79"/>
        <v>0</v>
      </c>
      <c r="IJ59" s="88">
        <f t="shared" si="79"/>
        <v>0</v>
      </c>
      <c r="IK59" s="88">
        <f t="shared" si="79"/>
        <v>0</v>
      </c>
      <c r="IL59" s="88">
        <f t="shared" si="79"/>
        <v>0</v>
      </c>
      <c r="IM59" s="88">
        <f t="shared" si="79"/>
        <v>0</v>
      </c>
      <c r="IN59" s="88">
        <f t="shared" si="79"/>
        <v>0</v>
      </c>
      <c r="IO59" s="88">
        <f t="shared" si="79"/>
        <v>0</v>
      </c>
      <c r="IP59" s="88">
        <f t="shared" si="79"/>
        <v>0</v>
      </c>
      <c r="IQ59" s="88">
        <f t="shared" si="79"/>
        <v>0</v>
      </c>
      <c r="IR59" s="88">
        <f t="shared" si="79"/>
        <v>0</v>
      </c>
      <c r="IS59" s="88">
        <f t="shared" si="79"/>
        <v>0</v>
      </c>
      <c r="IT59" s="88">
        <f t="shared" si="79"/>
        <v>0</v>
      </c>
      <c r="IU59" s="88">
        <f t="shared" si="79"/>
        <v>0</v>
      </c>
      <c r="IV59" s="88"/>
      <c r="IW59" s="88"/>
      <c r="IX59" s="88">
        <f t="shared" si="79"/>
        <v>0</v>
      </c>
      <c r="IY59" s="88">
        <f t="shared" si="79"/>
        <v>0</v>
      </c>
      <c r="IZ59" s="88">
        <f t="shared" si="79"/>
        <v>0</v>
      </c>
      <c r="JA59" s="88">
        <f t="shared" si="79"/>
        <v>0</v>
      </c>
      <c r="JB59" s="88">
        <f t="shared" si="79"/>
        <v>0</v>
      </c>
      <c r="JC59" s="88">
        <f t="shared" si="79"/>
        <v>0</v>
      </c>
      <c r="JD59" s="88">
        <f t="shared" si="79"/>
        <v>0</v>
      </c>
      <c r="JE59" s="88">
        <f t="shared" si="79"/>
        <v>0</v>
      </c>
      <c r="JF59" s="88">
        <f t="shared" si="79"/>
        <v>0</v>
      </c>
      <c r="JG59" s="88">
        <f t="shared" ref="JG59:LR59" si="81">JG47+JG50+JG53+JG56</f>
        <v>0</v>
      </c>
      <c r="JH59" s="88">
        <f t="shared" si="81"/>
        <v>0</v>
      </c>
      <c r="JI59" s="88">
        <f t="shared" si="81"/>
        <v>0</v>
      </c>
      <c r="JJ59" s="88">
        <f t="shared" si="81"/>
        <v>0</v>
      </c>
      <c r="JK59" s="88">
        <f t="shared" si="81"/>
        <v>0</v>
      </c>
      <c r="JL59" s="88">
        <f t="shared" si="81"/>
        <v>0</v>
      </c>
      <c r="JM59" s="88">
        <f t="shared" si="81"/>
        <v>0</v>
      </c>
      <c r="JN59" s="88">
        <f t="shared" si="81"/>
        <v>0</v>
      </c>
      <c r="JO59" s="88">
        <f t="shared" si="81"/>
        <v>0</v>
      </c>
      <c r="JP59" s="88">
        <f t="shared" si="81"/>
        <v>0</v>
      </c>
      <c r="JQ59" s="88">
        <f t="shared" si="81"/>
        <v>0</v>
      </c>
      <c r="JR59" s="88">
        <f t="shared" si="81"/>
        <v>0</v>
      </c>
      <c r="JS59" s="88">
        <f t="shared" si="81"/>
        <v>0</v>
      </c>
      <c r="JT59" s="88">
        <f t="shared" si="81"/>
        <v>0</v>
      </c>
      <c r="JU59" s="88">
        <f t="shared" si="81"/>
        <v>0</v>
      </c>
      <c r="JV59" s="88">
        <f t="shared" si="81"/>
        <v>0</v>
      </c>
      <c r="JW59" s="88">
        <f t="shared" si="81"/>
        <v>0</v>
      </c>
      <c r="JX59" s="88">
        <f t="shared" si="81"/>
        <v>0</v>
      </c>
      <c r="JY59" s="88">
        <f t="shared" si="81"/>
        <v>0</v>
      </c>
      <c r="JZ59" s="88">
        <f t="shared" si="81"/>
        <v>0</v>
      </c>
      <c r="KA59" s="88">
        <f t="shared" si="81"/>
        <v>0</v>
      </c>
      <c r="KB59" s="88"/>
      <c r="KC59" s="88"/>
      <c r="KD59" s="88">
        <f t="shared" si="81"/>
        <v>0</v>
      </c>
      <c r="KE59" s="88">
        <f t="shared" si="81"/>
        <v>0</v>
      </c>
      <c r="KF59" s="88">
        <f t="shared" si="81"/>
        <v>0</v>
      </c>
      <c r="KG59" s="88">
        <f t="shared" si="81"/>
        <v>0</v>
      </c>
      <c r="KH59" s="88">
        <f t="shared" si="81"/>
        <v>0</v>
      </c>
      <c r="KI59" s="88">
        <f t="shared" si="81"/>
        <v>0</v>
      </c>
      <c r="KJ59" s="88">
        <f t="shared" si="81"/>
        <v>0</v>
      </c>
      <c r="KK59" s="88">
        <f t="shared" si="81"/>
        <v>0</v>
      </c>
      <c r="KL59" s="88">
        <f t="shared" si="81"/>
        <v>0</v>
      </c>
      <c r="KM59" s="88">
        <f t="shared" si="81"/>
        <v>0</v>
      </c>
      <c r="KN59" s="88">
        <f t="shared" si="81"/>
        <v>0</v>
      </c>
      <c r="KO59" s="88">
        <f t="shared" si="81"/>
        <v>0</v>
      </c>
      <c r="KP59" s="88">
        <f t="shared" si="81"/>
        <v>0</v>
      </c>
      <c r="KQ59" s="88">
        <f t="shared" si="81"/>
        <v>0</v>
      </c>
      <c r="KR59" s="88">
        <f t="shared" si="81"/>
        <v>0</v>
      </c>
      <c r="KS59" s="88">
        <f t="shared" si="81"/>
        <v>0</v>
      </c>
      <c r="KT59" s="88">
        <f t="shared" si="81"/>
        <v>0</v>
      </c>
      <c r="KU59" s="88">
        <f t="shared" si="81"/>
        <v>0</v>
      </c>
      <c r="KV59" s="88">
        <f t="shared" si="81"/>
        <v>0</v>
      </c>
      <c r="KW59" s="88">
        <f t="shared" si="81"/>
        <v>0</v>
      </c>
      <c r="KX59" s="88">
        <f t="shared" si="81"/>
        <v>0</v>
      </c>
      <c r="KY59" s="88">
        <f t="shared" si="81"/>
        <v>0</v>
      </c>
      <c r="KZ59" s="88">
        <f t="shared" si="81"/>
        <v>0</v>
      </c>
      <c r="LA59" s="88">
        <f t="shared" si="81"/>
        <v>0</v>
      </c>
      <c r="LB59" s="88">
        <f t="shared" si="81"/>
        <v>0</v>
      </c>
      <c r="LC59" s="88">
        <f t="shared" si="81"/>
        <v>0</v>
      </c>
      <c r="LD59" s="88">
        <f t="shared" si="81"/>
        <v>0</v>
      </c>
      <c r="LE59" s="88">
        <f t="shared" si="81"/>
        <v>0</v>
      </c>
      <c r="LF59" s="88">
        <f t="shared" si="81"/>
        <v>0</v>
      </c>
      <c r="LG59" s="88">
        <f t="shared" si="81"/>
        <v>0</v>
      </c>
      <c r="LH59" s="88"/>
      <c r="LI59" s="88"/>
      <c r="LJ59" s="88">
        <f t="shared" si="81"/>
        <v>0</v>
      </c>
      <c r="LK59" s="88">
        <f t="shared" si="81"/>
        <v>0</v>
      </c>
      <c r="LL59" s="88">
        <f t="shared" si="81"/>
        <v>0</v>
      </c>
      <c r="LM59" s="88">
        <f t="shared" si="81"/>
        <v>0</v>
      </c>
      <c r="LN59" s="88">
        <f t="shared" si="81"/>
        <v>0</v>
      </c>
      <c r="LO59" s="88">
        <f t="shared" si="81"/>
        <v>0</v>
      </c>
      <c r="LP59" s="88">
        <f t="shared" si="81"/>
        <v>0</v>
      </c>
      <c r="LQ59" s="88">
        <f t="shared" si="81"/>
        <v>0</v>
      </c>
      <c r="LR59" s="88">
        <f t="shared" si="81"/>
        <v>0</v>
      </c>
      <c r="LS59" s="88">
        <f t="shared" ref="LS59:OD59" si="82">LS47+LS50+LS53+LS56</f>
        <v>0</v>
      </c>
      <c r="LT59" s="88">
        <f t="shared" si="82"/>
        <v>0</v>
      </c>
      <c r="LU59" s="88">
        <f t="shared" si="82"/>
        <v>0</v>
      </c>
      <c r="LV59" s="88">
        <f t="shared" si="82"/>
        <v>0</v>
      </c>
      <c r="LW59" s="88">
        <f t="shared" si="82"/>
        <v>0</v>
      </c>
      <c r="LX59" s="88">
        <f t="shared" si="82"/>
        <v>0</v>
      </c>
      <c r="LY59" s="88">
        <f t="shared" si="82"/>
        <v>0</v>
      </c>
      <c r="LZ59" s="88">
        <f t="shared" si="82"/>
        <v>0</v>
      </c>
      <c r="MA59" s="88">
        <f t="shared" si="82"/>
        <v>0</v>
      </c>
      <c r="MB59" s="88">
        <f t="shared" si="82"/>
        <v>0</v>
      </c>
      <c r="MC59" s="88">
        <f t="shared" si="82"/>
        <v>0</v>
      </c>
      <c r="MD59" s="88">
        <f t="shared" si="82"/>
        <v>0</v>
      </c>
      <c r="ME59" s="88">
        <f t="shared" si="82"/>
        <v>0</v>
      </c>
      <c r="MF59" s="88">
        <f t="shared" si="82"/>
        <v>0</v>
      </c>
      <c r="MG59" s="88">
        <f t="shared" si="82"/>
        <v>0</v>
      </c>
      <c r="MH59" s="88">
        <f t="shared" si="82"/>
        <v>0</v>
      </c>
      <c r="MI59" s="88">
        <f t="shared" si="82"/>
        <v>0</v>
      </c>
      <c r="MJ59" s="88">
        <f t="shared" si="82"/>
        <v>0</v>
      </c>
      <c r="MK59" s="88">
        <f t="shared" si="82"/>
        <v>0</v>
      </c>
      <c r="ML59" s="88">
        <f t="shared" si="82"/>
        <v>0</v>
      </c>
      <c r="MM59" s="88">
        <f t="shared" si="82"/>
        <v>0</v>
      </c>
      <c r="MN59" s="88"/>
      <c r="MO59" s="88"/>
      <c r="MP59" s="88">
        <f t="shared" si="82"/>
        <v>0</v>
      </c>
      <c r="MQ59" s="88">
        <f t="shared" si="82"/>
        <v>0</v>
      </c>
      <c r="MR59" s="88">
        <f t="shared" si="82"/>
        <v>0</v>
      </c>
      <c r="MS59" s="88">
        <f t="shared" si="82"/>
        <v>0</v>
      </c>
      <c r="MT59" s="88">
        <f t="shared" si="82"/>
        <v>0</v>
      </c>
      <c r="MU59" s="88">
        <f t="shared" si="82"/>
        <v>0</v>
      </c>
      <c r="MV59" s="88">
        <f t="shared" si="82"/>
        <v>0</v>
      </c>
      <c r="MW59" s="88">
        <f t="shared" si="82"/>
        <v>0</v>
      </c>
      <c r="MX59" s="88">
        <f t="shared" si="82"/>
        <v>0</v>
      </c>
      <c r="MY59" s="88">
        <f t="shared" si="82"/>
        <v>0</v>
      </c>
      <c r="MZ59" s="88">
        <f t="shared" si="82"/>
        <v>0</v>
      </c>
      <c r="NA59" s="88">
        <f t="shared" si="82"/>
        <v>0</v>
      </c>
      <c r="NB59" s="88">
        <f t="shared" si="82"/>
        <v>0</v>
      </c>
      <c r="NC59" s="88">
        <f t="shared" si="82"/>
        <v>0</v>
      </c>
      <c r="ND59" s="88">
        <f t="shared" si="82"/>
        <v>0</v>
      </c>
      <c r="NE59" s="88">
        <f t="shared" si="82"/>
        <v>0</v>
      </c>
      <c r="NF59" s="88">
        <f t="shared" si="82"/>
        <v>0</v>
      </c>
      <c r="NG59" s="88">
        <f t="shared" si="82"/>
        <v>0</v>
      </c>
      <c r="NH59" s="88">
        <f t="shared" si="82"/>
        <v>0</v>
      </c>
      <c r="NI59" s="88">
        <f t="shared" si="82"/>
        <v>0</v>
      </c>
      <c r="NJ59" s="88">
        <f t="shared" si="82"/>
        <v>0</v>
      </c>
      <c r="NK59" s="88">
        <f t="shared" si="82"/>
        <v>0</v>
      </c>
      <c r="NL59" s="88">
        <f t="shared" si="82"/>
        <v>0</v>
      </c>
      <c r="NM59" s="88">
        <f t="shared" si="82"/>
        <v>0</v>
      </c>
      <c r="NN59" s="88">
        <f t="shared" si="82"/>
        <v>0</v>
      </c>
      <c r="NO59" s="88">
        <f t="shared" si="82"/>
        <v>0</v>
      </c>
      <c r="NP59" s="88">
        <f t="shared" si="82"/>
        <v>0</v>
      </c>
      <c r="NQ59" s="88">
        <f t="shared" si="82"/>
        <v>0</v>
      </c>
      <c r="NR59" s="88">
        <f t="shared" si="82"/>
        <v>0</v>
      </c>
      <c r="NS59" s="88">
        <f t="shared" si="82"/>
        <v>0</v>
      </c>
      <c r="NT59" s="88"/>
      <c r="NU59" s="88"/>
      <c r="NV59" s="88">
        <f t="shared" si="82"/>
        <v>0</v>
      </c>
      <c r="NW59" s="88">
        <f t="shared" si="82"/>
        <v>0</v>
      </c>
      <c r="NX59" s="88">
        <f t="shared" si="82"/>
        <v>0</v>
      </c>
      <c r="NY59" s="88">
        <f t="shared" si="82"/>
        <v>0</v>
      </c>
      <c r="NZ59" s="88">
        <f t="shared" si="82"/>
        <v>0</v>
      </c>
      <c r="OA59" s="88">
        <f t="shared" si="82"/>
        <v>0</v>
      </c>
      <c r="OB59" s="88">
        <f t="shared" si="82"/>
        <v>0</v>
      </c>
      <c r="OC59" s="88">
        <f t="shared" si="82"/>
        <v>0</v>
      </c>
      <c r="OD59" s="88">
        <f t="shared" si="82"/>
        <v>0</v>
      </c>
      <c r="OE59" s="88">
        <f t="shared" ref="OE59:QP59" si="83">OE47+OE50+OE53+OE56</f>
        <v>0</v>
      </c>
      <c r="OF59" s="88">
        <f t="shared" si="83"/>
        <v>0</v>
      </c>
      <c r="OG59" s="88">
        <f t="shared" si="83"/>
        <v>0</v>
      </c>
      <c r="OH59" s="88">
        <f t="shared" si="83"/>
        <v>0</v>
      </c>
      <c r="OI59" s="88">
        <f t="shared" si="83"/>
        <v>0</v>
      </c>
      <c r="OJ59" s="88">
        <f t="shared" si="83"/>
        <v>0</v>
      </c>
      <c r="OK59" s="88">
        <f t="shared" si="83"/>
        <v>0</v>
      </c>
      <c r="OL59" s="88">
        <f t="shared" si="83"/>
        <v>0</v>
      </c>
      <c r="OM59" s="88">
        <f t="shared" si="83"/>
        <v>0</v>
      </c>
      <c r="ON59" s="88">
        <f t="shared" si="83"/>
        <v>0</v>
      </c>
      <c r="OO59" s="88">
        <f t="shared" si="83"/>
        <v>0</v>
      </c>
      <c r="OP59" s="88">
        <f t="shared" si="83"/>
        <v>0</v>
      </c>
      <c r="OQ59" s="88">
        <f t="shared" si="83"/>
        <v>0</v>
      </c>
      <c r="OR59" s="88">
        <f t="shared" si="83"/>
        <v>0</v>
      </c>
      <c r="OS59" s="88">
        <f t="shared" si="83"/>
        <v>0</v>
      </c>
      <c r="OT59" s="88">
        <f t="shared" si="83"/>
        <v>0</v>
      </c>
      <c r="OU59" s="88">
        <f t="shared" si="83"/>
        <v>0</v>
      </c>
      <c r="OV59" s="88">
        <f t="shared" si="83"/>
        <v>0</v>
      </c>
      <c r="OW59" s="88">
        <f t="shared" si="83"/>
        <v>0</v>
      </c>
      <c r="OX59" s="88">
        <f t="shared" si="83"/>
        <v>0</v>
      </c>
      <c r="OY59" s="88">
        <f t="shared" si="83"/>
        <v>0</v>
      </c>
      <c r="OZ59" s="88"/>
      <c r="PA59" s="88"/>
      <c r="PB59" s="88">
        <f t="shared" si="83"/>
        <v>0</v>
      </c>
      <c r="PC59" s="88">
        <f t="shared" si="83"/>
        <v>0</v>
      </c>
      <c r="PD59" s="88">
        <f t="shared" si="83"/>
        <v>0</v>
      </c>
      <c r="PE59" s="88">
        <f t="shared" si="83"/>
        <v>0</v>
      </c>
      <c r="PF59" s="88">
        <f t="shared" si="83"/>
        <v>0</v>
      </c>
      <c r="PG59" s="88">
        <f t="shared" si="83"/>
        <v>0</v>
      </c>
      <c r="PH59" s="88">
        <f t="shared" si="83"/>
        <v>0</v>
      </c>
      <c r="PI59" s="88">
        <f t="shared" si="83"/>
        <v>0</v>
      </c>
      <c r="PJ59" s="88">
        <f t="shared" si="83"/>
        <v>0</v>
      </c>
      <c r="PK59" s="88">
        <f t="shared" si="83"/>
        <v>0</v>
      </c>
      <c r="PL59" s="88">
        <f t="shared" si="83"/>
        <v>0</v>
      </c>
      <c r="PM59" s="88">
        <f t="shared" si="83"/>
        <v>0</v>
      </c>
      <c r="PN59" s="88">
        <f t="shared" si="83"/>
        <v>0</v>
      </c>
      <c r="PO59" s="88">
        <f t="shared" si="83"/>
        <v>0</v>
      </c>
      <c r="PP59" s="88">
        <f t="shared" si="83"/>
        <v>0</v>
      </c>
      <c r="PQ59" s="88">
        <f t="shared" si="83"/>
        <v>0</v>
      </c>
      <c r="PR59" s="88">
        <f t="shared" si="83"/>
        <v>0</v>
      </c>
      <c r="PS59" s="88">
        <f t="shared" si="83"/>
        <v>0</v>
      </c>
      <c r="PT59" s="88">
        <f t="shared" si="83"/>
        <v>0</v>
      </c>
      <c r="PU59" s="88">
        <f t="shared" si="83"/>
        <v>0</v>
      </c>
      <c r="PV59" s="88">
        <f t="shared" si="83"/>
        <v>0</v>
      </c>
      <c r="PW59" s="88">
        <f t="shared" si="83"/>
        <v>0</v>
      </c>
      <c r="PX59" s="88">
        <f t="shared" si="83"/>
        <v>0</v>
      </c>
      <c r="PY59" s="88">
        <f t="shared" si="83"/>
        <v>0</v>
      </c>
      <c r="PZ59" s="88">
        <f t="shared" si="83"/>
        <v>0</v>
      </c>
      <c r="QA59" s="88">
        <f t="shared" si="83"/>
        <v>0</v>
      </c>
      <c r="QB59" s="88">
        <f t="shared" si="83"/>
        <v>0</v>
      </c>
      <c r="QC59" s="88">
        <f t="shared" si="83"/>
        <v>0</v>
      </c>
      <c r="QD59" s="88">
        <f t="shared" si="83"/>
        <v>0</v>
      </c>
      <c r="QE59" s="88">
        <f t="shared" si="83"/>
        <v>0</v>
      </c>
      <c r="QF59" s="88"/>
      <c r="QG59" s="88"/>
      <c r="QH59" s="88">
        <f t="shared" si="83"/>
        <v>0</v>
      </c>
      <c r="QI59" s="88">
        <f t="shared" si="83"/>
        <v>0</v>
      </c>
      <c r="QJ59" s="88">
        <f t="shared" si="83"/>
        <v>0</v>
      </c>
      <c r="QK59" s="88">
        <f t="shared" si="83"/>
        <v>0</v>
      </c>
      <c r="QL59" s="88">
        <f t="shared" si="83"/>
        <v>0</v>
      </c>
      <c r="QM59" s="88">
        <f t="shared" si="83"/>
        <v>0</v>
      </c>
      <c r="QN59" s="88">
        <f t="shared" si="83"/>
        <v>0</v>
      </c>
      <c r="QO59" s="88">
        <f t="shared" si="83"/>
        <v>0</v>
      </c>
      <c r="QP59" s="88">
        <f t="shared" si="83"/>
        <v>0</v>
      </c>
      <c r="QQ59" s="88">
        <f t="shared" ref="QQ59:SQ59" si="84">QQ47+QQ50+QQ53+QQ56</f>
        <v>0</v>
      </c>
      <c r="QR59" s="88">
        <f t="shared" si="84"/>
        <v>0</v>
      </c>
      <c r="QS59" s="88">
        <f t="shared" si="84"/>
        <v>0</v>
      </c>
      <c r="QT59" s="88">
        <f t="shared" si="84"/>
        <v>0</v>
      </c>
      <c r="QU59" s="88">
        <f t="shared" si="84"/>
        <v>0</v>
      </c>
      <c r="QV59" s="88">
        <f t="shared" si="84"/>
        <v>0</v>
      </c>
      <c r="QW59" s="88">
        <f t="shared" si="84"/>
        <v>0</v>
      </c>
      <c r="QX59" s="88">
        <f t="shared" si="84"/>
        <v>0</v>
      </c>
      <c r="QY59" s="88">
        <f t="shared" si="84"/>
        <v>0</v>
      </c>
      <c r="QZ59" s="88">
        <f t="shared" si="84"/>
        <v>0</v>
      </c>
      <c r="RA59" s="88">
        <f t="shared" si="84"/>
        <v>0</v>
      </c>
      <c r="RB59" s="88">
        <f t="shared" si="84"/>
        <v>0</v>
      </c>
      <c r="RC59" s="88">
        <f t="shared" si="84"/>
        <v>0</v>
      </c>
      <c r="RD59" s="88">
        <f t="shared" si="84"/>
        <v>0</v>
      </c>
      <c r="RE59" s="88">
        <f t="shared" si="84"/>
        <v>0</v>
      </c>
      <c r="RF59" s="88">
        <f t="shared" si="84"/>
        <v>0</v>
      </c>
      <c r="RG59" s="88">
        <f t="shared" si="84"/>
        <v>0</v>
      </c>
      <c r="RH59" s="88">
        <f t="shared" si="84"/>
        <v>0</v>
      </c>
      <c r="RI59" s="88">
        <f t="shared" si="84"/>
        <v>0</v>
      </c>
      <c r="RJ59" s="88">
        <f t="shared" si="84"/>
        <v>0</v>
      </c>
      <c r="RK59" s="88">
        <f t="shared" si="84"/>
        <v>0</v>
      </c>
      <c r="RL59" s="88"/>
      <c r="RM59" s="88"/>
      <c r="RN59" s="88">
        <f t="shared" si="84"/>
        <v>0</v>
      </c>
      <c r="RO59" s="88">
        <f t="shared" si="84"/>
        <v>0</v>
      </c>
      <c r="RP59" s="88">
        <f t="shared" si="84"/>
        <v>0</v>
      </c>
      <c r="RQ59" s="88">
        <f t="shared" si="84"/>
        <v>0</v>
      </c>
      <c r="RR59" s="88">
        <f t="shared" si="84"/>
        <v>0</v>
      </c>
      <c r="RS59" s="88">
        <f t="shared" si="84"/>
        <v>0</v>
      </c>
      <c r="RT59" s="88">
        <f t="shared" si="84"/>
        <v>0</v>
      </c>
      <c r="RU59" s="88">
        <f t="shared" si="84"/>
        <v>0</v>
      </c>
      <c r="RV59" s="88">
        <f t="shared" si="84"/>
        <v>0</v>
      </c>
      <c r="RW59" s="88">
        <f t="shared" si="84"/>
        <v>0</v>
      </c>
      <c r="RX59" s="88">
        <f t="shared" si="84"/>
        <v>0</v>
      </c>
      <c r="RY59" s="88">
        <f t="shared" si="84"/>
        <v>0</v>
      </c>
      <c r="RZ59" s="88">
        <f t="shared" si="84"/>
        <v>0</v>
      </c>
      <c r="SA59" s="88">
        <f t="shared" si="84"/>
        <v>0</v>
      </c>
      <c r="SB59" s="88">
        <f t="shared" si="84"/>
        <v>0</v>
      </c>
      <c r="SC59" s="88">
        <f t="shared" si="84"/>
        <v>0</v>
      </c>
      <c r="SD59" s="88">
        <f t="shared" si="84"/>
        <v>0</v>
      </c>
      <c r="SE59" s="88">
        <f t="shared" si="84"/>
        <v>0</v>
      </c>
      <c r="SF59" s="88">
        <f t="shared" si="84"/>
        <v>0</v>
      </c>
      <c r="SG59" s="88">
        <f t="shared" si="84"/>
        <v>0</v>
      </c>
      <c r="SH59" s="88">
        <f t="shared" si="84"/>
        <v>0</v>
      </c>
      <c r="SI59" s="88">
        <f t="shared" si="84"/>
        <v>0</v>
      </c>
      <c r="SJ59" s="88">
        <f t="shared" si="84"/>
        <v>0</v>
      </c>
      <c r="SK59" s="88">
        <f t="shared" si="84"/>
        <v>0</v>
      </c>
      <c r="SL59" s="88">
        <f t="shared" si="84"/>
        <v>0</v>
      </c>
      <c r="SM59" s="88">
        <f t="shared" si="84"/>
        <v>0</v>
      </c>
      <c r="SN59" s="88">
        <f t="shared" si="84"/>
        <v>0</v>
      </c>
      <c r="SO59" s="88">
        <f t="shared" si="84"/>
        <v>0</v>
      </c>
      <c r="SP59" s="88">
        <f t="shared" si="84"/>
        <v>0</v>
      </c>
      <c r="SQ59" s="88">
        <f t="shared" si="84"/>
        <v>0</v>
      </c>
    </row>
    <row r="60" spans="1:511" s="51" customFormat="1" hidden="1" x14ac:dyDescent="0.25">
      <c r="A60" s="87" t="s">
        <v>54</v>
      </c>
      <c r="B60" s="89">
        <f>B59/($B$2*10)*100</f>
        <v>85.757575757575751</v>
      </c>
      <c r="C60" s="89">
        <f t="shared" ref="C60:AE60" si="85">C59/($B$2*10)*100</f>
        <v>84.848484848484844</v>
      </c>
      <c r="D60" s="89">
        <f t="shared" si="85"/>
        <v>70.909090909090907</v>
      </c>
      <c r="E60" s="89">
        <f t="shared" si="85"/>
        <v>75.151515151515142</v>
      </c>
      <c r="F60" s="89">
        <f t="shared" si="85"/>
        <v>74.545454545454547</v>
      </c>
      <c r="G60" s="89">
        <f t="shared" si="85"/>
        <v>63.939393939393938</v>
      </c>
      <c r="H60" s="89">
        <f t="shared" si="85"/>
        <v>81.818181818181827</v>
      </c>
      <c r="I60" s="89">
        <f t="shared" si="85"/>
        <v>71.818181818181813</v>
      </c>
      <c r="J60" s="89">
        <f t="shared" si="85"/>
        <v>63.939393939393938</v>
      </c>
      <c r="K60" s="89">
        <f t="shared" si="85"/>
        <v>89.090909090909093</v>
      </c>
      <c r="L60" s="89">
        <f t="shared" si="85"/>
        <v>74.242424242424249</v>
      </c>
      <c r="M60" s="89">
        <f t="shared" si="85"/>
        <v>76.666666666666671</v>
      </c>
      <c r="N60" s="89">
        <f t="shared" si="85"/>
        <v>82.727272727272734</v>
      </c>
      <c r="O60" s="89">
        <f t="shared" si="85"/>
        <v>87.878787878787875</v>
      </c>
      <c r="P60" s="89">
        <f t="shared" si="85"/>
        <v>79.696969696969703</v>
      </c>
      <c r="Q60" s="89">
        <f t="shared" si="85"/>
        <v>57.878787878787875</v>
      </c>
      <c r="R60" s="89">
        <f t="shared" si="85"/>
        <v>60.303030303030305</v>
      </c>
      <c r="S60" s="89">
        <f t="shared" si="85"/>
        <v>73.636363636363626</v>
      </c>
      <c r="T60" s="89">
        <f t="shared" si="85"/>
        <v>55.454545454545453</v>
      </c>
      <c r="U60" s="89">
        <f t="shared" si="85"/>
        <v>74.226475279106864</v>
      </c>
      <c r="V60" s="89">
        <f t="shared" si="85"/>
        <v>0</v>
      </c>
      <c r="W60" s="89">
        <f t="shared" si="85"/>
        <v>0</v>
      </c>
      <c r="X60" s="89">
        <f t="shared" si="85"/>
        <v>0</v>
      </c>
      <c r="Y60" s="89">
        <f t="shared" si="85"/>
        <v>0</v>
      </c>
      <c r="Z60" s="89">
        <f t="shared" si="85"/>
        <v>0</v>
      </c>
      <c r="AA60" s="89">
        <f t="shared" si="85"/>
        <v>0</v>
      </c>
      <c r="AB60" s="89">
        <f t="shared" si="85"/>
        <v>0</v>
      </c>
      <c r="AC60" s="89">
        <f t="shared" si="85"/>
        <v>0</v>
      </c>
      <c r="AD60" s="89">
        <f t="shared" si="85"/>
        <v>0</v>
      </c>
      <c r="AE60" s="89">
        <f t="shared" si="85"/>
        <v>0</v>
      </c>
      <c r="AG60" s="89"/>
      <c r="AH60" s="89">
        <f t="shared" ref="AH60:BH60" si="86">AH59/($B$2*10)*100</f>
        <v>0</v>
      </c>
      <c r="AI60" s="89">
        <f t="shared" si="86"/>
        <v>0</v>
      </c>
      <c r="AJ60" s="89">
        <f t="shared" si="86"/>
        <v>0</v>
      </c>
      <c r="AK60" s="89">
        <f t="shared" si="86"/>
        <v>0</v>
      </c>
      <c r="AL60" s="89">
        <f t="shared" si="86"/>
        <v>0</v>
      </c>
      <c r="AM60" s="89">
        <f t="shared" si="86"/>
        <v>0</v>
      </c>
      <c r="AN60" s="89">
        <f t="shared" si="86"/>
        <v>0</v>
      </c>
      <c r="AO60" s="89">
        <f t="shared" si="86"/>
        <v>0</v>
      </c>
      <c r="AP60" s="89">
        <f t="shared" si="86"/>
        <v>0</v>
      </c>
      <c r="AQ60" s="89">
        <f t="shared" si="86"/>
        <v>0</v>
      </c>
      <c r="AR60" s="89">
        <f t="shared" si="86"/>
        <v>0</v>
      </c>
      <c r="AS60" s="89">
        <f t="shared" si="86"/>
        <v>0</v>
      </c>
      <c r="AT60" s="89">
        <f t="shared" si="86"/>
        <v>0</v>
      </c>
      <c r="AU60" s="89">
        <f t="shared" si="86"/>
        <v>0</v>
      </c>
      <c r="AV60" s="89">
        <f t="shared" si="86"/>
        <v>0</v>
      </c>
      <c r="AW60" s="89">
        <f t="shared" si="86"/>
        <v>0</v>
      </c>
      <c r="AX60" s="89">
        <f t="shared" si="86"/>
        <v>0</v>
      </c>
      <c r="AY60" s="89">
        <f t="shared" si="86"/>
        <v>0</v>
      </c>
      <c r="AZ60" s="89">
        <f t="shared" si="86"/>
        <v>0</v>
      </c>
      <c r="BA60" s="89">
        <f t="shared" si="86"/>
        <v>0</v>
      </c>
      <c r="BB60" s="89">
        <f t="shared" si="86"/>
        <v>0</v>
      </c>
      <c r="BC60" s="89">
        <f t="shared" si="86"/>
        <v>0</v>
      </c>
      <c r="BD60" s="89">
        <f t="shared" si="86"/>
        <v>0</v>
      </c>
      <c r="BE60" s="89">
        <f t="shared" si="86"/>
        <v>0</v>
      </c>
      <c r="BF60" s="89">
        <f t="shared" si="86"/>
        <v>0</v>
      </c>
      <c r="BG60" s="89">
        <f t="shared" si="86"/>
        <v>0</v>
      </c>
      <c r="BH60" s="89">
        <f t="shared" si="86"/>
        <v>0</v>
      </c>
      <c r="BI60" s="89">
        <f>BI59/($B$2*10)*100</f>
        <v>0</v>
      </c>
      <c r="BJ60" s="89">
        <f t="shared" ref="BJ60:CJ60" si="87">BJ59/($B$2*10)*100</f>
        <v>0</v>
      </c>
      <c r="BK60" s="89">
        <f t="shared" si="87"/>
        <v>0</v>
      </c>
      <c r="BL60" s="89"/>
      <c r="BM60" s="89"/>
      <c r="BN60" s="89">
        <f t="shared" si="87"/>
        <v>0</v>
      </c>
      <c r="BO60" s="89">
        <f t="shared" si="87"/>
        <v>0</v>
      </c>
      <c r="BP60" s="89">
        <f t="shared" si="87"/>
        <v>0</v>
      </c>
      <c r="BQ60" s="89">
        <f t="shared" si="87"/>
        <v>0</v>
      </c>
      <c r="BR60" s="89">
        <f t="shared" si="87"/>
        <v>0</v>
      </c>
      <c r="BS60" s="89">
        <f t="shared" si="87"/>
        <v>0</v>
      </c>
      <c r="BT60" s="89">
        <f t="shared" si="87"/>
        <v>0</v>
      </c>
      <c r="BU60" s="89">
        <f t="shared" si="87"/>
        <v>0</v>
      </c>
      <c r="BV60" s="89">
        <f t="shared" si="87"/>
        <v>0</v>
      </c>
      <c r="BW60" s="89">
        <f t="shared" si="87"/>
        <v>0</v>
      </c>
      <c r="BX60" s="89">
        <f t="shared" si="87"/>
        <v>0</v>
      </c>
      <c r="BY60" s="89">
        <f t="shared" si="87"/>
        <v>0</v>
      </c>
      <c r="BZ60" s="89">
        <f t="shared" si="87"/>
        <v>0</v>
      </c>
      <c r="CA60" s="89">
        <f t="shared" si="87"/>
        <v>0</v>
      </c>
      <c r="CB60" s="89">
        <f t="shared" si="87"/>
        <v>0</v>
      </c>
      <c r="CC60" s="89">
        <f t="shared" si="87"/>
        <v>0</v>
      </c>
      <c r="CD60" s="89">
        <f t="shared" si="87"/>
        <v>0</v>
      </c>
      <c r="CE60" s="89">
        <f t="shared" si="87"/>
        <v>0</v>
      </c>
      <c r="CF60" s="89">
        <f t="shared" si="87"/>
        <v>0</v>
      </c>
      <c r="CG60" s="89">
        <f t="shared" si="87"/>
        <v>0</v>
      </c>
      <c r="CH60" s="89">
        <f t="shared" si="87"/>
        <v>0</v>
      </c>
      <c r="CI60" s="89">
        <f t="shared" si="87"/>
        <v>0</v>
      </c>
      <c r="CJ60" s="89">
        <f t="shared" si="87"/>
        <v>0</v>
      </c>
      <c r="CK60" s="89">
        <f>CK59/($B$2*10)*100</f>
        <v>0</v>
      </c>
      <c r="CL60" s="89">
        <f t="shared" ref="CL60:DM60" si="88">CL59/($B$2*10)*100</f>
        <v>0</v>
      </c>
      <c r="CM60" s="89">
        <f t="shared" si="88"/>
        <v>0</v>
      </c>
      <c r="CN60" s="89">
        <f t="shared" si="88"/>
        <v>0</v>
      </c>
      <c r="CO60" s="89">
        <f t="shared" si="88"/>
        <v>0</v>
      </c>
      <c r="CP60" s="89">
        <f t="shared" si="88"/>
        <v>0</v>
      </c>
      <c r="CQ60" s="89">
        <f t="shared" si="88"/>
        <v>0</v>
      </c>
      <c r="CR60" s="89"/>
      <c r="CS60" s="89"/>
      <c r="CT60" s="89">
        <f t="shared" si="88"/>
        <v>0</v>
      </c>
      <c r="CU60" s="89">
        <f t="shared" si="88"/>
        <v>0</v>
      </c>
      <c r="CV60" s="89">
        <f t="shared" si="88"/>
        <v>0</v>
      </c>
      <c r="CW60" s="89">
        <f t="shared" si="88"/>
        <v>0</v>
      </c>
      <c r="CX60" s="89">
        <f t="shared" si="88"/>
        <v>0</v>
      </c>
      <c r="CY60" s="89">
        <f t="shared" si="88"/>
        <v>0</v>
      </c>
      <c r="CZ60" s="89">
        <f t="shared" si="88"/>
        <v>0</v>
      </c>
      <c r="DA60" s="89">
        <f t="shared" si="88"/>
        <v>0</v>
      </c>
      <c r="DB60" s="89">
        <f t="shared" si="88"/>
        <v>0</v>
      </c>
      <c r="DC60" s="89">
        <f t="shared" si="88"/>
        <v>0</v>
      </c>
      <c r="DD60" s="89">
        <f t="shared" si="88"/>
        <v>0</v>
      </c>
      <c r="DE60" s="89">
        <f t="shared" si="88"/>
        <v>0</v>
      </c>
      <c r="DF60" s="89">
        <f t="shared" si="88"/>
        <v>0</v>
      </c>
      <c r="DG60" s="89">
        <f t="shared" si="88"/>
        <v>0</v>
      </c>
      <c r="DH60" s="89">
        <f t="shared" si="88"/>
        <v>0</v>
      </c>
      <c r="DI60" s="89">
        <f t="shared" si="88"/>
        <v>0</v>
      </c>
      <c r="DJ60" s="89">
        <f t="shared" si="88"/>
        <v>0</v>
      </c>
      <c r="DK60" s="89">
        <f t="shared" si="88"/>
        <v>0</v>
      </c>
      <c r="DL60" s="89">
        <f t="shared" si="88"/>
        <v>0</v>
      </c>
      <c r="DM60" s="89">
        <f t="shared" si="88"/>
        <v>0</v>
      </c>
      <c r="DN60" s="89">
        <f>DN59/($B$2*10)*100</f>
        <v>0</v>
      </c>
      <c r="DO60" s="89">
        <f t="shared" ref="DO60:EO60" si="89">DO59/($B$2*10)*100</f>
        <v>0</v>
      </c>
      <c r="DP60" s="89">
        <f t="shared" si="89"/>
        <v>0</v>
      </c>
      <c r="DQ60" s="89">
        <f t="shared" si="89"/>
        <v>0</v>
      </c>
      <c r="DR60" s="89">
        <f t="shared" si="89"/>
        <v>0</v>
      </c>
      <c r="DS60" s="89">
        <f t="shared" si="89"/>
        <v>0</v>
      </c>
      <c r="DT60" s="89">
        <f t="shared" si="89"/>
        <v>0</v>
      </c>
      <c r="DU60" s="89">
        <f t="shared" si="89"/>
        <v>0</v>
      </c>
      <c r="DV60" s="89">
        <f t="shared" si="89"/>
        <v>0</v>
      </c>
      <c r="DW60" s="89">
        <f t="shared" si="89"/>
        <v>0</v>
      </c>
      <c r="DX60" s="89"/>
      <c r="DY60" s="89"/>
      <c r="DZ60" s="89">
        <f t="shared" ref="DZ60" si="90">DZ59/($B$2*10)*100</f>
        <v>0</v>
      </c>
      <c r="EA60" s="89">
        <f t="shared" si="89"/>
        <v>0</v>
      </c>
      <c r="EB60" s="89">
        <f t="shared" si="89"/>
        <v>0</v>
      </c>
      <c r="EC60" s="89">
        <f t="shared" si="89"/>
        <v>0</v>
      </c>
      <c r="ED60" s="89">
        <f t="shared" si="89"/>
        <v>0</v>
      </c>
      <c r="EE60" s="89">
        <f t="shared" si="89"/>
        <v>0</v>
      </c>
      <c r="EF60" s="89">
        <f t="shared" si="89"/>
        <v>0</v>
      </c>
      <c r="EG60" s="89">
        <f t="shared" si="89"/>
        <v>0</v>
      </c>
      <c r="EH60" s="89">
        <f t="shared" si="89"/>
        <v>0</v>
      </c>
      <c r="EI60" s="89">
        <f t="shared" si="89"/>
        <v>0</v>
      </c>
      <c r="EJ60" s="89">
        <f t="shared" si="89"/>
        <v>0</v>
      </c>
      <c r="EK60" s="89">
        <f t="shared" si="89"/>
        <v>0</v>
      </c>
      <c r="EL60" s="89">
        <f t="shared" si="89"/>
        <v>0</v>
      </c>
      <c r="EM60" s="89">
        <f t="shared" si="89"/>
        <v>0</v>
      </c>
      <c r="EN60" s="89">
        <f t="shared" si="89"/>
        <v>0</v>
      </c>
      <c r="EO60" s="89">
        <f t="shared" si="89"/>
        <v>0</v>
      </c>
      <c r="EP60" s="89">
        <f>EP59/($B$2*10)*100</f>
        <v>0</v>
      </c>
      <c r="EQ60" s="89">
        <f t="shared" ref="EQ60:GS60" si="91">EQ59/($B$2*10)*100</f>
        <v>0</v>
      </c>
      <c r="ER60" s="89">
        <f t="shared" si="91"/>
        <v>0</v>
      </c>
      <c r="ES60" s="89">
        <f t="shared" si="91"/>
        <v>0</v>
      </c>
      <c r="ET60" s="89">
        <f t="shared" si="91"/>
        <v>0</v>
      </c>
      <c r="EU60" s="89">
        <f t="shared" si="91"/>
        <v>0</v>
      </c>
      <c r="EV60" s="89">
        <f t="shared" si="91"/>
        <v>0</v>
      </c>
      <c r="EW60" s="89">
        <f t="shared" si="91"/>
        <v>0</v>
      </c>
      <c r="EX60" s="89">
        <f t="shared" si="91"/>
        <v>0</v>
      </c>
      <c r="EY60" s="89">
        <f t="shared" si="91"/>
        <v>0</v>
      </c>
      <c r="EZ60" s="89">
        <f t="shared" si="91"/>
        <v>0</v>
      </c>
      <c r="FA60" s="89">
        <f t="shared" si="91"/>
        <v>0</v>
      </c>
      <c r="FB60" s="89">
        <f t="shared" si="91"/>
        <v>0</v>
      </c>
      <c r="FC60" s="89">
        <f t="shared" si="91"/>
        <v>0</v>
      </c>
      <c r="FD60" s="89"/>
      <c r="FE60" s="89"/>
      <c r="FF60" s="89">
        <f t="shared" si="91"/>
        <v>0</v>
      </c>
      <c r="FG60" s="89">
        <f t="shared" si="91"/>
        <v>0</v>
      </c>
      <c r="FH60" s="89">
        <f t="shared" si="91"/>
        <v>0</v>
      </c>
      <c r="FI60" s="89">
        <f t="shared" si="91"/>
        <v>0</v>
      </c>
      <c r="FJ60" s="89">
        <f t="shared" si="91"/>
        <v>0</v>
      </c>
      <c r="FK60" s="89">
        <f t="shared" si="91"/>
        <v>0</v>
      </c>
      <c r="FL60" s="89">
        <f t="shared" si="91"/>
        <v>0</v>
      </c>
      <c r="FM60" s="89">
        <f t="shared" si="91"/>
        <v>0</v>
      </c>
      <c r="FN60" s="89">
        <f t="shared" si="91"/>
        <v>0</v>
      </c>
      <c r="FO60" s="89">
        <f t="shared" si="91"/>
        <v>0</v>
      </c>
      <c r="FP60" s="89">
        <f t="shared" si="91"/>
        <v>0</v>
      </c>
      <c r="FQ60" s="89">
        <f t="shared" si="91"/>
        <v>0</v>
      </c>
      <c r="FR60" s="89">
        <f t="shared" si="91"/>
        <v>0</v>
      </c>
      <c r="FS60" s="89">
        <f t="shared" si="91"/>
        <v>0</v>
      </c>
      <c r="FT60" s="89">
        <f t="shared" si="91"/>
        <v>0</v>
      </c>
      <c r="FU60" s="89">
        <f t="shared" si="91"/>
        <v>0</v>
      </c>
      <c r="FV60" s="89">
        <f t="shared" si="91"/>
        <v>0</v>
      </c>
      <c r="FW60" s="89">
        <f t="shared" si="91"/>
        <v>0</v>
      </c>
      <c r="FX60" s="89">
        <f t="shared" si="91"/>
        <v>0</v>
      </c>
      <c r="FY60" s="89">
        <f t="shared" si="91"/>
        <v>0</v>
      </c>
      <c r="FZ60" s="89">
        <f t="shared" si="91"/>
        <v>0</v>
      </c>
      <c r="GA60" s="89">
        <f t="shared" si="91"/>
        <v>0</v>
      </c>
      <c r="GB60" s="89">
        <f t="shared" si="91"/>
        <v>0</v>
      </c>
      <c r="GC60" s="89">
        <f t="shared" si="91"/>
        <v>0</v>
      </c>
      <c r="GD60" s="89">
        <f t="shared" si="91"/>
        <v>0</v>
      </c>
      <c r="GE60" s="89">
        <f t="shared" si="91"/>
        <v>0</v>
      </c>
      <c r="GF60" s="89">
        <f t="shared" si="91"/>
        <v>0</v>
      </c>
      <c r="GG60" s="89">
        <f t="shared" si="91"/>
        <v>0</v>
      </c>
      <c r="GH60" s="89">
        <f t="shared" si="91"/>
        <v>0</v>
      </c>
      <c r="GI60" s="89">
        <f t="shared" si="91"/>
        <v>0</v>
      </c>
      <c r="GJ60" s="89"/>
      <c r="GK60" s="89"/>
      <c r="GL60" s="89">
        <f t="shared" ref="GL60" si="92">GL59/($B$2*10)*100</f>
        <v>0</v>
      </c>
      <c r="GM60" s="89">
        <f t="shared" si="91"/>
        <v>0</v>
      </c>
      <c r="GN60" s="89">
        <f t="shared" si="91"/>
        <v>0</v>
      </c>
      <c r="GO60" s="89">
        <f t="shared" si="91"/>
        <v>0</v>
      </c>
      <c r="GP60" s="89">
        <f t="shared" si="91"/>
        <v>0</v>
      </c>
      <c r="GQ60" s="89">
        <f t="shared" si="91"/>
        <v>0</v>
      </c>
      <c r="GR60" s="89">
        <f t="shared" si="91"/>
        <v>0</v>
      </c>
      <c r="GS60" s="89">
        <f t="shared" si="91"/>
        <v>0</v>
      </c>
      <c r="GT60" s="89">
        <f>GT59/($B$2*10)*100</f>
        <v>0</v>
      </c>
      <c r="GU60" s="89">
        <f t="shared" ref="GU60:JF60" si="93">GU59/($B$2*10)*100</f>
        <v>0</v>
      </c>
      <c r="GV60" s="89">
        <f t="shared" si="93"/>
        <v>0</v>
      </c>
      <c r="GW60" s="89">
        <f t="shared" si="93"/>
        <v>0</v>
      </c>
      <c r="GX60" s="89">
        <f t="shared" si="93"/>
        <v>0</v>
      </c>
      <c r="GY60" s="89">
        <f t="shared" si="93"/>
        <v>0</v>
      </c>
      <c r="GZ60" s="89">
        <f t="shared" si="93"/>
        <v>0</v>
      </c>
      <c r="HA60" s="89">
        <f t="shared" si="93"/>
        <v>0</v>
      </c>
      <c r="HB60" s="89">
        <f t="shared" si="93"/>
        <v>0</v>
      </c>
      <c r="HC60" s="89">
        <f t="shared" si="93"/>
        <v>0</v>
      </c>
      <c r="HD60" s="89">
        <f t="shared" si="93"/>
        <v>0</v>
      </c>
      <c r="HE60" s="89">
        <f t="shared" si="93"/>
        <v>0</v>
      </c>
      <c r="HF60" s="89">
        <f t="shared" si="93"/>
        <v>0</v>
      </c>
      <c r="HG60" s="89">
        <f t="shared" si="93"/>
        <v>0</v>
      </c>
      <c r="HH60" s="89">
        <f t="shared" si="93"/>
        <v>0</v>
      </c>
      <c r="HI60" s="89">
        <f t="shared" si="93"/>
        <v>0</v>
      </c>
      <c r="HJ60" s="89">
        <f t="shared" si="93"/>
        <v>0</v>
      </c>
      <c r="HK60" s="89">
        <f t="shared" si="93"/>
        <v>0</v>
      </c>
      <c r="HL60" s="89">
        <f t="shared" si="93"/>
        <v>0</v>
      </c>
      <c r="HM60" s="89">
        <f t="shared" si="93"/>
        <v>0</v>
      </c>
      <c r="HN60" s="89">
        <f t="shared" si="93"/>
        <v>0</v>
      </c>
      <c r="HO60" s="89">
        <f t="shared" si="93"/>
        <v>0</v>
      </c>
      <c r="HP60" s="89"/>
      <c r="HQ60" s="89"/>
      <c r="HR60" s="89">
        <f t="shared" ref="HR60" si="94">HR59/($B$2*10)*100</f>
        <v>0</v>
      </c>
      <c r="HS60" s="89">
        <f t="shared" si="93"/>
        <v>0</v>
      </c>
      <c r="HT60" s="89">
        <f t="shared" si="93"/>
        <v>0</v>
      </c>
      <c r="HU60" s="89">
        <f t="shared" si="93"/>
        <v>0</v>
      </c>
      <c r="HV60" s="89">
        <f t="shared" si="93"/>
        <v>0</v>
      </c>
      <c r="HW60" s="89">
        <f t="shared" si="93"/>
        <v>0</v>
      </c>
      <c r="HX60" s="89">
        <f t="shared" si="93"/>
        <v>0</v>
      </c>
      <c r="HY60" s="89">
        <f t="shared" si="93"/>
        <v>0</v>
      </c>
      <c r="HZ60" s="89">
        <f t="shared" si="93"/>
        <v>0</v>
      </c>
      <c r="IA60" s="89">
        <f t="shared" si="93"/>
        <v>0</v>
      </c>
      <c r="IB60" s="89">
        <f t="shared" si="93"/>
        <v>0</v>
      </c>
      <c r="IC60" s="89">
        <f t="shared" si="93"/>
        <v>0</v>
      </c>
      <c r="ID60" s="89">
        <f t="shared" si="93"/>
        <v>0</v>
      </c>
      <c r="IE60" s="89">
        <f t="shared" si="93"/>
        <v>0</v>
      </c>
      <c r="IF60" s="89">
        <f t="shared" si="93"/>
        <v>0</v>
      </c>
      <c r="IG60" s="89">
        <f t="shared" si="93"/>
        <v>0</v>
      </c>
      <c r="IH60" s="89">
        <f t="shared" si="93"/>
        <v>0</v>
      </c>
      <c r="II60" s="89">
        <f t="shared" si="93"/>
        <v>0</v>
      </c>
      <c r="IJ60" s="89">
        <f t="shared" si="93"/>
        <v>0</v>
      </c>
      <c r="IK60" s="89">
        <f t="shared" si="93"/>
        <v>0</v>
      </c>
      <c r="IL60" s="89">
        <f t="shared" si="93"/>
        <v>0</v>
      </c>
      <c r="IM60" s="89">
        <f t="shared" si="93"/>
        <v>0</v>
      </c>
      <c r="IN60" s="89">
        <f t="shared" si="93"/>
        <v>0</v>
      </c>
      <c r="IO60" s="89">
        <f t="shared" si="93"/>
        <v>0</v>
      </c>
      <c r="IP60" s="89">
        <f t="shared" si="93"/>
        <v>0</v>
      </c>
      <c r="IQ60" s="89">
        <f t="shared" si="93"/>
        <v>0</v>
      </c>
      <c r="IR60" s="89">
        <f t="shared" si="93"/>
        <v>0</v>
      </c>
      <c r="IS60" s="89">
        <f t="shared" si="93"/>
        <v>0</v>
      </c>
      <c r="IT60" s="89">
        <f t="shared" si="93"/>
        <v>0</v>
      </c>
      <c r="IU60" s="89">
        <f t="shared" si="93"/>
        <v>0</v>
      </c>
      <c r="IV60" s="89"/>
      <c r="IW60" s="89"/>
      <c r="IX60" s="89">
        <f t="shared" si="93"/>
        <v>0</v>
      </c>
      <c r="IY60" s="89">
        <f t="shared" si="93"/>
        <v>0</v>
      </c>
      <c r="IZ60" s="89">
        <f t="shared" si="93"/>
        <v>0</v>
      </c>
      <c r="JA60" s="89">
        <f t="shared" si="93"/>
        <v>0</v>
      </c>
      <c r="JB60" s="89">
        <f t="shared" si="93"/>
        <v>0</v>
      </c>
      <c r="JC60" s="89">
        <f t="shared" si="93"/>
        <v>0</v>
      </c>
      <c r="JD60" s="89">
        <f t="shared" si="93"/>
        <v>0</v>
      </c>
      <c r="JE60" s="89">
        <f t="shared" si="93"/>
        <v>0</v>
      </c>
      <c r="JF60" s="89">
        <f t="shared" si="93"/>
        <v>0</v>
      </c>
      <c r="JG60" s="89">
        <f t="shared" ref="JG60:LR60" si="95">JG59/($B$2*10)*100</f>
        <v>0</v>
      </c>
      <c r="JH60" s="89">
        <f t="shared" si="95"/>
        <v>0</v>
      </c>
      <c r="JI60" s="89">
        <f t="shared" si="95"/>
        <v>0</v>
      </c>
      <c r="JJ60" s="89">
        <f t="shared" si="95"/>
        <v>0</v>
      </c>
      <c r="JK60" s="89">
        <f t="shared" si="95"/>
        <v>0</v>
      </c>
      <c r="JL60" s="89">
        <f t="shared" si="95"/>
        <v>0</v>
      </c>
      <c r="JM60" s="89">
        <f t="shared" si="95"/>
        <v>0</v>
      </c>
      <c r="JN60" s="89">
        <f t="shared" si="95"/>
        <v>0</v>
      </c>
      <c r="JO60" s="89">
        <f t="shared" si="95"/>
        <v>0</v>
      </c>
      <c r="JP60" s="89">
        <f t="shared" si="95"/>
        <v>0</v>
      </c>
      <c r="JQ60" s="89">
        <f t="shared" si="95"/>
        <v>0</v>
      </c>
      <c r="JR60" s="89">
        <f t="shared" si="95"/>
        <v>0</v>
      </c>
      <c r="JS60" s="89">
        <f t="shared" si="95"/>
        <v>0</v>
      </c>
      <c r="JT60" s="89">
        <f t="shared" si="95"/>
        <v>0</v>
      </c>
      <c r="JU60" s="89">
        <f t="shared" si="95"/>
        <v>0</v>
      </c>
      <c r="JV60" s="89">
        <f t="shared" si="95"/>
        <v>0</v>
      </c>
      <c r="JW60" s="89">
        <f t="shared" si="95"/>
        <v>0</v>
      </c>
      <c r="JX60" s="89">
        <f t="shared" si="95"/>
        <v>0</v>
      </c>
      <c r="JY60" s="89">
        <f t="shared" si="95"/>
        <v>0</v>
      </c>
      <c r="JZ60" s="89">
        <f t="shared" si="95"/>
        <v>0</v>
      </c>
      <c r="KA60" s="89">
        <f t="shared" si="95"/>
        <v>0</v>
      </c>
      <c r="KB60" s="89"/>
      <c r="KC60" s="89"/>
      <c r="KD60" s="89">
        <f t="shared" si="95"/>
        <v>0</v>
      </c>
      <c r="KE60" s="89">
        <f t="shared" si="95"/>
        <v>0</v>
      </c>
      <c r="KF60" s="89">
        <f t="shared" si="95"/>
        <v>0</v>
      </c>
      <c r="KG60" s="89">
        <f t="shared" si="95"/>
        <v>0</v>
      </c>
      <c r="KH60" s="89">
        <f t="shared" si="95"/>
        <v>0</v>
      </c>
      <c r="KI60" s="89">
        <f t="shared" si="95"/>
        <v>0</v>
      </c>
      <c r="KJ60" s="89">
        <f t="shared" si="95"/>
        <v>0</v>
      </c>
      <c r="KK60" s="89">
        <f t="shared" si="95"/>
        <v>0</v>
      </c>
      <c r="KL60" s="89">
        <f t="shared" si="95"/>
        <v>0</v>
      </c>
      <c r="KM60" s="89">
        <f t="shared" si="95"/>
        <v>0</v>
      </c>
      <c r="KN60" s="89">
        <f t="shared" si="95"/>
        <v>0</v>
      </c>
      <c r="KO60" s="89">
        <f t="shared" si="95"/>
        <v>0</v>
      </c>
      <c r="KP60" s="89">
        <f t="shared" si="95"/>
        <v>0</v>
      </c>
      <c r="KQ60" s="89">
        <f t="shared" si="95"/>
        <v>0</v>
      </c>
      <c r="KR60" s="89">
        <f t="shared" si="95"/>
        <v>0</v>
      </c>
      <c r="KS60" s="89">
        <f t="shared" si="95"/>
        <v>0</v>
      </c>
      <c r="KT60" s="89">
        <f t="shared" si="95"/>
        <v>0</v>
      </c>
      <c r="KU60" s="89">
        <f t="shared" si="95"/>
        <v>0</v>
      </c>
      <c r="KV60" s="89">
        <f t="shared" si="95"/>
        <v>0</v>
      </c>
      <c r="KW60" s="89">
        <f t="shared" si="95"/>
        <v>0</v>
      </c>
      <c r="KX60" s="89">
        <f t="shared" si="95"/>
        <v>0</v>
      </c>
      <c r="KY60" s="89">
        <f t="shared" si="95"/>
        <v>0</v>
      </c>
      <c r="KZ60" s="89">
        <f t="shared" si="95"/>
        <v>0</v>
      </c>
      <c r="LA60" s="89">
        <f t="shared" si="95"/>
        <v>0</v>
      </c>
      <c r="LB60" s="89">
        <f t="shared" si="95"/>
        <v>0</v>
      </c>
      <c r="LC60" s="89">
        <f t="shared" si="95"/>
        <v>0</v>
      </c>
      <c r="LD60" s="89">
        <f t="shared" si="95"/>
        <v>0</v>
      </c>
      <c r="LE60" s="89">
        <f t="shared" si="95"/>
        <v>0</v>
      </c>
      <c r="LF60" s="89">
        <f t="shared" si="95"/>
        <v>0</v>
      </c>
      <c r="LG60" s="89">
        <f t="shared" si="95"/>
        <v>0</v>
      </c>
      <c r="LH60" s="89"/>
      <c r="LI60" s="89"/>
      <c r="LJ60" s="89">
        <f t="shared" si="95"/>
        <v>0</v>
      </c>
      <c r="LK60" s="89">
        <f t="shared" si="95"/>
        <v>0</v>
      </c>
      <c r="LL60" s="89">
        <f t="shared" si="95"/>
        <v>0</v>
      </c>
      <c r="LM60" s="89">
        <f t="shared" si="95"/>
        <v>0</v>
      </c>
      <c r="LN60" s="89">
        <f t="shared" si="95"/>
        <v>0</v>
      </c>
      <c r="LO60" s="89">
        <f t="shared" si="95"/>
        <v>0</v>
      </c>
      <c r="LP60" s="89">
        <f t="shared" si="95"/>
        <v>0</v>
      </c>
      <c r="LQ60" s="89">
        <f t="shared" si="95"/>
        <v>0</v>
      </c>
      <c r="LR60" s="89">
        <f t="shared" si="95"/>
        <v>0</v>
      </c>
      <c r="LS60" s="89">
        <f t="shared" ref="LS60:OD60" si="96">LS59/($B$2*10)*100</f>
        <v>0</v>
      </c>
      <c r="LT60" s="89">
        <f t="shared" si="96"/>
        <v>0</v>
      </c>
      <c r="LU60" s="89">
        <f t="shared" si="96"/>
        <v>0</v>
      </c>
      <c r="LV60" s="89">
        <f t="shared" si="96"/>
        <v>0</v>
      </c>
      <c r="LW60" s="89">
        <f t="shared" si="96"/>
        <v>0</v>
      </c>
      <c r="LX60" s="89">
        <f t="shared" si="96"/>
        <v>0</v>
      </c>
      <c r="LY60" s="89">
        <f t="shared" si="96"/>
        <v>0</v>
      </c>
      <c r="LZ60" s="89">
        <f t="shared" si="96"/>
        <v>0</v>
      </c>
      <c r="MA60" s="89">
        <f t="shared" si="96"/>
        <v>0</v>
      </c>
      <c r="MB60" s="89">
        <f t="shared" si="96"/>
        <v>0</v>
      </c>
      <c r="MC60" s="89">
        <f t="shared" si="96"/>
        <v>0</v>
      </c>
      <c r="MD60" s="89">
        <f t="shared" si="96"/>
        <v>0</v>
      </c>
      <c r="ME60" s="89">
        <f t="shared" si="96"/>
        <v>0</v>
      </c>
      <c r="MF60" s="89">
        <f t="shared" si="96"/>
        <v>0</v>
      </c>
      <c r="MG60" s="89">
        <f t="shared" si="96"/>
        <v>0</v>
      </c>
      <c r="MH60" s="89">
        <f t="shared" si="96"/>
        <v>0</v>
      </c>
      <c r="MI60" s="89">
        <f t="shared" si="96"/>
        <v>0</v>
      </c>
      <c r="MJ60" s="89">
        <f t="shared" si="96"/>
        <v>0</v>
      </c>
      <c r="MK60" s="89">
        <f t="shared" si="96"/>
        <v>0</v>
      </c>
      <c r="ML60" s="89">
        <f t="shared" si="96"/>
        <v>0</v>
      </c>
      <c r="MM60" s="89">
        <f t="shared" si="96"/>
        <v>0</v>
      </c>
      <c r="MN60" s="89"/>
      <c r="MO60" s="89"/>
      <c r="MP60" s="89">
        <f t="shared" si="96"/>
        <v>0</v>
      </c>
      <c r="MQ60" s="89">
        <f t="shared" si="96"/>
        <v>0</v>
      </c>
      <c r="MR60" s="89">
        <f t="shared" si="96"/>
        <v>0</v>
      </c>
      <c r="MS60" s="89">
        <f t="shared" si="96"/>
        <v>0</v>
      </c>
      <c r="MT60" s="89">
        <f t="shared" si="96"/>
        <v>0</v>
      </c>
      <c r="MU60" s="89">
        <f t="shared" si="96"/>
        <v>0</v>
      </c>
      <c r="MV60" s="89">
        <f t="shared" si="96"/>
        <v>0</v>
      </c>
      <c r="MW60" s="89">
        <f t="shared" si="96"/>
        <v>0</v>
      </c>
      <c r="MX60" s="89">
        <f t="shared" si="96"/>
        <v>0</v>
      </c>
      <c r="MY60" s="89">
        <f t="shared" si="96"/>
        <v>0</v>
      </c>
      <c r="MZ60" s="89">
        <f t="shared" si="96"/>
        <v>0</v>
      </c>
      <c r="NA60" s="89">
        <f t="shared" si="96"/>
        <v>0</v>
      </c>
      <c r="NB60" s="89">
        <f t="shared" si="96"/>
        <v>0</v>
      </c>
      <c r="NC60" s="89">
        <f t="shared" si="96"/>
        <v>0</v>
      </c>
      <c r="ND60" s="89">
        <f t="shared" si="96"/>
        <v>0</v>
      </c>
      <c r="NE60" s="89">
        <f t="shared" si="96"/>
        <v>0</v>
      </c>
      <c r="NF60" s="89">
        <f t="shared" si="96"/>
        <v>0</v>
      </c>
      <c r="NG60" s="89">
        <f t="shared" si="96"/>
        <v>0</v>
      </c>
      <c r="NH60" s="89">
        <f t="shared" si="96"/>
        <v>0</v>
      </c>
      <c r="NI60" s="89">
        <f t="shared" si="96"/>
        <v>0</v>
      </c>
      <c r="NJ60" s="89">
        <f t="shared" si="96"/>
        <v>0</v>
      </c>
      <c r="NK60" s="89">
        <f t="shared" si="96"/>
        <v>0</v>
      </c>
      <c r="NL60" s="89">
        <f t="shared" si="96"/>
        <v>0</v>
      </c>
      <c r="NM60" s="89">
        <f t="shared" si="96"/>
        <v>0</v>
      </c>
      <c r="NN60" s="89">
        <f t="shared" si="96"/>
        <v>0</v>
      </c>
      <c r="NO60" s="89">
        <f t="shared" si="96"/>
        <v>0</v>
      </c>
      <c r="NP60" s="89">
        <f t="shared" si="96"/>
        <v>0</v>
      </c>
      <c r="NQ60" s="89">
        <f t="shared" si="96"/>
        <v>0</v>
      </c>
      <c r="NR60" s="89">
        <f t="shared" si="96"/>
        <v>0</v>
      </c>
      <c r="NS60" s="89">
        <f t="shared" si="96"/>
        <v>0</v>
      </c>
      <c r="NT60" s="89"/>
      <c r="NU60" s="89"/>
      <c r="NV60" s="89">
        <f t="shared" si="96"/>
        <v>0</v>
      </c>
      <c r="NW60" s="89">
        <f t="shared" si="96"/>
        <v>0</v>
      </c>
      <c r="NX60" s="89">
        <f t="shared" si="96"/>
        <v>0</v>
      </c>
      <c r="NY60" s="89">
        <f t="shared" si="96"/>
        <v>0</v>
      </c>
      <c r="NZ60" s="89">
        <f t="shared" si="96"/>
        <v>0</v>
      </c>
      <c r="OA60" s="89">
        <f t="shared" si="96"/>
        <v>0</v>
      </c>
      <c r="OB60" s="89">
        <f t="shared" si="96"/>
        <v>0</v>
      </c>
      <c r="OC60" s="89">
        <f t="shared" si="96"/>
        <v>0</v>
      </c>
      <c r="OD60" s="89">
        <f t="shared" si="96"/>
        <v>0</v>
      </c>
      <c r="OE60" s="89">
        <f t="shared" ref="OE60:QP60" si="97">OE59/($B$2*10)*100</f>
        <v>0</v>
      </c>
      <c r="OF60" s="89">
        <f t="shared" si="97"/>
        <v>0</v>
      </c>
      <c r="OG60" s="89">
        <f t="shared" si="97"/>
        <v>0</v>
      </c>
      <c r="OH60" s="89">
        <f t="shared" si="97"/>
        <v>0</v>
      </c>
      <c r="OI60" s="89">
        <f t="shared" si="97"/>
        <v>0</v>
      </c>
      <c r="OJ60" s="89">
        <f t="shared" si="97"/>
        <v>0</v>
      </c>
      <c r="OK60" s="89">
        <f t="shared" si="97"/>
        <v>0</v>
      </c>
      <c r="OL60" s="89">
        <f t="shared" si="97"/>
        <v>0</v>
      </c>
      <c r="OM60" s="89">
        <f t="shared" si="97"/>
        <v>0</v>
      </c>
      <c r="ON60" s="89">
        <f t="shared" si="97"/>
        <v>0</v>
      </c>
      <c r="OO60" s="89">
        <f t="shared" si="97"/>
        <v>0</v>
      </c>
      <c r="OP60" s="89">
        <f t="shared" si="97"/>
        <v>0</v>
      </c>
      <c r="OQ60" s="89">
        <f t="shared" si="97"/>
        <v>0</v>
      </c>
      <c r="OR60" s="89">
        <f t="shared" si="97"/>
        <v>0</v>
      </c>
      <c r="OS60" s="89">
        <f t="shared" si="97"/>
        <v>0</v>
      </c>
      <c r="OT60" s="89">
        <f t="shared" si="97"/>
        <v>0</v>
      </c>
      <c r="OU60" s="89">
        <f t="shared" si="97"/>
        <v>0</v>
      </c>
      <c r="OV60" s="89">
        <f t="shared" si="97"/>
        <v>0</v>
      </c>
      <c r="OW60" s="89">
        <f t="shared" si="97"/>
        <v>0</v>
      </c>
      <c r="OX60" s="89">
        <f t="shared" si="97"/>
        <v>0</v>
      </c>
      <c r="OY60" s="89">
        <f t="shared" si="97"/>
        <v>0</v>
      </c>
      <c r="OZ60" s="89"/>
      <c r="PA60" s="89"/>
      <c r="PB60" s="89">
        <f t="shared" si="97"/>
        <v>0</v>
      </c>
      <c r="PC60" s="89">
        <f t="shared" si="97"/>
        <v>0</v>
      </c>
      <c r="PD60" s="89">
        <f t="shared" si="97"/>
        <v>0</v>
      </c>
      <c r="PE60" s="89">
        <f t="shared" si="97"/>
        <v>0</v>
      </c>
      <c r="PF60" s="89">
        <f t="shared" si="97"/>
        <v>0</v>
      </c>
      <c r="PG60" s="89">
        <f t="shared" si="97"/>
        <v>0</v>
      </c>
      <c r="PH60" s="89">
        <f t="shared" si="97"/>
        <v>0</v>
      </c>
      <c r="PI60" s="89">
        <f t="shared" si="97"/>
        <v>0</v>
      </c>
      <c r="PJ60" s="89">
        <f t="shared" si="97"/>
        <v>0</v>
      </c>
      <c r="PK60" s="89">
        <f t="shared" si="97"/>
        <v>0</v>
      </c>
      <c r="PL60" s="89">
        <f t="shared" si="97"/>
        <v>0</v>
      </c>
      <c r="PM60" s="89">
        <f t="shared" si="97"/>
        <v>0</v>
      </c>
      <c r="PN60" s="89">
        <f t="shared" si="97"/>
        <v>0</v>
      </c>
      <c r="PO60" s="89">
        <f t="shared" si="97"/>
        <v>0</v>
      </c>
      <c r="PP60" s="89">
        <f t="shared" si="97"/>
        <v>0</v>
      </c>
      <c r="PQ60" s="89">
        <f t="shared" si="97"/>
        <v>0</v>
      </c>
      <c r="PR60" s="89">
        <f t="shared" si="97"/>
        <v>0</v>
      </c>
      <c r="PS60" s="89">
        <f t="shared" si="97"/>
        <v>0</v>
      </c>
      <c r="PT60" s="89">
        <f t="shared" si="97"/>
        <v>0</v>
      </c>
      <c r="PU60" s="89">
        <f t="shared" si="97"/>
        <v>0</v>
      </c>
      <c r="PV60" s="89">
        <f t="shared" si="97"/>
        <v>0</v>
      </c>
      <c r="PW60" s="89">
        <f t="shared" si="97"/>
        <v>0</v>
      </c>
      <c r="PX60" s="89">
        <f t="shared" si="97"/>
        <v>0</v>
      </c>
      <c r="PY60" s="89">
        <f t="shared" si="97"/>
        <v>0</v>
      </c>
      <c r="PZ60" s="89">
        <f t="shared" si="97"/>
        <v>0</v>
      </c>
      <c r="QA60" s="89">
        <f t="shared" si="97"/>
        <v>0</v>
      </c>
      <c r="QB60" s="89">
        <f t="shared" si="97"/>
        <v>0</v>
      </c>
      <c r="QC60" s="89">
        <f t="shared" si="97"/>
        <v>0</v>
      </c>
      <c r="QD60" s="89">
        <f t="shared" si="97"/>
        <v>0</v>
      </c>
      <c r="QE60" s="89">
        <f t="shared" si="97"/>
        <v>0</v>
      </c>
      <c r="QF60" s="89"/>
      <c r="QG60" s="89"/>
      <c r="QH60" s="89">
        <f t="shared" si="97"/>
        <v>0</v>
      </c>
      <c r="QI60" s="89">
        <f t="shared" si="97"/>
        <v>0</v>
      </c>
      <c r="QJ60" s="89">
        <f t="shared" si="97"/>
        <v>0</v>
      </c>
      <c r="QK60" s="89">
        <f t="shared" si="97"/>
        <v>0</v>
      </c>
      <c r="QL60" s="89">
        <f t="shared" si="97"/>
        <v>0</v>
      </c>
      <c r="QM60" s="89">
        <f t="shared" si="97"/>
        <v>0</v>
      </c>
      <c r="QN60" s="89">
        <f t="shared" si="97"/>
        <v>0</v>
      </c>
      <c r="QO60" s="89">
        <f t="shared" si="97"/>
        <v>0</v>
      </c>
      <c r="QP60" s="89">
        <f t="shared" si="97"/>
        <v>0</v>
      </c>
      <c r="QQ60" s="89">
        <f t="shared" ref="QQ60:SQ60" si="98">QQ59/($B$2*10)*100</f>
        <v>0</v>
      </c>
      <c r="QR60" s="89">
        <f t="shared" si="98"/>
        <v>0</v>
      </c>
      <c r="QS60" s="89">
        <f t="shared" si="98"/>
        <v>0</v>
      </c>
      <c r="QT60" s="89">
        <f t="shared" si="98"/>
        <v>0</v>
      </c>
      <c r="QU60" s="89">
        <f t="shared" si="98"/>
        <v>0</v>
      </c>
      <c r="QV60" s="89">
        <f t="shared" si="98"/>
        <v>0</v>
      </c>
      <c r="QW60" s="89">
        <f t="shared" si="98"/>
        <v>0</v>
      </c>
      <c r="QX60" s="89">
        <f t="shared" si="98"/>
        <v>0</v>
      </c>
      <c r="QY60" s="89">
        <f t="shared" si="98"/>
        <v>0</v>
      </c>
      <c r="QZ60" s="89">
        <f t="shared" si="98"/>
        <v>0</v>
      </c>
      <c r="RA60" s="89">
        <f t="shared" si="98"/>
        <v>0</v>
      </c>
      <c r="RB60" s="89">
        <f t="shared" si="98"/>
        <v>0</v>
      </c>
      <c r="RC60" s="89">
        <f t="shared" si="98"/>
        <v>0</v>
      </c>
      <c r="RD60" s="89">
        <f t="shared" si="98"/>
        <v>0</v>
      </c>
      <c r="RE60" s="89">
        <f t="shared" si="98"/>
        <v>0</v>
      </c>
      <c r="RF60" s="89">
        <f t="shared" si="98"/>
        <v>0</v>
      </c>
      <c r="RG60" s="89">
        <f t="shared" si="98"/>
        <v>0</v>
      </c>
      <c r="RH60" s="89">
        <f t="shared" si="98"/>
        <v>0</v>
      </c>
      <c r="RI60" s="89">
        <f t="shared" si="98"/>
        <v>0</v>
      </c>
      <c r="RJ60" s="89">
        <f t="shared" si="98"/>
        <v>0</v>
      </c>
      <c r="RK60" s="89">
        <f t="shared" si="98"/>
        <v>0</v>
      </c>
      <c r="RL60" s="89"/>
      <c r="RM60" s="89"/>
      <c r="RN60" s="89">
        <f t="shared" si="98"/>
        <v>0</v>
      </c>
      <c r="RO60" s="89">
        <f t="shared" si="98"/>
        <v>0</v>
      </c>
      <c r="RP60" s="89">
        <f t="shared" si="98"/>
        <v>0</v>
      </c>
      <c r="RQ60" s="89">
        <f t="shared" si="98"/>
        <v>0</v>
      </c>
      <c r="RR60" s="89">
        <f t="shared" si="98"/>
        <v>0</v>
      </c>
      <c r="RS60" s="89">
        <f t="shared" si="98"/>
        <v>0</v>
      </c>
      <c r="RT60" s="89">
        <f t="shared" si="98"/>
        <v>0</v>
      </c>
      <c r="RU60" s="89">
        <f t="shared" si="98"/>
        <v>0</v>
      </c>
      <c r="RV60" s="89">
        <f t="shared" si="98"/>
        <v>0</v>
      </c>
      <c r="RW60" s="89">
        <f t="shared" si="98"/>
        <v>0</v>
      </c>
      <c r="RX60" s="89">
        <f t="shared" si="98"/>
        <v>0</v>
      </c>
      <c r="RY60" s="89">
        <f t="shared" si="98"/>
        <v>0</v>
      </c>
      <c r="RZ60" s="89">
        <f t="shared" si="98"/>
        <v>0</v>
      </c>
      <c r="SA60" s="89">
        <f t="shared" si="98"/>
        <v>0</v>
      </c>
      <c r="SB60" s="89">
        <f t="shared" si="98"/>
        <v>0</v>
      </c>
      <c r="SC60" s="89">
        <f t="shared" si="98"/>
        <v>0</v>
      </c>
      <c r="SD60" s="89">
        <f t="shared" si="98"/>
        <v>0</v>
      </c>
      <c r="SE60" s="89">
        <f t="shared" si="98"/>
        <v>0</v>
      </c>
      <c r="SF60" s="89">
        <f t="shared" si="98"/>
        <v>0</v>
      </c>
      <c r="SG60" s="89">
        <f t="shared" si="98"/>
        <v>0</v>
      </c>
      <c r="SH60" s="89">
        <f t="shared" si="98"/>
        <v>0</v>
      </c>
      <c r="SI60" s="89">
        <f t="shared" si="98"/>
        <v>0</v>
      </c>
      <c r="SJ60" s="89">
        <f t="shared" si="98"/>
        <v>0</v>
      </c>
      <c r="SK60" s="89">
        <f t="shared" si="98"/>
        <v>0</v>
      </c>
      <c r="SL60" s="89">
        <f t="shared" si="98"/>
        <v>0</v>
      </c>
      <c r="SM60" s="89">
        <f t="shared" si="98"/>
        <v>0</v>
      </c>
      <c r="SN60" s="89">
        <f t="shared" si="98"/>
        <v>0</v>
      </c>
      <c r="SO60" s="89">
        <f t="shared" si="98"/>
        <v>0</v>
      </c>
      <c r="SP60" s="89">
        <f t="shared" si="98"/>
        <v>0</v>
      </c>
      <c r="SQ60" s="89">
        <f t="shared" si="98"/>
        <v>0</v>
      </c>
    </row>
    <row r="61" spans="1:511" s="51" customFormat="1" hidden="1" x14ac:dyDescent="0.25">
      <c r="A61" s="87"/>
      <c r="B61" s="115" t="str">
        <f>'Базовые значения'!B32</f>
        <v>11а кл.</v>
      </c>
      <c r="C61" s="115" t="str">
        <f>'Базовые значения'!C32</f>
        <v>11 кл.</v>
      </c>
      <c r="D61" s="115" t="str">
        <f>'Базовые значения'!D32</f>
        <v>11 кл.</v>
      </c>
      <c r="E61" s="115" t="str">
        <f>'Базовые значения'!E32</f>
        <v>11 кл.</v>
      </c>
      <c r="F61" s="115" t="str">
        <f>'Базовые значения'!F32</f>
        <v>11 кл.</v>
      </c>
      <c r="G61" s="115" t="str">
        <f>'Базовые значения'!G32</f>
        <v>11 кл.</v>
      </c>
      <c r="H61" s="115" t="str">
        <f>'Базовые значения'!H32</f>
        <v>11 кл.</v>
      </c>
      <c r="I61" s="115" t="str">
        <f>'Базовые значения'!I32</f>
        <v>11 кл.</v>
      </c>
      <c r="J61" s="115" t="str">
        <f>'Базовые значения'!J32</f>
        <v>11 кл.</v>
      </c>
      <c r="K61" s="115" t="str">
        <f>'Базовые значения'!K32</f>
        <v>11 кл.</v>
      </c>
      <c r="L61" s="115" t="str">
        <f>'Базовые значения'!L32</f>
        <v>11 кл.</v>
      </c>
      <c r="M61" s="115" t="str">
        <f>'Базовые значения'!M32</f>
        <v>11 кл.</v>
      </c>
      <c r="N61" s="115" t="str">
        <f>'Базовые значения'!N32</f>
        <v>11 кл.</v>
      </c>
      <c r="O61" s="115" t="str">
        <f>'Базовые значения'!O32</f>
        <v>11 кл.</v>
      </c>
      <c r="P61" s="115" t="str">
        <f>'Базовые значения'!P32</f>
        <v>11 кл.</v>
      </c>
      <c r="Q61" s="115" t="str">
        <f>'Базовые значения'!Q32</f>
        <v>11 кл.</v>
      </c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89"/>
      <c r="NC61" s="89"/>
      <c r="ND61" s="89"/>
      <c r="NE61" s="89"/>
      <c r="NF61" s="89"/>
      <c r="NG61" s="89"/>
      <c r="NH61" s="89"/>
      <c r="NI61" s="89"/>
      <c r="NJ61" s="89"/>
      <c r="NK61" s="89"/>
      <c r="NL61" s="89"/>
      <c r="NM61" s="89"/>
      <c r="NN61" s="89"/>
      <c r="NO61" s="89"/>
      <c r="NP61" s="89"/>
      <c r="NQ61" s="89"/>
      <c r="NR61" s="89"/>
      <c r="NS61" s="89"/>
      <c r="NT61" s="89"/>
      <c r="NU61" s="89"/>
      <c r="NV61" s="89"/>
      <c r="NW61" s="89"/>
      <c r="NX61" s="89"/>
      <c r="NY61" s="89"/>
      <c r="NZ61" s="89"/>
      <c r="OA61" s="89"/>
      <c r="OB61" s="89"/>
      <c r="OC61" s="89"/>
      <c r="OD61" s="89"/>
      <c r="OE61" s="89"/>
      <c r="OF61" s="89"/>
      <c r="OG61" s="89"/>
      <c r="OH61" s="89"/>
      <c r="OI61" s="89"/>
      <c r="OJ61" s="89"/>
      <c r="OK61" s="89"/>
      <c r="OL61" s="89"/>
      <c r="OM61" s="89"/>
      <c r="ON61" s="89"/>
      <c r="OO61" s="89"/>
      <c r="OP61" s="89"/>
      <c r="OQ61" s="89"/>
      <c r="OR61" s="89"/>
      <c r="OS61" s="89"/>
      <c r="OT61" s="89"/>
      <c r="OU61" s="89"/>
      <c r="OV61" s="89"/>
      <c r="OW61" s="89"/>
      <c r="OX61" s="89"/>
      <c r="OY61" s="89"/>
      <c r="OZ61" s="89"/>
      <c r="PA61" s="89"/>
      <c r="PB61" s="89"/>
      <c r="PC61" s="89"/>
      <c r="PD61" s="89"/>
      <c r="PE61" s="89"/>
      <c r="PF61" s="89"/>
      <c r="PG61" s="89"/>
      <c r="PH61" s="89"/>
      <c r="PI61" s="89"/>
      <c r="PJ61" s="89"/>
      <c r="PK61" s="89"/>
      <c r="PL61" s="89"/>
      <c r="PM61" s="89"/>
      <c r="PN61" s="89"/>
      <c r="PO61" s="89"/>
      <c r="PP61" s="89"/>
      <c r="PQ61" s="89"/>
      <c r="PR61" s="89"/>
      <c r="PS61" s="89"/>
      <c r="PT61" s="89"/>
      <c r="PU61" s="89"/>
      <c r="PV61" s="89"/>
      <c r="PW61" s="89"/>
      <c r="PX61" s="89"/>
      <c r="PY61" s="89"/>
      <c r="PZ61" s="89"/>
      <c r="QA61" s="89"/>
      <c r="QB61" s="89"/>
      <c r="QC61" s="89"/>
      <c r="QD61" s="89"/>
      <c r="QE61" s="89"/>
      <c r="QF61" s="89"/>
      <c r="QG61" s="89"/>
      <c r="QH61" s="89"/>
      <c r="QI61" s="89"/>
      <c r="QJ61" s="89"/>
      <c r="QK61" s="89"/>
      <c r="QL61" s="89"/>
      <c r="QM61" s="89"/>
      <c r="QN61" s="89"/>
      <c r="QO61" s="89"/>
      <c r="QP61" s="89"/>
      <c r="QQ61" s="89"/>
      <c r="QR61" s="89"/>
      <c r="QS61" s="89"/>
      <c r="QT61" s="89"/>
      <c r="QU61" s="89"/>
      <c r="QV61" s="89"/>
      <c r="QW61" s="89"/>
      <c r="QX61" s="89"/>
      <c r="QY61" s="89"/>
      <c r="QZ61" s="89"/>
      <c r="RA61" s="89"/>
      <c r="RB61" s="89"/>
      <c r="RC61" s="89"/>
      <c r="RD61" s="89"/>
      <c r="RE61" s="89"/>
      <c r="RF61" s="89"/>
      <c r="RG61" s="89"/>
      <c r="RH61" s="89"/>
      <c r="RI61" s="89"/>
      <c r="RJ61" s="89"/>
      <c r="RK61" s="89"/>
      <c r="RL61" s="89"/>
      <c r="RM61" s="89"/>
      <c r="RN61" s="89"/>
      <c r="RO61" s="89"/>
      <c r="RP61" s="89"/>
      <c r="RQ61" s="89"/>
      <c r="RR61" s="89"/>
      <c r="RS61" s="89"/>
      <c r="RT61" s="89"/>
      <c r="RU61" s="89"/>
      <c r="RV61" s="89"/>
      <c r="RW61" s="89"/>
      <c r="RX61" s="89"/>
      <c r="RY61" s="89"/>
      <c r="RZ61" s="89"/>
      <c r="SA61" s="89"/>
      <c r="SB61" s="89"/>
      <c r="SC61" s="89"/>
      <c r="SD61" s="89"/>
      <c r="SE61" s="89"/>
      <c r="SF61" s="89"/>
      <c r="SG61" s="89"/>
      <c r="SH61" s="89"/>
      <c r="SI61" s="89"/>
      <c r="SJ61" s="89"/>
      <c r="SK61" s="89"/>
      <c r="SL61" s="89"/>
      <c r="SM61" s="89"/>
      <c r="SN61" s="89"/>
      <c r="SO61" s="89"/>
      <c r="SP61" s="89"/>
      <c r="SQ61" s="89"/>
    </row>
    <row r="62" spans="1:511" s="92" customFormat="1" hidden="1" x14ac:dyDescent="0.25">
      <c r="A62" s="90" t="s">
        <v>4</v>
      </c>
      <c r="B62" s="116">
        <f>'Базовые значения'!B9</f>
        <v>10</v>
      </c>
      <c r="C62" s="116">
        <f>'Базовые значения'!C9</f>
        <v>16</v>
      </c>
      <c r="D62" s="116">
        <f>'Базовые значения'!D9</f>
        <v>7</v>
      </c>
      <c r="E62" s="116">
        <f>'Базовые значения'!E9</f>
        <v>0</v>
      </c>
      <c r="F62" s="116">
        <f>'Базовые значения'!F9</f>
        <v>0</v>
      </c>
      <c r="G62" s="116">
        <f>'Базовые значения'!G9</f>
        <v>0</v>
      </c>
      <c r="H62" s="116">
        <f>'Базовые значения'!H9</f>
        <v>0</v>
      </c>
      <c r="I62" s="116">
        <f>'Базовые значения'!I9</f>
        <v>0</v>
      </c>
      <c r="J62" s="116">
        <f>'Базовые значения'!J9</f>
        <v>0</v>
      </c>
      <c r="K62" s="116">
        <f>'Базовые значения'!K9</f>
        <v>0</v>
      </c>
      <c r="L62" s="116">
        <f>'Базовые значения'!L9</f>
        <v>0</v>
      </c>
      <c r="M62" s="116">
        <f>'Базовые значения'!M9</f>
        <v>0</v>
      </c>
      <c r="N62" s="116">
        <f>'Базовые значения'!N9</f>
        <v>0</v>
      </c>
      <c r="O62" s="116">
        <f>'Базовые значения'!O9</f>
        <v>0</v>
      </c>
      <c r="P62" s="116">
        <f>'Базовые значения'!P9</f>
        <v>0</v>
      </c>
      <c r="Q62" s="116">
        <f>'Базовые значения'!Q9</f>
        <v>0</v>
      </c>
      <c r="R62" s="117" t="s">
        <v>62</v>
      </c>
      <c r="S62" s="91"/>
    </row>
    <row r="63" spans="1:511" s="51" customFormat="1" hidden="1" x14ac:dyDescent="0.25">
      <c r="A63" s="94" t="s">
        <v>55</v>
      </c>
      <c r="B63" s="95">
        <f>IFERROR((B66*B67+B69*B70+B72*B73)/(B66+B69+B72),0)</f>
        <v>74.22647527910685</v>
      </c>
      <c r="C63" s="95">
        <f>IFERROR((C66*C67+C69*C70+C72*C73)/(C66+C69+C72),0)</f>
        <v>0</v>
      </c>
      <c r="D63" s="95">
        <f t="shared" ref="D63:Q63" si="99">IFERROR((D66*D67+D69*D70+D72*D73)/(D66+D69+D72),0)</f>
        <v>0</v>
      </c>
      <c r="E63" s="95">
        <f t="shared" si="99"/>
        <v>0</v>
      </c>
      <c r="F63" s="95">
        <f t="shared" si="99"/>
        <v>0</v>
      </c>
      <c r="G63" s="95">
        <f t="shared" si="99"/>
        <v>0</v>
      </c>
      <c r="H63" s="95">
        <f t="shared" si="99"/>
        <v>0</v>
      </c>
      <c r="I63" s="95">
        <f t="shared" si="99"/>
        <v>0</v>
      </c>
      <c r="J63" s="95">
        <f t="shared" si="99"/>
        <v>0</v>
      </c>
      <c r="K63" s="95">
        <f>IFERROR((K66*K67+K69*L70+K72*L73)/(K66+K69+K72),0)</f>
        <v>0</v>
      </c>
      <c r="L63" s="95">
        <f>IFERROR((L66*L67+L69*#REF!+L72*#REF!)/(L66+L69+L72),0)</f>
        <v>0</v>
      </c>
      <c r="M63" s="95">
        <f t="shared" si="99"/>
        <v>0</v>
      </c>
      <c r="N63" s="95">
        <f>IFERROR((N66*N67+O69*N70+O72*N73)/(N66+O69+O72),0)</f>
        <v>0</v>
      </c>
      <c r="O63" s="95">
        <f>IFERROR((O66*O67+#REF!*O70+#REF!*O73)/(O66+#REF!+#REF!),0)</f>
        <v>0</v>
      </c>
      <c r="P63" s="95">
        <f t="shared" si="99"/>
        <v>0</v>
      </c>
      <c r="Q63" s="95">
        <f t="shared" si="99"/>
        <v>0</v>
      </c>
      <c r="R63" s="52">
        <f>AVERAGE(B63:Q63)</f>
        <v>4.6391547049441781</v>
      </c>
    </row>
    <row r="64" spans="1:511" s="51" customFormat="1" hidden="1" x14ac:dyDescent="0.25">
      <c r="A64" s="99" t="s">
        <v>56</v>
      </c>
      <c r="B64" s="100"/>
      <c r="C64" s="100"/>
      <c r="D64" s="100"/>
      <c r="E64" s="100"/>
      <c r="F64" s="100"/>
      <c r="G64" s="100"/>
      <c r="H64" s="101"/>
      <c r="I64" s="101"/>
      <c r="J64" s="95"/>
      <c r="L64" s="102"/>
      <c r="M64" s="102"/>
      <c r="N64" s="103"/>
      <c r="O64" s="104"/>
      <c r="P64" s="104"/>
      <c r="Q64" s="105"/>
      <c r="R64" s="105"/>
    </row>
    <row r="65" spans="1:257" s="51" customFormat="1" hidden="1" x14ac:dyDescent="0.25">
      <c r="A65" s="106" t="s">
        <v>57</v>
      </c>
      <c r="B65" s="107"/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257" s="51" customFormat="1" hidden="1" x14ac:dyDescent="0.25">
      <c r="A66" s="94" t="s">
        <v>58</v>
      </c>
      <c r="B66" s="95">
        <f>COUNTIFS(B60:AE60,"&lt;=50",B60:AE60,"&gt;=0",B6:AE6,"&gt;0")</f>
        <v>0</v>
      </c>
      <c r="C66" s="95">
        <f>COUNTIFS(AH60:BK60,"&lt;=50",AH60:BK60,"&gt;=0",AH6:BK6,"&gt;0")</f>
        <v>0</v>
      </c>
      <c r="D66" s="95">
        <f>COUNTIFS(BN60:CQ60,"&lt;=50",BN60:CQ60,"&gt;=0",BN6:CQ6,"&gt;0")</f>
        <v>0</v>
      </c>
      <c r="E66" s="95">
        <f>COUNTIFS(CT60:DW60,"&lt;=50",CT60:DW60,"&gt;=0",CT6:DW6,"&gt;0")</f>
        <v>0</v>
      </c>
      <c r="F66" s="95">
        <f>COUNTIFS(DZ60:FC60,"&lt;=50",DZ60:FC60,"&gt;=0",DZ6:FC6,"&gt;0")</f>
        <v>0</v>
      </c>
      <c r="G66" s="95">
        <f>COUNTIFS(FF60:GI60,"&lt;=50",FF60:GI60,"&gt;=0",FF6:GI6,"&gt;0")</f>
        <v>0</v>
      </c>
      <c r="H66" s="95">
        <f>COUNTIFS(GL60:HO60,"&lt;=50",GL60:HO60,"&gt;=0",GL6:HO6,"&gt;0")</f>
        <v>0</v>
      </c>
      <c r="I66" s="95">
        <f>COUNTIFS(HR60:IU60,"&lt;=50",HR60:IU60,"&gt;=0",HR6:IU6,"&gt;0")</f>
        <v>0</v>
      </c>
      <c r="J66" s="95">
        <f>COUNTIFS(IX60:KA60,"&lt;=50",IX60:KA60,"&gt;=0",IX6:KA6,"&gt;0")</f>
        <v>0</v>
      </c>
      <c r="K66" s="95">
        <f>COUNTIFS(KD60:LG60,"&lt;=50",KD60:LG60,"&gt;=0",KD6:LG6,"&gt;0")</f>
        <v>0</v>
      </c>
      <c r="L66" s="95">
        <f>COUNTIFS(LJ60:MM60,"&lt;=50",LJ60:MM60,"&gt;=0",LJ6:MM6,"&gt;0")</f>
        <v>0</v>
      </c>
      <c r="M66" s="95">
        <f>COUNTIFS(MP60:NS60,"&lt;=50",MP60:NS60,"&gt;=0",MP6:NS6,"&gt;0")</f>
        <v>0</v>
      </c>
      <c r="N66" s="95">
        <f>COUNTIFS(NV60:OY60,"&lt;=50",NV60:OY60,"&gt;=0",NV6:OY6,"&gt;0")</f>
        <v>0</v>
      </c>
      <c r="O66" s="95">
        <f>COUNTIFS(PB60:QE60,"&lt;=50",PB60:QE60,"&gt;=0",PB6:QE6,"&gt;0")</f>
        <v>0</v>
      </c>
      <c r="P66" s="95">
        <f>COUNTIFS(QH60:RK60,"&lt;=50",QH60:RK60,"&gt;=0",QH6:RK6,"&gt;0")</f>
        <v>0</v>
      </c>
      <c r="Q66" s="118">
        <f>COUNTIFS(RN60:SQ60,"&lt;=50",RN60:SQ60,"&gt;=0",RN6:SQ6,"&gt;0")</f>
        <v>0</v>
      </c>
      <c r="R66" s="133">
        <f>SUM(B66:Q66)</f>
        <v>0</v>
      </c>
    </row>
    <row r="67" spans="1:257" s="52" customFormat="1" hidden="1" x14ac:dyDescent="0.25">
      <c r="A67" s="123" t="s">
        <v>39</v>
      </c>
      <c r="B67" s="95">
        <f>IFERROR((AVERAGEIFS(B60:AE60,B60:AE60,"&lt;=50",B60:AE60,"&gt;=0",B6:AE6,"&gt;0")),0)</f>
        <v>0</v>
      </c>
      <c r="C67" s="95">
        <f>IFERROR((AVERAGEIFS(AH60:BK60,AH60:BK60,"&lt;=50",AH60:BK60,"&gt;=0",AH6:BK6,"&gt;0")),0)</f>
        <v>0</v>
      </c>
      <c r="D67" s="95">
        <f>IFERROR((AVERAGEIFS(BN60:CQ60,BN60:CQ60,"&lt;=50",BN60:CQ60,"&gt;=0",BN6:CQ6,"&gt;0")),0)</f>
        <v>0</v>
      </c>
      <c r="E67" s="95">
        <f>IFERROR((AVERAGEIFS(CT60:DW60,CT60:DW60,"&lt;=50",CT60:DW60,"&gt;=0",CT6:DW6,"&gt;0")),0)</f>
        <v>0</v>
      </c>
      <c r="F67" s="95">
        <f>IFERROR((AVERAGEIFS(DZ60:FC60,DZ60:FC60,"&lt;=50",DZ60:FC60,"&gt;=0",DZ6:FC6,"&gt;0")),0)</f>
        <v>0</v>
      </c>
      <c r="G67" s="95">
        <f>IFERROR((AVERAGEIFS(FF60:GI60,FF60:GI60,"&lt;=50",FF60:GI60,"&gt;=0",FF6:GI6,"&gt;0")),0)</f>
        <v>0</v>
      </c>
      <c r="H67" s="95">
        <f>IFERROR((AVERAGEIFS(GL60:HO60,GL60:HO60,"&lt;=50",GL60:HO60,"&gt;=0",GL6:HO6,"&gt;0")),0)</f>
        <v>0</v>
      </c>
      <c r="I67" s="95">
        <f>IFERROR((AVERAGEIFS(HR60:IU60,HR60:IU60,"&lt;=50",HR60:IU60,"&gt;=0",HR6:IU6,"&gt;0")),0)</f>
        <v>0</v>
      </c>
      <c r="J67" s="95">
        <f>IFERROR((AVERAGEIFS(IX60:KA60,IX60:KA60,"&lt;=50",IX60:KA60,"&gt;=0",IX6:KA6,"&gt;0")),0)</f>
        <v>0</v>
      </c>
      <c r="K67" s="95">
        <f>IFERROR((AVERAGEIFS(KD60:LG60,KD60:LG60,"&lt;=50",KD60:LG60,"&gt;=0",KD6:LG6,"&gt;0")),0)</f>
        <v>0</v>
      </c>
      <c r="L67" s="95">
        <f>IFERROR((AVERAGEIFS(LJ60:MM60,LJ60:MM60,"&lt;=50",LJ60:MM60,"&gt;=0",LJ6:MM6,"&gt;0")),0)</f>
        <v>0</v>
      </c>
      <c r="M67" s="95">
        <f>IFERROR((AVERAGEIFS(MP60:NS60,MP60:NS60,"&lt;=50",MP60:NS60,"&gt;=0",MP6:NS6,"&gt;0")),0)</f>
        <v>0</v>
      </c>
      <c r="N67" s="95">
        <f>IFERROR((AVERAGEIFS(NV60:OY60,NV60:OY60,"&lt;=50",NV60:OY60,"&gt;=0",NV6:OY6,"&gt;0")),0)</f>
        <v>0</v>
      </c>
      <c r="O67" s="95">
        <f>IFERROR((AVERAGEIFS(PB60:QE60,PB60:QE60,"&lt;=50",PB60:QE60,"&gt;=0",PB6:QE6,"&gt;0")),0)</f>
        <v>0</v>
      </c>
      <c r="P67" s="95">
        <f>IFERROR((AVERAGEIFS(QH60:RK60,QH60:RK60,"&lt;=50",QH60:RK60,"&gt;=0",QH6:RK6,"&gt;0")),0)</f>
        <v>0</v>
      </c>
      <c r="Q67" s="118">
        <f>IFERROR((AVERAGEIFS(RN60:SQ60,RN60:SQ60,"&lt;=50",RN60:SQ60,"&gt;=0",RN6:SQ6,"&gt;0")),0)</f>
        <v>0</v>
      </c>
      <c r="R67" s="133">
        <f>AVERAGE(B67:Q67)</f>
        <v>0</v>
      </c>
    </row>
    <row r="68" spans="1:257" s="51" customFormat="1" hidden="1" x14ac:dyDescent="0.25">
      <c r="A68" s="106" t="s">
        <v>59</v>
      </c>
      <c r="B68" s="107"/>
      <c r="C68" s="107"/>
      <c r="D68" s="107"/>
      <c r="E68" s="107"/>
      <c r="F68" s="107"/>
      <c r="G68" s="107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34"/>
    </row>
    <row r="69" spans="1:257" s="51" customFormat="1" hidden="1" x14ac:dyDescent="0.25">
      <c r="A69" s="94" t="s">
        <v>58</v>
      </c>
      <c r="B69" s="95">
        <f>COUNTIFS($B$60:$AE$60,"&lt;=75",$B$60:$AE$60,"&gt;50",$B$6:$AE$6,"&gt;0")</f>
        <v>10</v>
      </c>
      <c r="C69" s="95">
        <f>COUNTIFS($AH$60:$BK$60,"&lt;=75",$AH$60:$BK$60,"&gt;50",$AH$6:$BK$6,"&gt;0")</f>
        <v>0</v>
      </c>
      <c r="D69" s="95">
        <f>COUNTIFS($BN$60:$CQ$60,"&lt;=75",$BN$60:$CQ$60,"&gt;50",$BN$6:$CQ$6,"&gt;0")</f>
        <v>0</v>
      </c>
      <c r="E69" s="95">
        <f>COUNTIFS($CT$60:$DW$60,"&lt;=75",$CT$60:$DW$60,"&gt;50",$CT$6:$DW$6,"&gt;0")</f>
        <v>0</v>
      </c>
      <c r="F69" s="95">
        <f>COUNTIFS($DZ$60:$FC$60,"&lt;=75",$DZ$60:$FC$60,"&gt;50",$DZ$6:$FC$6,"&gt;0")</f>
        <v>0</v>
      </c>
      <c r="G69" s="95">
        <f>COUNTIFS($FF$60:$GI$60,"&lt;=75",$FF$60:$GI$60,"&gt;50",$FF$6:$GI$6,"&gt;0")</f>
        <v>0</v>
      </c>
      <c r="H69" s="95">
        <f>COUNTIFS($GL$60:$HO$60,"&lt;=75",$GL$60:$HO$60,"&gt;50",$GL$6:$HO$6,"&gt;0")</f>
        <v>0</v>
      </c>
      <c r="I69" s="95">
        <f>COUNTIFS($HR$60:$IU$60,"&lt;=75",$HR$60:$IU$60,"&gt;50",$HR$6:$IU$6,"&gt;0")</f>
        <v>0</v>
      </c>
      <c r="J69" s="95">
        <f>COUNTIFS($IX$60:$KA$60,"&lt;=75",$IX$60:$KA$60,"&gt;50",$IX$6:$KA$6,"&gt;0")</f>
        <v>0</v>
      </c>
      <c r="K69" s="95">
        <f>COUNTIFS($KD$60:$LG$60,"&lt;=75",$KD$60:$LG$60,"&gt;50",$KD$6:$LG$6,"&gt;0")</f>
        <v>0</v>
      </c>
      <c r="L69" s="95">
        <f>COUNTIFS($LJ$60:$MM$60,"&lt;=75",$LJ$60:$MM$60,"&gt;50",$LJ$6:$MM$6,"&gt;0")</f>
        <v>0</v>
      </c>
      <c r="M69" s="95">
        <f>COUNTIFS($MP$60:$NS$60,"&lt;=75",$MP$60:$NS$60,"&gt;50",$MP$6:$NS$6,"&gt;0")</f>
        <v>0</v>
      </c>
      <c r="N69" s="95">
        <f>COUNTIFS($NV$60:$OY$60,"&lt;=75",$NV$60:$OY$60,"&gt;50",$NV$6:$OY$6,"&gt;0")</f>
        <v>0</v>
      </c>
      <c r="O69" s="95">
        <f>COUNTIFS($PB$60:$QE$60,"&lt;=75",$PB$60:$QE$60,"&gt;50",$PB$6:$QE$6,"&gt;0")</f>
        <v>0</v>
      </c>
      <c r="P69" s="95">
        <f>COUNTIFS($QH$60:$RK$60,"&lt;=75",$QH$60:$RK$60,"&gt;50",$QH$6:$RK$6,"&gt;0")</f>
        <v>0</v>
      </c>
      <c r="Q69" s="118">
        <f>COUNTIFS($RN$60:$SQ$60,"&lt;=75",$RN$60:$SQ$60,"&gt;50",$RN$6:$SQ$6,"&gt;0")</f>
        <v>0</v>
      </c>
      <c r="R69" s="133">
        <f>SUM(B69:Q69)</f>
        <v>10</v>
      </c>
    </row>
    <row r="70" spans="1:257" s="52" customFormat="1" hidden="1" x14ac:dyDescent="0.25">
      <c r="A70" s="123" t="s">
        <v>39</v>
      </c>
      <c r="B70" s="95">
        <f>IFERROR((AVERAGEIFS(B60:AE60,B60:AE60,"&lt;=75",B60:AE60,"&gt;50",B6:AE6,"&gt;0")),0)</f>
        <v>66.666666666666657</v>
      </c>
      <c r="C70" s="95">
        <f>IFERROR((AVERAGEIFS(AH60:BK60,AH60:BK60,"&lt;=75",AH60:BK60,"&gt;50",AH6:BK6,"&gt;0")),0)</f>
        <v>0</v>
      </c>
      <c r="D70" s="95">
        <f>IFERROR((AVERAGEIFS(BN60:CQ60,BN60:CQ60,"&lt;=75",BN60:CQ60,"&gt;50",BN6:CQ6,"&gt;0")),0)</f>
        <v>0</v>
      </c>
      <c r="E70" s="95">
        <f>IFERROR((AVERAGEIFS(CT60:DW60,CT60:DW60,"&lt;=75",CT60:DW60,"&gt;50",CT6:DW6,"&gt;0")),0)</f>
        <v>0</v>
      </c>
      <c r="F70" s="95">
        <f>IFERROR((AVERAGEIFS(DZ60:FC60,DZ60:FC60,"&lt;=75",DZ60:FC60,"&gt;50",DZ6:FC6,"&gt;0")),0)</f>
        <v>0</v>
      </c>
      <c r="G70" s="95">
        <f>IFERROR((AVERAGEIFS(FF60:GI60,FF60:GI60,"&lt;=75",FF60:GI60,"&gt;50",FF6:GI6,"&gt;0")),0)</f>
        <v>0</v>
      </c>
      <c r="H70" s="95">
        <f>IFERROR((AVERAGEIFS(GL60:HO60,GL60:HO60,"&lt;=75",GL60:HO60,"&gt;50",GL6:HO6,"&gt;0")),0)</f>
        <v>0</v>
      </c>
      <c r="I70" s="95">
        <f>IFERROR((AVERAGEIFS(HR60:IU60,HR60:IU60,"&lt;=75",HR60:IU60,"&gt;50",HR6:IU6,"&gt;0")),0)</f>
        <v>0</v>
      </c>
      <c r="J70" s="95">
        <f>IFERROR((AVERAGEIFS(IX60:KA60,IX60:KA60,"&lt;=75",IX60:KA60,"&gt;50",IX6:KA6,"&gt;0")),0)</f>
        <v>0</v>
      </c>
      <c r="K70" s="95">
        <f>IFERROR((AVERAGEIFS(KD60:LG60,KD60:LG60,"&lt;=75",KD60:LG60,"&gt;50",KD6:LG6,"&gt;0")),0)</f>
        <v>0</v>
      </c>
      <c r="L70" s="95">
        <f>IFERROR((AVERAGEIFS(LJ60:MM60,LJ60:MM60,"&lt;=75",LJ60:MM60,"&gt;50",LJ6:MM6,"&gt;0")),0)</f>
        <v>0</v>
      </c>
      <c r="M70" s="95">
        <f>IFERROR((AVERAGEIFS(MP60:NS60,MP60:NS60,"&lt;=75",MP60:NS60,"&gt;50",MP6:NS6,"&gt;0")),0)</f>
        <v>0</v>
      </c>
      <c r="N70" s="95">
        <f>IFERROR((AVERAGEIFS(NV60:OY60,NV60:OY60,"&lt;=75",NV60:OY60,"&gt;50",NV6:OY6,"&gt;0")),0)</f>
        <v>0</v>
      </c>
      <c r="O70" s="95">
        <f>IFERROR((AVERAGEIFS(PB60:QE60,PB60:QE60,"&lt;=75",PB60:QE60,"&gt;50",PB6:QE6,"&gt;0")),0)</f>
        <v>0</v>
      </c>
      <c r="P70" s="95">
        <f>IFERROR((AVERAGEIFS(QH60:RK60,QH60:RK60,"&lt;=75",QH60:RK60,"&gt;50",QH6:RK6,"&gt;0")),0)</f>
        <v>0</v>
      </c>
      <c r="Q70" s="118">
        <f>IFERROR((AVERAGEIFS(RN60:SQ60,RN60:SQ60,"&lt;=75",RN60:SQ60,"&gt;50",RN6:SQ6,"&gt;0")),0)</f>
        <v>0</v>
      </c>
      <c r="R70" s="133">
        <f>AVERAGE(B70:Q70)</f>
        <v>4.1666666666666661</v>
      </c>
    </row>
    <row r="71" spans="1:257" s="51" customFormat="1" hidden="1" x14ac:dyDescent="0.25">
      <c r="A71" s="106" t="s">
        <v>60</v>
      </c>
      <c r="B71" s="107"/>
      <c r="C71" s="107"/>
      <c r="D71" s="107"/>
      <c r="E71" s="107"/>
      <c r="F71" s="107"/>
      <c r="G71" s="107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34"/>
    </row>
    <row r="72" spans="1:257" s="51" customFormat="1" hidden="1" x14ac:dyDescent="0.25">
      <c r="A72" s="94" t="s">
        <v>58</v>
      </c>
      <c r="B72" s="95">
        <f>COUNTIFS($B$60:$AE$60,"&lt;=100",$B$60:$AE$60,"&gt;75",$B$6:$AE$6,"&gt;0")</f>
        <v>9</v>
      </c>
      <c r="C72" s="95">
        <f>COUNTIFS($AH$60:$BK$60,"&lt;=100",$AH$60:$BK$60,"&gt;75",$AH$6:$BK$6,"&gt;0")</f>
        <v>0</v>
      </c>
      <c r="D72" s="95">
        <f>COUNTIFS($BN$60:$CQ$60,"&lt;=100",$BN$60:$CQ$60,"&gt;75",$BN$6:$CQ$6,"&gt;0")</f>
        <v>0</v>
      </c>
      <c r="E72" s="95">
        <f>COUNTIFS($CT$60:$DW$60,"&lt;=100",$CT$60:$DW$60,"&gt;75",$CT$6:$DW$6,"&gt;0")</f>
        <v>0</v>
      </c>
      <c r="F72" s="95">
        <f>COUNTIFS($DZ$60:$FC$60,"&lt;=100",$DZ$60:$FC$60,"&gt;75",$DZ$6:$FC$6,"&gt;0")</f>
        <v>0</v>
      </c>
      <c r="G72" s="95">
        <f>COUNTIFS($FF$60:$GI$60,"&lt;=100",$FF$60:$GI$60,"&gt;75",$FF$6:$GI$6,"&gt;0")</f>
        <v>0</v>
      </c>
      <c r="H72" s="95">
        <f>COUNTIFS($GL$60:$HO$60,"&lt;=100",$GL$60:$HO$60,"&gt;75",$GL$6:$HO$6,"&gt;0")</f>
        <v>0</v>
      </c>
      <c r="I72" s="95">
        <f>COUNTIFS($HR$60:$IU$60,"&lt;=100",$HR$60:$IU$60,"&gt;75",$HR$6:$IU$6,"&gt;0")</f>
        <v>0</v>
      </c>
      <c r="J72" s="95">
        <f>COUNTIFS($IX$60:$KA$60,"&lt;=100",$IX$60:$KA$60,"&gt;75",$IX$6:$KA$6,"&gt;0")</f>
        <v>0</v>
      </c>
      <c r="K72" s="95">
        <f>COUNTIFS($KD$60:$LG$60,"&lt;=100",$KD$60:$LG$60,"&gt;75",$KD$6:$LG$6,"&gt;0")</f>
        <v>0</v>
      </c>
      <c r="L72" s="95">
        <f>COUNTIFS($LJ$60:$MM$60,"&lt;=100",$LJ60:$MM$60,"&gt;75",$LJ$6:$MM$6,"&gt;0")</f>
        <v>0</v>
      </c>
      <c r="M72" s="95">
        <f>COUNTIFS($MP$60:$NS$60,"&lt;=100",$MP$60:$NS$60,"&gt;75",$MP$6:$NS$6,"&gt;0")</f>
        <v>0</v>
      </c>
      <c r="N72" s="95">
        <f>COUNTIFS($NV$60:$OY$60,"&lt;=100",$NV$60:$OY$60,"&gt;75",$NV$6:$OY$6,"&gt;0")</f>
        <v>0</v>
      </c>
      <c r="O72" s="95">
        <f>COUNTIFS($PB$60:$QE$60,"&lt;=100",$PB$60:$QE$60,"&gt;75",$PB$6:$QE$6,"&gt;0")</f>
        <v>0</v>
      </c>
      <c r="P72" s="95">
        <f>COUNTIFS($QH$60:$RK$60,"&lt;=100",$QH$60:$RK$60,"&gt;75",$QH$6:$RK$6,"&gt;0")</f>
        <v>0</v>
      </c>
      <c r="Q72" s="118">
        <f>COUNTIFS($RN$60:$SQ$60,"&lt;=100",$RN$60:$SQ$60,"&gt;75",$RN$6:$SQ$6,"&gt;0")</f>
        <v>0</v>
      </c>
      <c r="R72" s="133">
        <f>SUM(B72:Q72)</f>
        <v>9</v>
      </c>
    </row>
    <row r="73" spans="1:257" s="52" customFormat="1" hidden="1" x14ac:dyDescent="0.25">
      <c r="A73" s="123" t="s">
        <v>39</v>
      </c>
      <c r="B73" s="95">
        <f>IFERROR((AVERAGEIFS(B60:AE60,B60:AE60,"&lt;=100",B60:AE60,"&gt;75",B6:AE6,"&gt;0")),0)</f>
        <v>82.62626262626263</v>
      </c>
      <c r="C73" s="95">
        <f>IFERROR((AVERAGEIFS(AH60:BK60,AH60:BK60,"&lt;=100",AH60:BK60,"&gt;75",AH6:BK6,"&gt;0")),0)</f>
        <v>0</v>
      </c>
      <c r="D73" s="95">
        <f>IFERROR((AVERAGEIFS(BN60:CQ60,BN60:CQ60,"&lt;=100",BN60:CQ60,"&gt;75",BN6:CQ6,"&gt;0")),0)</f>
        <v>0</v>
      </c>
      <c r="E73" s="95">
        <f>IFERROR((AVERAGEIFS(CT60:DW60,CT60:DW60,"&lt;=100",CT60:DW60,"&gt;75",CT6:DW6,"&gt;0")),0)</f>
        <v>0</v>
      </c>
      <c r="F73" s="95">
        <f>IFERROR((AVERAGEIFS(DZ60:FC60,DZ60:FC60,"&lt;=100",DZ60:FC60,"&gt;75",DZ6:FC6,"&gt;0")),0)</f>
        <v>0</v>
      </c>
      <c r="G73" s="95">
        <f>IFERROR((AVERAGEIFS(FF60:GI60,FF60:GI60,"&lt;=100",FF60:GI60,"&gt;75",FF6:GI6,"&gt;0")),0)</f>
        <v>0</v>
      </c>
      <c r="H73" s="95">
        <f>IFERROR((AVERAGEIFS(GL60:HO60,GL60:HO60,"&lt;=100",GL60:HO60,"&gt;75",GL6:HO6,"&gt;0")),0)</f>
        <v>0</v>
      </c>
      <c r="I73" s="95">
        <f>IFERROR((AVERAGEIFS(HR60:IU60,HR60:IU60,"&lt;=100",HR60:IU60,"&gt;75",HR6:IU6,"&gt;0")),0)</f>
        <v>0</v>
      </c>
      <c r="J73" s="95">
        <f>IFERROR((AVERAGEIFS(IX60:KA60,IX60:KA60,"&lt;=100",IX60:KA60,"&gt;75",IX6:KA6,"&gt;0")),0)</f>
        <v>0</v>
      </c>
      <c r="K73" s="95">
        <f>IFERROR((AVERAGEIFS(KD60:LG60,KD60:LG60,"&lt;=100",KD60:LG60,"&gt;75",KD6:LG6,"&gt;0")),0)</f>
        <v>0</v>
      </c>
      <c r="L73" s="95">
        <f>IFERROR((AVERAGEIFS(LJ60:MM60,LJ60:MM60,"&lt;=100",LJ60:MM60,"&gt;75",LJ6:MM6,"&gt;0")),0)</f>
        <v>0</v>
      </c>
      <c r="M73" s="95">
        <f>IFERROR((AVERAGEIFS(MP60:NS60,MP60:NS60,"&lt;=100",MP60:NS60,"&gt;75",MP6:NS6,"&gt;0")),0)</f>
        <v>0</v>
      </c>
      <c r="N73" s="95">
        <f>IFERROR((AVERAGEIFS(NV60:OY60,NV60:OY60,"&lt;=100",NV60:OY60,"&gt;75",NV6:OY6,"&gt;0")),0)</f>
        <v>0</v>
      </c>
      <c r="O73" s="95">
        <f>IFERROR((AVERAGEIFS(PB60:QE60,PB60:QE60,"&lt;=100",PB60:QE60,"&gt;75",PB6:QE6,"&gt;0")),0)</f>
        <v>0</v>
      </c>
      <c r="P73" s="95">
        <f>IFERROR((AVERAGEIFS(QH60:RK60,QH60:RK60,"&lt;=100",QH60:RK60,"&gt;75",QH6:RK6,"&gt;0")),0)</f>
        <v>0</v>
      </c>
      <c r="Q73" s="118">
        <f>IFERROR((AVERAGEIFS(RN60:SQ60,RN60:SQ60,"&lt;=100",RN60:SQ60,"&gt;75",RN6:SQ6,"&gt;0")),0)</f>
        <v>0</v>
      </c>
      <c r="R73" s="133">
        <f>AVERAGE(B73:Q73)</f>
        <v>5.1641414141414144</v>
      </c>
    </row>
    <row r="74" spans="1:257" s="50" customFormat="1" x14ac:dyDescent="0.25">
      <c r="A74" s="51"/>
      <c r="U74" s="50">
        <f>AVERAGE(U7:U40)</f>
        <v>7.6299840510366828</v>
      </c>
      <c r="AF74" s="51"/>
      <c r="AG74" s="52"/>
      <c r="BL74" s="51"/>
      <c r="BM74" s="51"/>
      <c r="CR74" s="51"/>
      <c r="CS74" s="51"/>
      <c r="DX74" s="51"/>
      <c r="DY74" s="51"/>
      <c r="FD74" s="51"/>
      <c r="FE74" s="51"/>
      <c r="GJ74" s="51"/>
      <c r="GK74" s="51"/>
      <c r="HP74" s="51"/>
      <c r="HQ74" s="51"/>
      <c r="IV74" s="51"/>
      <c r="IW74" s="51"/>
    </row>
    <row r="75" spans="1:257" s="50" customFormat="1" x14ac:dyDescent="0.25">
      <c r="A75" s="51"/>
      <c r="AF75" s="51"/>
      <c r="AG75" s="52"/>
      <c r="BL75" s="51"/>
      <c r="BM75" s="51"/>
      <c r="CR75" s="51"/>
      <c r="CS75" s="51"/>
      <c r="DX75" s="51"/>
      <c r="DY75" s="51"/>
      <c r="FD75" s="51"/>
      <c r="FE75" s="51"/>
      <c r="GJ75" s="51"/>
      <c r="GK75" s="51"/>
      <c r="HP75" s="51"/>
      <c r="HQ75" s="51"/>
      <c r="IV75" s="51"/>
      <c r="IW75" s="51"/>
    </row>
    <row r="76" spans="1:257" s="50" customFormat="1" x14ac:dyDescent="0.25">
      <c r="A76" s="51"/>
      <c r="AF76" s="51"/>
      <c r="AG76" s="52"/>
      <c r="BL76" s="51"/>
      <c r="BM76" s="51"/>
      <c r="CR76" s="51"/>
      <c r="CS76" s="51"/>
      <c r="DX76" s="51"/>
      <c r="DY76" s="51"/>
      <c r="FD76" s="51"/>
      <c r="FE76" s="51"/>
      <c r="GJ76" s="51"/>
      <c r="GK76" s="51"/>
      <c r="HP76" s="51"/>
      <c r="HQ76" s="51"/>
      <c r="IV76" s="51"/>
      <c r="IW76" s="51"/>
    </row>
  </sheetData>
  <sheetProtection password="CA49" sheet="1" objects="1" scenarios="1" selectLockedCells="1"/>
  <conditionalFormatting sqref="AF45:SQ46 AF49:SQ49 AF52:SQ52 SR45:XFD57 AF55:SQ55 OZ54:PA54 OZ56:PA56">
    <cfRule type="notContainsBlanks" dxfId="17" priority="38">
      <formula>LEN(TRIM(AF45))&gt;0</formula>
    </cfRule>
  </conditionalFormatting>
  <conditionalFormatting sqref="A45:XFD73">
    <cfRule type="colorScale" priority="37">
      <colorScale>
        <cfvo type="min"/>
        <cfvo type="max"/>
        <color theme="0"/>
        <color theme="0"/>
      </colorScale>
    </cfRule>
  </conditionalFormatting>
  <conditionalFormatting sqref="AF45:SQ46 AF49:SQ49 AF52:SQ52 SR45:XFD57 AF55:SQ55 OZ54:PA54 OZ56:PA56">
    <cfRule type="notContainsBlanks" dxfId="16" priority="36">
      <formula>LEN(TRIM(AF45))&gt;0</formula>
    </cfRule>
  </conditionalFormatting>
  <conditionalFormatting sqref="A45:XFD73">
    <cfRule type="colorScale" priority="35">
      <colorScale>
        <cfvo type="min"/>
        <cfvo type="max"/>
        <color theme="0"/>
        <color theme="0"/>
      </colorScale>
    </cfRule>
  </conditionalFormatting>
  <conditionalFormatting sqref="AF45:SQ46 AF49:SQ49 AF52:SQ52 SR45:XFD57 AF55:SQ55 OZ54:PA54 OZ56:PA56">
    <cfRule type="notContainsBlanks" dxfId="15" priority="34">
      <formula>LEN(TRIM(AF45))&gt;0</formula>
    </cfRule>
  </conditionalFormatting>
  <conditionalFormatting sqref="A45:XFD57">
    <cfRule type="colorScale" priority="33">
      <colorScale>
        <cfvo type="min"/>
        <cfvo type="max"/>
        <color theme="0"/>
        <color theme="0"/>
      </colorScale>
    </cfRule>
  </conditionalFormatting>
  <conditionalFormatting sqref="AF49:SQ49 AF52:SQ52 SR47:XFD57 AF55:SQ55 OZ54:PA54 OZ56:PA56">
    <cfRule type="notContainsBlanks" dxfId="14" priority="32">
      <formula>LEN(TRIM(AF47))&gt;0</formula>
    </cfRule>
  </conditionalFormatting>
  <conditionalFormatting sqref="A47:XFD57">
    <cfRule type="colorScale" priority="31">
      <colorScale>
        <cfvo type="min"/>
        <cfvo type="max"/>
        <color theme="0"/>
        <color theme="0"/>
      </colorScale>
    </cfRule>
  </conditionalFormatting>
  <conditionalFormatting sqref="AF49:SQ49 AF52:SQ52 SR47:XFD57 AF55:SQ55 OZ54:PA54 OZ56:PA56">
    <cfRule type="notContainsBlanks" dxfId="13" priority="30">
      <formula>LEN(TRIM(AF47))&gt;0</formula>
    </cfRule>
  </conditionalFormatting>
  <conditionalFormatting sqref="A47:XFD57">
    <cfRule type="colorScale" priority="29">
      <colorScale>
        <cfvo type="min"/>
        <cfvo type="max"/>
        <color theme="0"/>
        <color theme="0"/>
      </colorScale>
    </cfRule>
  </conditionalFormatting>
  <conditionalFormatting sqref="AF45:SQ46 AF49:SQ49 AF52:SQ52 SR45:XFD57 AF55:SQ55 OZ54:PA54 OZ56:PA56">
    <cfRule type="notContainsBlanks" dxfId="12" priority="28">
      <formula>LEN(TRIM(AF45))&gt;0</formula>
    </cfRule>
  </conditionalFormatting>
  <conditionalFormatting sqref="A45:XFD73">
    <cfRule type="colorScale" priority="27">
      <colorScale>
        <cfvo type="min"/>
        <cfvo type="max"/>
        <color theme="0"/>
        <color theme="0"/>
      </colorScale>
    </cfRule>
  </conditionalFormatting>
  <conditionalFormatting sqref="AF45:SQ46 AF49:SQ49 AF52:SQ52 SR45:XFD57 AF55:SQ55 OZ54:PA54 OZ56:PA56">
    <cfRule type="notContainsBlanks" dxfId="11" priority="26">
      <formula>LEN(TRIM(AF45))&gt;0</formula>
    </cfRule>
  </conditionalFormatting>
  <conditionalFormatting sqref="A45:XFD57">
    <cfRule type="colorScale" priority="25">
      <colorScale>
        <cfvo type="min"/>
        <cfvo type="max"/>
        <color theme="0"/>
        <color theme="0"/>
      </colorScale>
    </cfRule>
  </conditionalFormatting>
  <conditionalFormatting sqref="AF45:SQ46 AF49:SQ49 AF52:SQ52 SR45:XFD57 AF55:SQ55 OZ54:PA54 OZ56:PA56">
    <cfRule type="notContainsBlanks" dxfId="10" priority="24">
      <formula>LEN(TRIM(AF45))&gt;0</formula>
    </cfRule>
  </conditionalFormatting>
  <conditionalFormatting sqref="A45:XFD73">
    <cfRule type="colorScale" priority="23">
      <colorScale>
        <cfvo type="min"/>
        <cfvo type="max"/>
        <color theme="0"/>
        <color theme="0"/>
      </colorScale>
    </cfRule>
  </conditionalFormatting>
  <conditionalFormatting sqref="AF49:SQ49 AF52:SQ52 SR47:XFD57 AF55:SQ55 OZ54:PA54 OZ56:PA56">
    <cfRule type="notContainsBlanks" dxfId="9" priority="22">
      <formula>LEN(TRIM(AF47))&gt;0</formula>
    </cfRule>
  </conditionalFormatting>
  <conditionalFormatting sqref="A47:XFD57">
    <cfRule type="colorScale" priority="21">
      <colorScale>
        <cfvo type="min"/>
        <cfvo type="max"/>
        <color theme="0"/>
        <color theme="0"/>
      </colorScale>
    </cfRule>
  </conditionalFormatting>
  <conditionalFormatting sqref="AF49:SQ49 AF52:SQ52 SR47:XFD57 AF55:SQ55 OZ54:PA54 OZ56:PA56">
    <cfRule type="notContainsBlanks" dxfId="8" priority="20">
      <formula>LEN(TRIM(AF47))&gt;0</formula>
    </cfRule>
  </conditionalFormatting>
  <conditionalFormatting sqref="A47:XFD57">
    <cfRule type="colorScale" priority="19">
      <colorScale>
        <cfvo type="min"/>
        <cfvo type="max"/>
        <color theme="0"/>
        <color theme="0"/>
      </colorScale>
    </cfRule>
  </conditionalFormatting>
  <conditionalFormatting sqref="R66:R73">
    <cfRule type="colorScale" priority="18">
      <colorScale>
        <cfvo type="min"/>
        <cfvo type="max"/>
        <color theme="0"/>
        <color theme="0"/>
      </colorScale>
    </cfRule>
  </conditionalFormatting>
  <conditionalFormatting sqref="R66:R73">
    <cfRule type="colorScale" priority="17">
      <colorScale>
        <cfvo type="min"/>
        <cfvo type="max"/>
        <color theme="0"/>
        <color theme="0"/>
      </colorScale>
    </cfRule>
  </conditionalFormatting>
  <conditionalFormatting sqref="SR55:XFD57 AF55:SQ55">
    <cfRule type="notContainsBlanks" dxfId="7" priority="16">
      <formula>LEN(TRIM(AF55))&gt;0</formula>
    </cfRule>
  </conditionalFormatting>
  <conditionalFormatting sqref="A55:XFD57">
    <cfRule type="colorScale" priority="15">
      <colorScale>
        <cfvo type="min"/>
        <cfvo type="max"/>
        <color theme="0"/>
        <color theme="0"/>
      </colorScale>
    </cfRule>
  </conditionalFormatting>
  <conditionalFormatting sqref="SR55:XFD57 AF55:SQ55">
    <cfRule type="notContainsBlanks" dxfId="6" priority="14">
      <formula>LEN(TRIM(AF55))&gt;0</formula>
    </cfRule>
  </conditionalFormatting>
  <conditionalFormatting sqref="A55:XFD57">
    <cfRule type="colorScale" priority="13">
      <colorScale>
        <cfvo type="min"/>
        <cfvo type="max"/>
        <color theme="0"/>
        <color theme="0"/>
      </colorScale>
    </cfRule>
  </conditionalFormatting>
  <conditionalFormatting sqref="SR55:XFD57 AF55:SQ55">
    <cfRule type="notContainsBlanks" dxfId="5" priority="12">
      <formula>LEN(TRIM(AF55))&gt;0</formula>
    </cfRule>
  </conditionalFormatting>
  <conditionalFormatting sqref="A55:XFD57">
    <cfRule type="colorScale" priority="11">
      <colorScale>
        <cfvo type="min"/>
        <cfvo type="max"/>
        <color theme="0"/>
        <color theme="0"/>
      </colorScale>
    </cfRule>
  </conditionalFormatting>
  <conditionalFormatting sqref="SR55:XFD57 AF55:SQ55">
    <cfRule type="notContainsBlanks" dxfId="4" priority="10">
      <formula>LEN(TRIM(AF55))&gt;0</formula>
    </cfRule>
  </conditionalFormatting>
  <conditionalFormatting sqref="A55:XFD57">
    <cfRule type="colorScale" priority="9">
      <colorScale>
        <cfvo type="min"/>
        <cfvo type="max"/>
        <color theme="0"/>
        <color theme="0"/>
      </colorScale>
    </cfRule>
  </conditionalFormatting>
  <conditionalFormatting sqref="SR55:XFD57 AF55:SQ55">
    <cfRule type="notContainsBlanks" dxfId="3" priority="8">
      <formula>LEN(TRIM(AF55))&gt;0</formula>
    </cfRule>
  </conditionalFormatting>
  <conditionalFormatting sqref="A55:XFD57">
    <cfRule type="colorScale" priority="7">
      <colorScale>
        <cfvo type="min"/>
        <cfvo type="max"/>
        <color theme="0"/>
        <color theme="0"/>
      </colorScale>
    </cfRule>
  </conditionalFormatting>
  <conditionalFormatting sqref="SR55:XFD57 AF55:SQ55">
    <cfRule type="notContainsBlanks" dxfId="2" priority="6">
      <formula>LEN(TRIM(AF55))&gt;0</formula>
    </cfRule>
  </conditionalFormatting>
  <conditionalFormatting sqref="A55:XFD57">
    <cfRule type="colorScale" priority="5">
      <colorScale>
        <cfvo type="min"/>
        <cfvo type="max"/>
        <color theme="0"/>
        <color theme="0"/>
      </colorScale>
    </cfRule>
  </conditionalFormatting>
  <conditionalFormatting sqref="SR55:XFD57 AF55:SQ55">
    <cfRule type="notContainsBlanks" dxfId="1" priority="4">
      <formula>LEN(TRIM(AF55))&gt;0</formula>
    </cfRule>
  </conditionalFormatting>
  <conditionalFormatting sqref="A55:XFD57">
    <cfRule type="colorScale" priority="3">
      <colorScale>
        <cfvo type="min"/>
        <cfvo type="max"/>
        <color theme="0"/>
        <color theme="0"/>
      </colorScale>
    </cfRule>
  </conditionalFormatting>
  <conditionalFormatting sqref="SR55:XFD57 AF55:SQ55">
    <cfRule type="notContainsBlanks" dxfId="0" priority="2">
      <formula>LEN(TRIM(AF55))&gt;0</formula>
    </cfRule>
  </conditionalFormatting>
  <conditionalFormatting sqref="A55:XFD57">
    <cfRule type="colorScale" priority="1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34"/>
  <sheetViews>
    <sheetView topLeftCell="A10" zoomScale="80" zoomScaleNormal="80" workbookViewId="0">
      <selection activeCell="B4" sqref="B4"/>
    </sheetView>
  </sheetViews>
  <sheetFormatPr defaultColWidth="9.140625" defaultRowHeight="15" x14ac:dyDescent="0.25"/>
  <cols>
    <col min="1" max="1" width="49.85546875" style="1" customWidth="1"/>
    <col min="2" max="16384" width="9.140625" style="1"/>
  </cols>
  <sheetData>
    <row r="1" spans="1:17" s="2" customFormat="1" ht="138.75" customHeight="1" x14ac:dyDescent="0.25">
      <c r="A1" s="166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s="47" customForma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9"/>
      <c r="N2" s="49"/>
      <c r="O2" s="49"/>
      <c r="P2" s="49"/>
      <c r="Q2" s="49"/>
    </row>
    <row r="3" spans="1:17" s="39" customFormat="1" ht="15.75" thickBot="1" x14ac:dyDescent="0.3">
      <c r="A3" s="38" t="s">
        <v>91</v>
      </c>
      <c r="B3" s="37">
        <v>34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39" customFormat="1" ht="15.75" thickBot="1" x14ac:dyDescent="0.3">
      <c r="A4" s="40" t="s">
        <v>4</v>
      </c>
      <c r="B4" s="37">
        <v>33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39" customFormat="1" ht="15.75" thickBot="1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s="47" customFormat="1" ht="30" x14ac:dyDescent="0.25">
      <c r="A6" s="44"/>
      <c r="B6" s="45" t="s">
        <v>3</v>
      </c>
      <c r="C6" s="45" t="s">
        <v>3</v>
      </c>
      <c r="D6" s="45" t="s">
        <v>3</v>
      </c>
      <c r="E6" s="45" t="s">
        <v>3</v>
      </c>
      <c r="F6" s="45" t="s">
        <v>3</v>
      </c>
      <c r="G6" s="45" t="s">
        <v>3</v>
      </c>
      <c r="H6" s="45" t="s">
        <v>3</v>
      </c>
      <c r="I6" s="45" t="s">
        <v>3</v>
      </c>
      <c r="J6" s="45" t="s">
        <v>3</v>
      </c>
      <c r="K6" s="45" t="s">
        <v>3</v>
      </c>
      <c r="L6" s="45" t="s">
        <v>3</v>
      </c>
      <c r="M6" s="45" t="s">
        <v>3</v>
      </c>
      <c r="N6" s="45" t="s">
        <v>3</v>
      </c>
      <c r="O6" s="45" t="s">
        <v>3</v>
      </c>
      <c r="P6" s="45" t="s">
        <v>3</v>
      </c>
      <c r="Q6" s="46" t="s">
        <v>3</v>
      </c>
    </row>
    <row r="7" spans="1:17" s="39" customFormat="1" ht="31.5" customHeight="1" x14ac:dyDescent="0.25">
      <c r="A7" s="43" t="s">
        <v>148</v>
      </c>
      <c r="B7" s="36" t="s">
        <v>150</v>
      </c>
      <c r="C7" s="36" t="s">
        <v>155</v>
      </c>
      <c r="D7" s="36" t="s">
        <v>151</v>
      </c>
      <c r="E7" s="36" t="s">
        <v>92</v>
      </c>
      <c r="F7" s="36" t="s">
        <v>92</v>
      </c>
      <c r="G7" s="36" t="s">
        <v>92</v>
      </c>
      <c r="H7" s="36" t="s">
        <v>92</v>
      </c>
      <c r="I7" s="36" t="s">
        <v>92</v>
      </c>
      <c r="J7" s="36" t="s">
        <v>92</v>
      </c>
      <c r="K7" s="36" t="s">
        <v>92</v>
      </c>
      <c r="L7" s="36" t="s">
        <v>92</v>
      </c>
      <c r="M7" s="36" t="s">
        <v>92</v>
      </c>
      <c r="N7" s="36" t="s">
        <v>92</v>
      </c>
      <c r="O7" s="36" t="s">
        <v>92</v>
      </c>
      <c r="P7" s="36" t="s">
        <v>92</v>
      </c>
      <c r="Q7" s="36" t="s">
        <v>92</v>
      </c>
    </row>
    <row r="8" spans="1:17" s="39" customFormat="1" ht="15.75" thickBot="1" x14ac:dyDescent="0.3">
      <c r="A8" s="38" t="s">
        <v>6</v>
      </c>
      <c r="B8" s="37">
        <v>21</v>
      </c>
      <c r="C8" s="37">
        <v>25</v>
      </c>
      <c r="D8" s="37">
        <v>17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s="39" customFormat="1" ht="15.75" thickBot="1" x14ac:dyDescent="0.3">
      <c r="A9" s="40" t="s">
        <v>4</v>
      </c>
      <c r="B9" s="37">
        <v>10</v>
      </c>
      <c r="C9" s="37">
        <v>16</v>
      </c>
      <c r="D9" s="37">
        <v>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s="39" customFormat="1" ht="15.75" thickBot="1" x14ac:dyDescent="0.3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s="47" customFormat="1" ht="30" x14ac:dyDescent="0.25">
      <c r="A11" s="44"/>
      <c r="B11" s="45" t="s">
        <v>3</v>
      </c>
      <c r="C11" s="45" t="s">
        <v>3</v>
      </c>
      <c r="D11" s="45" t="s">
        <v>3</v>
      </c>
      <c r="E11" s="45" t="s">
        <v>3</v>
      </c>
      <c r="F11" s="45" t="s">
        <v>3</v>
      </c>
      <c r="G11" s="45" t="s">
        <v>3</v>
      </c>
      <c r="H11" s="45" t="s">
        <v>3</v>
      </c>
      <c r="I11" s="45" t="s">
        <v>3</v>
      </c>
      <c r="J11" s="45" t="s">
        <v>3</v>
      </c>
      <c r="K11" s="45" t="s">
        <v>3</v>
      </c>
      <c r="L11" s="45" t="s">
        <v>3</v>
      </c>
      <c r="M11" s="45" t="s">
        <v>3</v>
      </c>
      <c r="N11" s="45" t="s">
        <v>3</v>
      </c>
      <c r="O11" s="45" t="s">
        <v>3</v>
      </c>
      <c r="P11" s="45" t="s">
        <v>3</v>
      </c>
      <c r="Q11" s="46" t="s">
        <v>3</v>
      </c>
    </row>
    <row r="12" spans="1:17" s="39" customFormat="1" ht="30" x14ac:dyDescent="0.25">
      <c r="A12" s="43" t="s">
        <v>88</v>
      </c>
      <c r="B12" s="36" t="s">
        <v>154</v>
      </c>
      <c r="C12" s="36" t="s">
        <v>93</v>
      </c>
      <c r="D12" s="36" t="s">
        <v>93</v>
      </c>
      <c r="E12" s="36" t="s">
        <v>93</v>
      </c>
      <c r="F12" s="36" t="s">
        <v>93</v>
      </c>
      <c r="G12" s="36" t="s">
        <v>93</v>
      </c>
      <c r="H12" s="36" t="s">
        <v>93</v>
      </c>
      <c r="I12" s="36" t="s">
        <v>93</v>
      </c>
      <c r="J12" s="36" t="s">
        <v>93</v>
      </c>
      <c r="K12" s="36" t="s">
        <v>93</v>
      </c>
      <c r="L12" s="36" t="s">
        <v>93</v>
      </c>
      <c r="M12" s="36" t="s">
        <v>93</v>
      </c>
      <c r="N12" s="36" t="s">
        <v>93</v>
      </c>
      <c r="O12" s="36" t="s">
        <v>93</v>
      </c>
      <c r="P12" s="36" t="s">
        <v>93</v>
      </c>
      <c r="Q12" s="36" t="s">
        <v>93</v>
      </c>
    </row>
    <row r="13" spans="1:17" s="39" customFormat="1" ht="15.75" thickBot="1" x14ac:dyDescent="0.3">
      <c r="A13" s="38" t="s">
        <v>6</v>
      </c>
      <c r="B13" s="37">
        <v>30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39" customFormat="1" ht="15.75" thickBot="1" x14ac:dyDescent="0.3">
      <c r="A14" s="40" t="s">
        <v>4</v>
      </c>
      <c r="B14" s="37">
        <v>20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s="39" customFormat="1" ht="15.75" thickBot="1" x14ac:dyDescent="0.3"/>
    <row r="16" spans="1:17" s="47" customFormat="1" ht="30" x14ac:dyDescent="0.25">
      <c r="A16" s="44"/>
      <c r="B16" s="45" t="s">
        <v>3</v>
      </c>
      <c r="C16" s="45" t="s">
        <v>3</v>
      </c>
      <c r="D16" s="45" t="s">
        <v>3</v>
      </c>
      <c r="E16" s="45" t="s">
        <v>3</v>
      </c>
      <c r="F16" s="45" t="s">
        <v>3</v>
      </c>
      <c r="G16" s="45" t="s">
        <v>3</v>
      </c>
      <c r="H16" s="45" t="s">
        <v>3</v>
      </c>
      <c r="I16" s="45" t="s">
        <v>3</v>
      </c>
      <c r="J16" s="45" t="s">
        <v>3</v>
      </c>
      <c r="K16" s="45" t="s">
        <v>3</v>
      </c>
      <c r="L16" s="45" t="s">
        <v>3</v>
      </c>
      <c r="M16" s="45" t="s">
        <v>3</v>
      </c>
      <c r="N16" s="45" t="s">
        <v>3</v>
      </c>
      <c r="O16" s="45" t="s">
        <v>3</v>
      </c>
      <c r="P16" s="45" t="s">
        <v>3</v>
      </c>
      <c r="Q16" s="46" t="s">
        <v>3</v>
      </c>
    </row>
    <row r="17" spans="1:17" s="39" customFormat="1" ht="30" x14ac:dyDescent="0.25">
      <c r="A17" s="43" t="s">
        <v>87</v>
      </c>
      <c r="B17" s="36" t="s">
        <v>153</v>
      </c>
      <c r="C17" s="36" t="s">
        <v>94</v>
      </c>
      <c r="D17" s="36" t="s">
        <v>94</v>
      </c>
      <c r="E17" s="36" t="s">
        <v>94</v>
      </c>
      <c r="F17" s="36" t="s">
        <v>94</v>
      </c>
      <c r="G17" s="36" t="s">
        <v>94</v>
      </c>
      <c r="H17" s="36" t="s">
        <v>94</v>
      </c>
      <c r="I17" s="36" t="s">
        <v>94</v>
      </c>
      <c r="J17" s="36" t="s">
        <v>94</v>
      </c>
      <c r="K17" s="36" t="s">
        <v>94</v>
      </c>
      <c r="L17" s="36" t="s">
        <v>94</v>
      </c>
      <c r="M17" s="36" t="s">
        <v>94</v>
      </c>
      <c r="N17" s="36" t="s">
        <v>94</v>
      </c>
      <c r="O17" s="36" t="s">
        <v>94</v>
      </c>
      <c r="P17" s="36" t="s">
        <v>94</v>
      </c>
      <c r="Q17" s="36" t="s">
        <v>94</v>
      </c>
    </row>
    <row r="18" spans="1:17" s="39" customFormat="1" ht="15.75" thickBot="1" x14ac:dyDescent="0.3">
      <c r="A18" s="38" t="s">
        <v>27</v>
      </c>
      <c r="B18" s="37">
        <v>25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s="39" customFormat="1" ht="15.75" thickBot="1" x14ac:dyDescent="0.3">
      <c r="A19" s="40" t="s">
        <v>4</v>
      </c>
      <c r="B19" s="37">
        <v>13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5.75" thickBot="1" x14ac:dyDescent="0.3"/>
    <row r="21" spans="1:17" s="39" customFormat="1" ht="30" x14ac:dyDescent="0.25">
      <c r="A21" s="144"/>
      <c r="B21" s="145" t="s">
        <v>3</v>
      </c>
      <c r="C21" s="145" t="s">
        <v>3</v>
      </c>
      <c r="D21" s="145" t="s">
        <v>3</v>
      </c>
      <c r="E21" s="145" t="s">
        <v>3</v>
      </c>
      <c r="F21" s="145" t="s">
        <v>3</v>
      </c>
      <c r="G21" s="145" t="s">
        <v>3</v>
      </c>
      <c r="H21" s="145" t="s">
        <v>3</v>
      </c>
      <c r="I21" s="145" t="s">
        <v>3</v>
      </c>
      <c r="J21" s="145" t="s">
        <v>3</v>
      </c>
      <c r="K21" s="145" t="s">
        <v>3</v>
      </c>
      <c r="L21" s="145" t="s">
        <v>3</v>
      </c>
      <c r="M21" s="145" t="s">
        <v>3</v>
      </c>
      <c r="N21" s="145" t="s">
        <v>3</v>
      </c>
      <c r="O21" s="145" t="s">
        <v>3</v>
      </c>
      <c r="P21" s="145" t="s">
        <v>3</v>
      </c>
      <c r="Q21" s="146" t="s">
        <v>3</v>
      </c>
    </row>
    <row r="22" spans="1:17" s="39" customFormat="1" ht="30" x14ac:dyDescent="0.25">
      <c r="A22" s="43" t="s">
        <v>147</v>
      </c>
      <c r="B22" s="36" t="s">
        <v>150</v>
      </c>
      <c r="C22" s="36" t="s">
        <v>152</v>
      </c>
      <c r="D22" s="36" t="s">
        <v>151</v>
      </c>
      <c r="E22" s="36" t="s">
        <v>92</v>
      </c>
      <c r="F22" s="36" t="s">
        <v>92</v>
      </c>
      <c r="G22" s="36" t="s">
        <v>92</v>
      </c>
      <c r="H22" s="36" t="s">
        <v>92</v>
      </c>
      <c r="I22" s="36" t="s">
        <v>92</v>
      </c>
      <c r="J22" s="36" t="s">
        <v>92</v>
      </c>
      <c r="K22" s="36" t="s">
        <v>92</v>
      </c>
      <c r="L22" s="36" t="s">
        <v>92</v>
      </c>
      <c r="M22" s="36" t="s">
        <v>92</v>
      </c>
      <c r="N22" s="36" t="s">
        <v>92</v>
      </c>
      <c r="O22" s="36" t="s">
        <v>92</v>
      </c>
      <c r="P22" s="36" t="s">
        <v>92</v>
      </c>
      <c r="Q22" s="36" t="s">
        <v>92</v>
      </c>
    </row>
    <row r="23" spans="1:17" s="39" customFormat="1" ht="15.75" thickBot="1" x14ac:dyDescent="0.3">
      <c r="A23" s="38" t="s">
        <v>6</v>
      </c>
      <c r="B23" s="37">
        <v>21</v>
      </c>
      <c r="C23" s="37">
        <v>25</v>
      </c>
      <c r="D23" s="37">
        <v>17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s="39" customFormat="1" ht="15.75" thickBot="1" x14ac:dyDescent="0.3">
      <c r="A24" s="40" t="s">
        <v>4</v>
      </c>
      <c r="B24" s="37">
        <v>19</v>
      </c>
      <c r="C24" s="37">
        <v>18</v>
      </c>
      <c r="D24" s="37">
        <v>11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s="39" customFormat="1" ht="15.75" thickBot="1" x14ac:dyDescent="0.3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s="39" customFormat="1" ht="30" x14ac:dyDescent="0.25">
      <c r="A26" s="144"/>
      <c r="B26" s="145" t="s">
        <v>3</v>
      </c>
      <c r="C26" s="145" t="s">
        <v>3</v>
      </c>
      <c r="D26" s="145" t="s">
        <v>3</v>
      </c>
      <c r="E26" s="145" t="s">
        <v>3</v>
      </c>
      <c r="F26" s="145" t="s">
        <v>3</v>
      </c>
      <c r="G26" s="145" t="s">
        <v>3</v>
      </c>
      <c r="H26" s="145" t="s">
        <v>3</v>
      </c>
      <c r="I26" s="145" t="s">
        <v>3</v>
      </c>
      <c r="J26" s="145" t="s">
        <v>3</v>
      </c>
      <c r="K26" s="145" t="s">
        <v>3</v>
      </c>
      <c r="L26" s="145" t="s">
        <v>3</v>
      </c>
      <c r="M26" s="145" t="s">
        <v>3</v>
      </c>
      <c r="N26" s="145" t="s">
        <v>3</v>
      </c>
      <c r="O26" s="145" t="s">
        <v>3</v>
      </c>
      <c r="P26" s="145" t="s">
        <v>3</v>
      </c>
      <c r="Q26" s="146" t="s">
        <v>3</v>
      </c>
    </row>
    <row r="27" spans="1:17" s="39" customFormat="1" ht="30" x14ac:dyDescent="0.25">
      <c r="A27" s="43" t="s">
        <v>89</v>
      </c>
      <c r="B27" s="36" t="s">
        <v>149</v>
      </c>
      <c r="C27" s="36" t="s">
        <v>93</v>
      </c>
      <c r="D27" s="36" t="s">
        <v>93</v>
      </c>
      <c r="E27" s="36" t="s">
        <v>93</v>
      </c>
      <c r="F27" s="36" t="s">
        <v>93</v>
      </c>
      <c r="G27" s="36" t="s">
        <v>93</v>
      </c>
      <c r="H27" s="36" t="s">
        <v>93</v>
      </c>
      <c r="I27" s="36" t="s">
        <v>93</v>
      </c>
      <c r="J27" s="36" t="s">
        <v>93</v>
      </c>
      <c r="K27" s="36" t="s">
        <v>93</v>
      </c>
      <c r="L27" s="36" t="s">
        <v>93</v>
      </c>
      <c r="M27" s="36" t="s">
        <v>93</v>
      </c>
      <c r="N27" s="36" t="s">
        <v>93</v>
      </c>
      <c r="O27" s="36" t="s">
        <v>93</v>
      </c>
      <c r="P27" s="36" t="s">
        <v>93</v>
      </c>
      <c r="Q27" s="36" t="s">
        <v>93</v>
      </c>
    </row>
    <row r="28" spans="1:17" s="39" customFormat="1" ht="15.75" thickBot="1" x14ac:dyDescent="0.3">
      <c r="A28" s="38" t="s">
        <v>6</v>
      </c>
      <c r="B28" s="37">
        <v>30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s="39" customFormat="1" ht="15.75" thickBot="1" x14ac:dyDescent="0.3">
      <c r="A29" s="40" t="s">
        <v>4</v>
      </c>
      <c r="B29" s="37">
        <v>27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39" customFormat="1" ht="15.75" thickBot="1" x14ac:dyDescent="0.3"/>
    <row r="31" spans="1:17" s="47" customFormat="1" ht="30" x14ac:dyDescent="0.25">
      <c r="A31" s="44"/>
      <c r="B31" s="45" t="s">
        <v>3</v>
      </c>
      <c r="C31" s="45" t="s">
        <v>3</v>
      </c>
      <c r="D31" s="45" t="s">
        <v>3</v>
      </c>
      <c r="E31" s="45" t="s">
        <v>3</v>
      </c>
      <c r="F31" s="45" t="s">
        <v>3</v>
      </c>
      <c r="G31" s="45" t="s">
        <v>3</v>
      </c>
      <c r="H31" s="45" t="s">
        <v>3</v>
      </c>
      <c r="I31" s="45" t="s">
        <v>3</v>
      </c>
      <c r="J31" s="45" t="s">
        <v>3</v>
      </c>
      <c r="K31" s="45" t="s">
        <v>3</v>
      </c>
      <c r="L31" s="45" t="s">
        <v>3</v>
      </c>
      <c r="M31" s="45" t="s">
        <v>3</v>
      </c>
      <c r="N31" s="45" t="s">
        <v>3</v>
      </c>
      <c r="O31" s="45" t="s">
        <v>3</v>
      </c>
      <c r="P31" s="45" t="s">
        <v>3</v>
      </c>
      <c r="Q31" s="46" t="s">
        <v>3</v>
      </c>
    </row>
    <row r="32" spans="1:17" s="39" customFormat="1" ht="30" x14ac:dyDescent="0.25">
      <c r="A32" s="43" t="s">
        <v>90</v>
      </c>
      <c r="B32" s="36" t="s">
        <v>153</v>
      </c>
      <c r="C32" s="36" t="s">
        <v>94</v>
      </c>
      <c r="D32" s="36" t="s">
        <v>94</v>
      </c>
      <c r="E32" s="36" t="s">
        <v>94</v>
      </c>
      <c r="F32" s="36" t="s">
        <v>94</v>
      </c>
      <c r="G32" s="36" t="s">
        <v>94</v>
      </c>
      <c r="H32" s="36" t="s">
        <v>94</v>
      </c>
      <c r="I32" s="36" t="s">
        <v>94</v>
      </c>
      <c r="J32" s="36" t="s">
        <v>94</v>
      </c>
      <c r="K32" s="36" t="s">
        <v>94</v>
      </c>
      <c r="L32" s="36" t="s">
        <v>94</v>
      </c>
      <c r="M32" s="36" t="s">
        <v>94</v>
      </c>
      <c r="N32" s="36" t="s">
        <v>94</v>
      </c>
      <c r="O32" s="36" t="s">
        <v>94</v>
      </c>
      <c r="P32" s="36" t="s">
        <v>94</v>
      </c>
      <c r="Q32" s="36" t="s">
        <v>94</v>
      </c>
    </row>
    <row r="33" spans="1:17" s="39" customFormat="1" ht="15.75" thickBot="1" x14ac:dyDescent="0.3">
      <c r="A33" s="38" t="s">
        <v>27</v>
      </c>
      <c r="B33" s="37">
        <v>25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39" customFormat="1" ht="15.75" thickBot="1" x14ac:dyDescent="0.3">
      <c r="A34" s="40" t="s">
        <v>4</v>
      </c>
      <c r="B34" s="37">
        <v>19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</sheetData>
  <sheetProtection password="CA49" sheet="1" objects="1" scenarios="1" selectLockedCells="1"/>
  <mergeCells count="1">
    <mergeCell ref="A1:Q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XFD61"/>
    </sheetView>
  </sheetViews>
  <sheetFormatPr defaultColWidth="9.140625" defaultRowHeight="15" x14ac:dyDescent="0.25"/>
  <cols>
    <col min="1" max="1" width="23.28515625" style="34" customWidth="1"/>
    <col min="2" max="2" width="17" style="34" customWidth="1"/>
    <col min="3" max="3" width="19.42578125" style="34" customWidth="1"/>
    <col min="4" max="4" width="11" style="34" bestFit="1" customWidth="1"/>
    <col min="5" max="5" width="10.140625" style="34" customWidth="1"/>
    <col min="6" max="7" width="9.85546875" style="34" customWidth="1"/>
    <col min="8" max="8" width="9.28515625" style="34" customWidth="1"/>
    <col min="9" max="9" width="9.5703125" style="34" customWidth="1"/>
    <col min="10" max="10" width="10" style="34" customWidth="1"/>
    <col min="11" max="11" width="14.42578125" style="34" customWidth="1"/>
    <col min="12" max="12" width="12.140625" style="34" customWidth="1"/>
    <col min="13" max="13" width="10.85546875" style="34" customWidth="1"/>
    <col min="14" max="16384" width="9.140625" style="34"/>
  </cols>
  <sheetData>
    <row r="2" spans="1:14" ht="18.75" hidden="1" x14ac:dyDescent="0.3">
      <c r="A2" s="167" t="s">
        <v>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4" hidden="1" x14ac:dyDescent="0.25">
      <c r="A3" s="168" t="s">
        <v>29</v>
      </c>
      <c r="B3" s="169" t="s">
        <v>30</v>
      </c>
      <c r="C3" s="169" t="s">
        <v>31</v>
      </c>
      <c r="D3" s="168" t="s">
        <v>32</v>
      </c>
      <c r="E3" s="170" t="s">
        <v>33</v>
      </c>
      <c r="F3" s="170"/>
      <c r="G3" s="170"/>
      <c r="H3" s="170"/>
      <c r="I3" s="170"/>
      <c r="J3" s="170"/>
      <c r="K3" s="170"/>
      <c r="L3" s="170"/>
      <c r="M3" s="73"/>
    </row>
    <row r="4" spans="1:14" hidden="1" x14ac:dyDescent="0.25">
      <c r="A4" s="168"/>
      <c r="B4" s="169"/>
      <c r="C4" s="169"/>
      <c r="D4" s="168"/>
      <c r="E4" s="171" t="s">
        <v>34</v>
      </c>
      <c r="F4" s="171"/>
      <c r="G4" s="171" t="s">
        <v>35</v>
      </c>
      <c r="H4" s="171"/>
      <c r="I4" s="171" t="s">
        <v>36</v>
      </c>
      <c r="J4" s="171"/>
      <c r="K4" s="171" t="s">
        <v>37</v>
      </c>
      <c r="L4" s="171"/>
      <c r="M4" s="73"/>
    </row>
    <row r="5" spans="1:14" hidden="1" x14ac:dyDescent="0.25">
      <c r="A5" s="168"/>
      <c r="B5" s="169"/>
      <c r="C5" s="169"/>
      <c r="D5" s="168"/>
      <c r="E5" s="74" t="s">
        <v>38</v>
      </c>
      <c r="F5" s="74" t="s">
        <v>39</v>
      </c>
      <c r="G5" s="74" t="s">
        <v>38</v>
      </c>
      <c r="H5" s="74" t="s">
        <v>39</v>
      </c>
      <c r="I5" s="74" t="s">
        <v>38</v>
      </c>
      <c r="J5" s="74" t="s">
        <v>39</v>
      </c>
      <c r="K5" s="74" t="s">
        <v>40</v>
      </c>
      <c r="L5" s="74" t="s">
        <v>41</v>
      </c>
      <c r="M5" s="75" t="s">
        <v>63</v>
      </c>
    </row>
    <row r="6" spans="1:14" s="57" customFormat="1" hidden="1" x14ac:dyDescent="0.25">
      <c r="A6" s="76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172">
        <f>AVERAGE(K7,K12,K32)</f>
        <v>67.756642716986292</v>
      </c>
    </row>
    <row r="7" spans="1:14" s="57" customFormat="1" hidden="1" x14ac:dyDescent="0.25">
      <c r="A7" s="61" t="s">
        <v>61</v>
      </c>
      <c r="B7" s="61">
        <f>SUMIFS('Базовые значения'!$B$3:$Q$3,'Базовые значения'!$B$2:$Q$2,"")</f>
        <v>34</v>
      </c>
      <c r="C7" s="61">
        <f>SUMIFS('Базовые значения'!$B$4:$Q$4,'Базовые значения'!$B$2:$Q$2,"")</f>
        <v>33</v>
      </c>
      <c r="D7" s="61">
        <f>IFERROR(C7/B7*100," ")</f>
        <v>97.058823529411768</v>
      </c>
      <c r="E7" s="61">
        <f>Педагоги!B46</f>
        <v>2</v>
      </c>
      <c r="F7" s="61">
        <f>Педагоги!B47</f>
        <v>45</v>
      </c>
      <c r="G7" s="61">
        <f>Педагоги!B49</f>
        <v>13</v>
      </c>
      <c r="H7" s="61">
        <f>Педагоги!B50</f>
        <v>65.62753036437249</v>
      </c>
      <c r="I7" s="61">
        <f>Педагоги!B52</f>
        <v>18</v>
      </c>
      <c r="J7" s="61">
        <f>Педагоги!B53</f>
        <v>88.918128654970758</v>
      </c>
      <c r="K7" s="61">
        <f>IFERROR((E7*F7+G7*H7+I7*J7)/(E7+G7+I7),0)</f>
        <v>77.081339712918663</v>
      </c>
      <c r="L7" s="176">
        <f>K7</f>
        <v>77.081339712918663</v>
      </c>
      <c r="M7" s="173"/>
    </row>
    <row r="8" spans="1:14" s="57" customFormat="1" hidden="1" x14ac:dyDescent="0.25">
      <c r="A8" s="64" t="s">
        <v>42</v>
      </c>
      <c r="B8" s="60"/>
      <c r="C8" s="128">
        <f>E8+G8+I8</f>
        <v>33</v>
      </c>
      <c r="D8" s="129">
        <f>IFERROR(C8/$B$7*100," ")</f>
        <v>97.058823529411768</v>
      </c>
      <c r="E8" s="129">
        <f>COUNTIFS(Педагоги!29:29,"&lt;=50",Педагоги!29:29,"&gt;0")</f>
        <v>4</v>
      </c>
      <c r="F8" s="129">
        <f>IFERROR(AVERAGEIFS(Педагоги!29:29,Педагоги!29:29,"&lt;=50",Педагоги!29:29,"&gt;0"),0)</f>
        <v>41.875</v>
      </c>
      <c r="G8" s="129">
        <f>COUNTIFS(Педагоги!29:29,"&gt;50",Педагоги!29:29,"&lt;=75")</f>
        <v>15</v>
      </c>
      <c r="H8" s="129">
        <f>IFERROR(AVERAGEIFS(Педагоги!29:29,Педагоги!29:29,"&gt;50",Педагоги!29:29,"&lt;=75"),0)</f>
        <v>66.166666666666671</v>
      </c>
      <c r="I8" s="129">
        <f>COUNTIFS(Педагоги!29:29,"&gt;75")</f>
        <v>14</v>
      </c>
      <c r="J8" s="129">
        <f>IFERROR(AVERAGEIFS(Педагоги!29:29,Педагоги!29:29,"&gt;75"),0)</f>
        <v>93.035714285714292</v>
      </c>
      <c r="K8" s="130">
        <f t="shared" ref="K8:K11" si="0">IFERROR((E8*F8+G8*H8+I8*J8)/(E8+G8+I8),0)</f>
        <v>74.621212121212125</v>
      </c>
      <c r="L8" s="176"/>
      <c r="M8" s="173"/>
    </row>
    <row r="9" spans="1:14" s="57" customFormat="1" hidden="1" x14ac:dyDescent="0.25">
      <c r="A9" s="64" t="s">
        <v>43</v>
      </c>
      <c r="B9" s="60"/>
      <c r="C9" s="128">
        <f>E9+G9+I9</f>
        <v>33</v>
      </c>
      <c r="D9" s="129">
        <f>IFERROR(C9/$B$7*100," ")</f>
        <v>97.058823529411768</v>
      </c>
      <c r="E9" s="129">
        <f>COUNTIFS(Педагоги!32:32,"&lt;=50",Педагоги!32:32,"&gt;0")</f>
        <v>4</v>
      </c>
      <c r="F9" s="129">
        <f>IFERROR(AVERAGEIFS(Педагоги!32:32,Педагоги!32:32,"&lt;=50",Педагоги!32:32,"&gt;0"),0)</f>
        <v>39.166666666666664</v>
      </c>
      <c r="G9" s="129">
        <f>COUNTIFS(Педагоги!32:32,"&gt;50",Педагоги!32:32,"&lt;=75")</f>
        <v>9</v>
      </c>
      <c r="H9" s="129">
        <f>IFERROR(AVERAGEIFS(Педагоги!32:32,Педагоги!32:32,"&gt;50",Педагоги!32:32,"&lt;=75"),0)</f>
        <v>64.074074074074076</v>
      </c>
      <c r="I9" s="129">
        <f>COUNTIFS(Педагоги!32:32,"&gt;75")</f>
        <v>20</v>
      </c>
      <c r="J9" s="129">
        <f>IFERROR(AVERAGEIFS(Педагоги!32:32,Педагоги!32:32,"&gt;75"),0)</f>
        <v>89.666666666666657</v>
      </c>
      <c r="K9" s="130">
        <f t="shared" si="0"/>
        <v>76.565656565656568</v>
      </c>
      <c r="L9" s="176"/>
      <c r="M9" s="173"/>
    </row>
    <row r="10" spans="1:14" s="57" customFormat="1" hidden="1" x14ac:dyDescent="0.25">
      <c r="A10" s="64" t="s">
        <v>44</v>
      </c>
      <c r="B10" s="60"/>
      <c r="C10" s="128">
        <f>E10+G10+I10</f>
        <v>33</v>
      </c>
      <c r="D10" s="129">
        <f>IFERROR(C10/$B$7*100," ")</f>
        <v>97.058823529411768</v>
      </c>
      <c r="E10" s="129">
        <f>COUNTIFS(Педагоги!35:35,"&lt;=50",Педагоги!35:35,"&gt;0")</f>
        <v>0</v>
      </c>
      <c r="F10" s="129">
        <f>IFERROR(AVERAGEIFS(Педагоги!35:35,Педагоги!35:35,"&lt;=50",Педагоги!35:35,"&gt;0"),0)</f>
        <v>0</v>
      </c>
      <c r="G10" s="129">
        <f>COUNTIFS(Педагоги!35:35,"&gt;50",Педагоги!35:35,"&lt;=75")</f>
        <v>12</v>
      </c>
      <c r="H10" s="129">
        <f>IFERROR(AVERAGEIFS(Педагоги!35:35,Педагоги!35:35,"&gt;50",Педагоги!35:35,"&lt;=75"),0)</f>
        <v>68.645833333333329</v>
      </c>
      <c r="I10" s="129">
        <f>COUNTIFS(Педагоги!35:35,"&gt;75")</f>
        <v>21</v>
      </c>
      <c r="J10" s="129">
        <f>IFERROR(AVERAGEIFS(Педагоги!35:35,Педагоги!35:35,"&gt;75"),0)</f>
        <v>90.773809523809518</v>
      </c>
      <c r="K10" s="130">
        <f>IFERROR((E10*F10+G10*H10+I10*J10)/(E10+G10+I10),0)</f>
        <v>82.727272727272734</v>
      </c>
      <c r="L10" s="176"/>
      <c r="M10" s="173"/>
    </row>
    <row r="11" spans="1:14" s="57" customFormat="1" hidden="1" x14ac:dyDescent="0.25">
      <c r="A11" s="64" t="s">
        <v>45</v>
      </c>
      <c r="B11" s="60"/>
      <c r="C11" s="128">
        <f>E11+G11+I11</f>
        <v>33</v>
      </c>
      <c r="D11" s="129">
        <f t="shared" ref="D11" si="1">IFERROR(C11/$B$7*100," ")</f>
        <v>97.058823529411768</v>
      </c>
      <c r="E11" s="129">
        <f>COUNTIFS(Педагоги!38:38,"&lt;=50",Педагоги!38:38,"&gt;0")</f>
        <v>6</v>
      </c>
      <c r="F11" s="129">
        <f>IFERROR(AVERAGEIFS(Педагоги!38:38,Педагоги!38:38,"&lt;=50",Педагоги!32:32,"&gt;0"),0)</f>
        <v>37.5</v>
      </c>
      <c r="G11" s="129">
        <f>COUNTIFS(Педагоги!38:38,"&gt;50",Педагоги!38:38,"&lt;=75")</f>
        <v>14</v>
      </c>
      <c r="H11" s="129">
        <f>IFERROR(AVERAGEIFS(Педагоги!38:38,Педагоги!38:38,"&gt;50",Педагоги!38:38,"&lt;=75"),0)</f>
        <v>62.857142857142854</v>
      </c>
      <c r="I11" s="129">
        <f>COUNTIFS(Педагоги!38:38,"&gt;75")</f>
        <v>13</v>
      </c>
      <c r="J11" s="129">
        <f>IFERROR(AVERAGEIFS(Педагоги!38:38,Педагоги!38:38,"&gt;75"),0)</f>
        <v>89.230769230769226</v>
      </c>
      <c r="K11" s="130">
        <f t="shared" si="0"/>
        <v>68.63636363636364</v>
      </c>
      <c r="L11" s="176"/>
      <c r="M11" s="173"/>
    </row>
    <row r="12" spans="1:14" hidden="1" x14ac:dyDescent="0.25">
      <c r="A12" s="61" t="s">
        <v>95</v>
      </c>
      <c r="B12" s="61">
        <f>B17+B22+B27</f>
        <v>118</v>
      </c>
      <c r="C12" s="61">
        <f>C17+C22+C27</f>
        <v>66</v>
      </c>
      <c r="D12" s="61">
        <f>IFERROR(C12/B12*100," ")</f>
        <v>55.932203389830505</v>
      </c>
      <c r="E12" s="61">
        <f>SUM(E17,E22,E27)</f>
        <v>2</v>
      </c>
      <c r="F12" s="61">
        <f>AVERAGE(F17,F22,F27)</f>
        <v>15.9375</v>
      </c>
      <c r="G12" s="61">
        <f>SUM(G17,G22,G27)</f>
        <v>24</v>
      </c>
      <c r="H12" s="61">
        <f>AVERAGE(H17,H22,H27)</f>
        <v>64.780423280423278</v>
      </c>
      <c r="I12" s="61">
        <f>SUM(I17,I22,I27)</f>
        <v>40</v>
      </c>
      <c r="J12" s="61">
        <f>AVERAGE(J17,J22,J27)</f>
        <v>86.252309804393136</v>
      </c>
      <c r="K12" s="61">
        <f>AVERAGE(K17,K22,K27)</f>
        <v>77.067701203117878</v>
      </c>
      <c r="L12" s="176">
        <f>K12</f>
        <v>77.067701203117878</v>
      </c>
      <c r="M12" s="173"/>
      <c r="N12" s="57"/>
    </row>
    <row r="13" spans="1:14" s="72" customFormat="1" hidden="1" x14ac:dyDescent="0.25">
      <c r="A13" s="64" t="s">
        <v>42</v>
      </c>
      <c r="B13" s="60"/>
      <c r="C13" s="128">
        <f>E13+G13+I13</f>
        <v>66</v>
      </c>
      <c r="D13" s="129">
        <f>IFERROR(C13/B12*100," ")</f>
        <v>55.932203389830505</v>
      </c>
      <c r="E13" s="129">
        <f>SUM(E18,E23,E28)</f>
        <v>10</v>
      </c>
      <c r="F13" s="129">
        <f>AVERAGE(F18,F23,F28)</f>
        <v>42.5</v>
      </c>
      <c r="G13" s="129">
        <f>SUM(G18,G23,G28)</f>
        <v>25</v>
      </c>
      <c r="H13" s="129">
        <f>AVERAGE(H18,H23,H28)</f>
        <v>66.415343915343911</v>
      </c>
      <c r="I13" s="129">
        <f>SUM(I18,I23,I28)</f>
        <v>31</v>
      </c>
      <c r="J13" s="129">
        <f>AVERAGE(J18,J23,J28)</f>
        <v>88.754208754208776</v>
      </c>
      <c r="K13" s="130">
        <f t="shared" ref="K13:K16" si="2">IFERROR((E13*F13+G13*H13+I13*J13)/(E13+G13+I13),0)</f>
        <v>73.284304079758627</v>
      </c>
      <c r="L13" s="176"/>
      <c r="M13" s="173"/>
      <c r="N13" s="57"/>
    </row>
    <row r="14" spans="1:14" s="72" customFormat="1" hidden="1" x14ac:dyDescent="0.25">
      <c r="A14" s="64" t="s">
        <v>43</v>
      </c>
      <c r="B14" s="60"/>
      <c r="C14" s="128">
        <f t="shared" ref="C14:C16" si="3">E14+G14+I14</f>
        <v>66</v>
      </c>
      <c r="D14" s="129">
        <f>IFERROR(C14/B12*100," ")</f>
        <v>55.932203389830505</v>
      </c>
      <c r="E14" s="129">
        <f>SUM(E19,E24,E29)</f>
        <v>3</v>
      </c>
      <c r="F14" s="129">
        <f t="shared" ref="F14:F16" si="4">AVERAGE(F19,F24,F29)</f>
        <v>30</v>
      </c>
      <c r="G14" s="129">
        <f>SUM(G19,G24,G29)</f>
        <v>25</v>
      </c>
      <c r="H14" s="129">
        <f>AVERAGE(H19,H24,H29)</f>
        <v>64.766414141414145</v>
      </c>
      <c r="I14" s="129">
        <f>SUM(I19,I24,I29)</f>
        <v>38</v>
      </c>
      <c r="J14" s="129">
        <f>AVERAGE(J19,J24,J29)</f>
        <v>87.518939393939391</v>
      </c>
      <c r="K14" s="130">
        <f t="shared" si="2"/>
        <v>76.286061371288639</v>
      </c>
      <c r="L14" s="176"/>
      <c r="M14" s="173"/>
      <c r="N14" s="57"/>
    </row>
    <row r="15" spans="1:14" s="72" customFormat="1" hidden="1" x14ac:dyDescent="0.25">
      <c r="A15" s="64" t="s">
        <v>44</v>
      </c>
      <c r="B15" s="60"/>
      <c r="C15" s="128">
        <f t="shared" si="3"/>
        <v>66</v>
      </c>
      <c r="D15" s="129">
        <f>IFERROR(C15/B12*100," ")</f>
        <v>55.932203389830505</v>
      </c>
      <c r="E15" s="129">
        <f t="shared" ref="E15:E16" si="5">SUM(E20,E25,E30)</f>
        <v>2</v>
      </c>
      <c r="F15" s="129">
        <f t="shared" si="4"/>
        <v>16.333333333333332</v>
      </c>
      <c r="G15" s="129">
        <f>SUM(G20,G25,G30)</f>
        <v>23</v>
      </c>
      <c r="H15" s="129">
        <f>AVERAGE(H20,H25,H30)</f>
        <v>63.841269841269842</v>
      </c>
      <c r="I15" s="129">
        <f>SUM(I20,I25,I30)</f>
        <v>41</v>
      </c>
      <c r="J15" s="129">
        <f>AVERAGE(J20,J25,J30)</f>
        <v>88.835978835978835</v>
      </c>
      <c r="K15" s="130">
        <f t="shared" si="2"/>
        <v>77.928651595318271</v>
      </c>
      <c r="L15" s="176"/>
      <c r="M15" s="173"/>
      <c r="N15" s="57"/>
    </row>
    <row r="16" spans="1:14" s="72" customFormat="1" hidden="1" x14ac:dyDescent="0.25">
      <c r="A16" s="64" t="s">
        <v>45</v>
      </c>
      <c r="B16" s="60"/>
      <c r="C16" s="128">
        <f t="shared" si="3"/>
        <v>66</v>
      </c>
      <c r="D16" s="129">
        <f>IFERROR(C16/B12*100," ")</f>
        <v>55.932203389830505</v>
      </c>
      <c r="E16" s="129">
        <f t="shared" si="5"/>
        <v>3</v>
      </c>
      <c r="F16" s="129">
        <f t="shared" si="4"/>
        <v>30.416666666666668</v>
      </c>
      <c r="G16" s="129">
        <f>SUM(G21,G26,G31)</f>
        <v>26</v>
      </c>
      <c r="H16" s="129">
        <f>AVERAGE(H21,H26,H31)</f>
        <v>67.003968253968253</v>
      </c>
      <c r="I16" s="129">
        <f>SUM(I21,I26,I31)</f>
        <v>37</v>
      </c>
      <c r="J16" s="129">
        <f>AVERAGE(J21,J26,J31)</f>
        <v>89.212962962962948</v>
      </c>
      <c r="K16" s="130">
        <f t="shared" si="2"/>
        <v>77.791406124739453</v>
      </c>
      <c r="L16" s="176"/>
      <c r="M16" s="173"/>
      <c r="N16" s="57"/>
    </row>
    <row r="17" spans="1:14" hidden="1" x14ac:dyDescent="0.25">
      <c r="A17" s="127" t="s">
        <v>81</v>
      </c>
      <c r="B17" s="58">
        <f>SUM('Базовые значения'!B8:Q8)</f>
        <v>63</v>
      </c>
      <c r="C17" s="58">
        <f>SUM('Базовые значения'!B9:Q9)</f>
        <v>33</v>
      </c>
      <c r="D17" s="59">
        <f>IFERROR(C17/B17*100," ")</f>
        <v>52.380952380952387</v>
      </c>
      <c r="E17" s="63">
        <f>IFERROR(SUMIFS('Родители 9 кл.'!$B$66:$Q$66,'Родители 9 кл.'!$B$61:$Q$61,"9*"),0)</f>
        <v>0</v>
      </c>
      <c r="F17" s="63">
        <f>IFERROR(AVERAGEIFS('Родители 9 кл.'!$B$67:$Q$67,'Родители 9 кл.'!$B$66:$Q$66,"&gt;0",'Родители 9 кл.'!$B$61:$Q$61,"9*"),0)</f>
        <v>0</v>
      </c>
      <c r="G17" s="63">
        <f>IFERROR(SUMIFS('Родители 9 кл.'!$B$69:$Q$69,'Родители 9 кл.'!$B$61:$Q$61,"9*"),0)</f>
        <v>12</v>
      </c>
      <c r="H17" s="63">
        <f>IFERROR(AVERAGEIFS('Родители 9 кл.'!$B$70:$Q$70,'Родители 9 кл.'!$B$69:$Q$69,"&gt;0",'Родители 9 кл.'!$B$61:$Q$61,"9*"),0)</f>
        <v>65.109126984126988</v>
      </c>
      <c r="I17" s="63">
        <f>IFERROR(SUMIFS('Родители 9 кл.'!$B$72:$Q$72,'Родители 9 кл.'!$B$61:$Q$61,"9*"),0)</f>
        <v>21</v>
      </c>
      <c r="J17" s="63">
        <f>IFERROR(AVERAGEIFS('Родители 9 кл.'!$B$73:$Q$73,'Родители 9 кл.'!$B$72:$Q$72,"&gt;0",'Родители 9 кл.'!$B$61:$Q$61,"9*"),0)</f>
        <v>86.86772486772486</v>
      </c>
      <c r="K17" s="58">
        <f>IFERROR((E17*F17+G17*H17+I17*J17)/(E17+G17+I17),0)</f>
        <v>78.955507455507458</v>
      </c>
      <c r="L17" s="176">
        <f>AVERAGE(K17)</f>
        <v>78.955507455507458</v>
      </c>
      <c r="M17" s="173"/>
      <c r="N17" s="57"/>
    </row>
    <row r="18" spans="1:14" hidden="1" x14ac:dyDescent="0.25">
      <c r="A18" s="64" t="s">
        <v>42</v>
      </c>
      <c r="B18" s="60"/>
      <c r="C18" s="128">
        <f>E18+G18+I18</f>
        <v>33</v>
      </c>
      <c r="D18" s="129">
        <f>IFERROR(C18/$B$37*100," ")</f>
        <v>52.380952380952387</v>
      </c>
      <c r="E18" s="129">
        <f>IFERROR(COUNTIFS('Родители 9 кл.'!$48:$48,"&lt;=50",'Родители 9 кл.'!$5:$5,CONCATENATE("9*")),0)</f>
        <v>4</v>
      </c>
      <c r="F18" s="129">
        <f>IFERROR(AVERAGEIFS('Родители 9 кл.'!$48:$48,'Родители 9 кл.'!$48:$48,"&lt;=50",'Родители 9 кл.'!$48:$48,"&gt;0",'Родители 9 кл.'!$5:$5,"9*"),0)</f>
        <v>40.833333333333336</v>
      </c>
      <c r="G18" s="129">
        <f>IFERROR(COUNTIFS('Родители 9 кл.'!$48:$48,"&gt;50",'Родители 9 кл.'!$48:$48,"&lt;=75",'Родители 9 кл.'!$5:$5,CONCATENATE("9*")),0)</f>
        <v>12</v>
      </c>
      <c r="H18" s="129">
        <f>IFERROR(AVERAGEIFS('Родители 9 кл.'!$48:$48,'Родители 9 кл.'!$48:$48,"&gt;50",'Родители 9 кл.'!$48:$48,"&lt;=75",'Родители 9 кл.'!$5:$5,"9*"),0)</f>
        <v>63.055555555555543</v>
      </c>
      <c r="I18" s="129">
        <f>IFERROR(COUNTIFS('Родители 9 кл.'!$48:$48,"&gt;75",'Родители 9 кл.'!$5:$5,CONCATENATE("9*")),0)</f>
        <v>17</v>
      </c>
      <c r="J18" s="129">
        <f>IFERROR(AVERAGEIFS('Родители 9 кл.'!$48:$48,'Родители 9 кл.'!$48:$48,"&gt;75",'Родители 9 кл.'!$5:$5,"9*"),0)</f>
        <v>93.333333333333343</v>
      </c>
      <c r="K18" s="130">
        <f>IFERROR((E18*F18+G18*H18+I18*J18)/(E18+G18+I18),0)</f>
        <v>75.959595959595958</v>
      </c>
      <c r="L18" s="176"/>
      <c r="M18" s="173"/>
      <c r="N18" s="57"/>
    </row>
    <row r="19" spans="1:14" hidden="1" x14ac:dyDescent="0.25">
      <c r="A19" s="64" t="s">
        <v>43</v>
      </c>
      <c r="B19" s="60"/>
      <c r="C19" s="128">
        <f>E19+G19+I19</f>
        <v>33</v>
      </c>
      <c r="D19" s="129">
        <f>IFERROR(C19/$B$37*100," ")</f>
        <v>52.380952380952387</v>
      </c>
      <c r="E19" s="129">
        <f>IFERROR(COUNTIFS('Родители 9 кл.'!$51:$51,"&lt;=50",'Родители 9 кл.'!$5:$5,CONCATENATE("9*")),0)</f>
        <v>2</v>
      </c>
      <c r="F19" s="129">
        <f>IFERROR(AVERAGEIFS('Родители 9 кл.'!$51:$51,'Родители 9 кл.'!$51:$51,"&lt;=50",'Родители 9 кл.'!$51:$51,"&gt;0",'Родители 9 кл.'!$5:$5,"9*"),0)</f>
        <v>50</v>
      </c>
      <c r="G19" s="129">
        <f>IFERROR(COUNTIFS('Родители 9 кл.'!$51:$51,"&gt;50",'Родители 9 кл.'!$51:$51,"&lt;=75",'Родители 9 кл.'!$5:$5,CONCATENATE("9*")),0)</f>
        <v>11</v>
      </c>
      <c r="H19" s="129">
        <f>IFERROR(AVERAGEIFS('Родители 9 кл.'!$51:$51,'Родители 9 кл.'!$51:$51,"&gt;50",'Родители 9 кл.'!$51:$51,"&lt;=75",'Родители 9 кл.'!$5:$5,"9*"),0)</f>
        <v>64.090909090909093</v>
      </c>
      <c r="I19" s="129">
        <f>IFERROR(COUNTIFS('Родители 9 кл.'!$51:$51,"&gt;75",'Родители 9 кл.'!$5:$5,CONCATENATE("9*")),0)</f>
        <v>20</v>
      </c>
      <c r="J19" s="129">
        <f>IFERROR(AVERAGEIFS('Родители 9 кл.'!$51:$51,'Родители 9 кл.'!$51:$51,"&gt;75",'Родители 9 кл.'!$5:$5,"9*"),0)</f>
        <v>89.375</v>
      </c>
      <c r="K19" s="130">
        <f t="shared" ref="K19:K21" si="6">IFERROR((E19*F19+G19*H19+I19*J19)/(E19+G19+I19),0)</f>
        <v>78.560606060606062</v>
      </c>
      <c r="L19" s="176"/>
      <c r="M19" s="173"/>
      <c r="N19" s="57"/>
    </row>
    <row r="20" spans="1:14" hidden="1" x14ac:dyDescent="0.25">
      <c r="A20" s="64" t="s">
        <v>44</v>
      </c>
      <c r="B20" s="60"/>
      <c r="C20" s="128">
        <f>E20+G20+I20</f>
        <v>33</v>
      </c>
      <c r="D20" s="129">
        <f>IFERROR(C20/$B$37*100," ")</f>
        <v>52.380952380952387</v>
      </c>
      <c r="E20" s="129">
        <f>IFERROR(COUNTIFS('Родители 9 кл.'!$54:$54,"&lt;=50",'Родители 9 кл.'!$5:$5,CONCATENATE("9*")),0)</f>
        <v>0</v>
      </c>
      <c r="F20" s="129">
        <f>IFERROR(AVERAGEIFS('Родители 9 кл.'!$54:$54,'Родители 9 кл.'!$54:$54,"&lt;=50",'Родители 9 кл.'!$54:$54,"&gt;0",'Родители 9 кл.'!$5:$5,"9*"),0)</f>
        <v>0</v>
      </c>
      <c r="G20" s="129">
        <f>IFERROR(COUNTIFS('Родители 9 кл.'!$54:$54,"&gt;50",'Родители 9 кл.'!$54:$54,"&lt;=75",'Родители 9 кл.'!$5:$5,CONCATENATE("9*")),0)</f>
        <v>12</v>
      </c>
      <c r="H20" s="129">
        <f>IFERROR(AVERAGEIFS('Родители 9 кл.'!$54:$54,'Родители 9 кл.'!$54:$54,"&gt;50",'Родители 9 кл.'!$54:$54,"&lt;=75",'Родители 9 кл.'!$5:$5,"9*"),0)</f>
        <v>65.666666666666671</v>
      </c>
      <c r="I20" s="129">
        <f>IFERROR(COUNTIFS('Родители 9 кл.'!$54:$54,"&gt;75",'Родители 9 кл.'!$5:$5,CONCATENATE("9*")),0)</f>
        <v>21</v>
      </c>
      <c r="J20" s="129">
        <f>IFERROR(AVERAGEIFS('Родители 9 кл.'!$54:$54,'Родители 9 кл.'!$54:$54,"&gt;75",'Родители 9 кл.'!$5:$5,"9*"),0)</f>
        <v>87.61904761904762</v>
      </c>
      <c r="K20" s="130">
        <f t="shared" si="6"/>
        <v>79.63636363636364</v>
      </c>
      <c r="L20" s="176"/>
      <c r="M20" s="173"/>
      <c r="N20" s="57"/>
    </row>
    <row r="21" spans="1:14" hidden="1" x14ac:dyDescent="0.25">
      <c r="A21" s="64" t="s">
        <v>45</v>
      </c>
      <c r="B21" s="60"/>
      <c r="C21" s="128">
        <f>E21+G21+I21</f>
        <v>33</v>
      </c>
      <c r="D21" s="129">
        <f>IFERROR(C21/$B$37*100," ")</f>
        <v>52.380952380952387</v>
      </c>
      <c r="E21" s="129">
        <f>IFERROR(COUNTIFS('Родители 9 кл.'!$57:$57,"&lt;=50",'Родители 9 кл.'!$5:$5,CONCATENATE("9*")),0)</f>
        <v>1</v>
      </c>
      <c r="F21" s="129">
        <f>IFERROR(AVERAGEIFS('Родители 9 кл.'!$57:$57,'Родители 9 кл.'!$57:$57,"&lt;=50",'Родители 9 кл.'!$57:$57,"&gt;0",'Родители 9 кл.'!$5:$5,"9*"),0)</f>
        <v>50</v>
      </c>
      <c r="G21" s="129">
        <f>IFERROR(COUNTIFS('Родители 9 кл.'!$57:$57,"&gt;50",'Родители 9 кл.'!$57:$57,"&lt;=75",'Родители 9 кл.'!$5:$5,CONCATENATE("9*")),0)</f>
        <v>10</v>
      </c>
      <c r="H21" s="129">
        <f>IFERROR(AVERAGEIFS('Родители 9 кл.'!$57:$57,'Родители 9 кл.'!$57:$57,"&gt;50",'Родители 9 кл.'!$57:$57,"&lt;=75",'Родители 9 кл.'!$5:$5,"9*"),0)</f>
        <v>63.75</v>
      </c>
      <c r="I21" s="129">
        <f>IFERROR(COUNTIFS('Родители 9 кл.'!$57:$57,"&gt;75",'Родители 9 кл.'!$5:$5,CONCATENATE("9*")),0)</f>
        <v>22</v>
      </c>
      <c r="J21" s="129">
        <f>IFERROR(AVERAGEIFS('Родители 9 кл.'!$57:$57,'Родители 9 кл.'!$57:$57,"&gt;75",'Родители 9 кл.'!$5:$5,"9*"),0)</f>
        <v>90</v>
      </c>
      <c r="K21" s="130">
        <f t="shared" si="6"/>
        <v>80.833333333333329</v>
      </c>
      <c r="L21" s="176"/>
      <c r="M21" s="173"/>
      <c r="N21" s="57"/>
    </row>
    <row r="22" spans="1:14" hidden="1" x14ac:dyDescent="0.25">
      <c r="A22" s="127" t="s">
        <v>82</v>
      </c>
      <c r="B22" s="58">
        <f>SUM('Базовые значения'!B13:Q13)</f>
        <v>30</v>
      </c>
      <c r="C22" s="58">
        <f>SUM('Базовые значения'!B14:Q14)</f>
        <v>20</v>
      </c>
      <c r="D22" s="59">
        <f>IFERROR(C22/B22*100," ")</f>
        <v>66.666666666666657</v>
      </c>
      <c r="E22" s="63">
        <f>IFERROR(SUMIFS('Родители 10 кл.'!$B$66:$Q$66,'Родители 10 кл.'!$B$61:$Q$61,"10*"),0)</f>
        <v>2</v>
      </c>
      <c r="F22" s="63">
        <f>IFERROR(AVERAGEIFS('Родители 10 кл.'!$B$67:$Q$67,'Родители 10 кл.'!$B$66:$Q$66,"&gt;0",'Родители 10 кл.'!$B$61:$Q$61,"10*"),0)</f>
        <v>47.8125</v>
      </c>
      <c r="G22" s="63">
        <f>IFERROR(SUMIFS('Родители 10 кл.'!$B$69:$Q$69,'Родители 10 кл.'!$B$61:$Q$61,"10*"),0)</f>
        <v>7</v>
      </c>
      <c r="H22" s="63">
        <f>IFERROR(AVERAGEIFS('Родители 10 кл.'!$B$70:$Q$70,'Родители 10 кл.'!$B$69:$Q$69,"&gt;0",'Родители 10 кл.'!$B$61:$Q$61,"10*"),0)</f>
        <v>65.982142857142861</v>
      </c>
      <c r="I22" s="63">
        <f>IFERROR(SUMIFS('Родители 10 кл.'!$B$72:$Q$72,'Родители 10 кл.'!$B$61:$Q$61,"10*"),0)</f>
        <v>11</v>
      </c>
      <c r="J22" s="63">
        <f>IFERROR(AVERAGEIFS('Родители 10 кл.'!$B$73:$Q$73,'Родители 10 кл.'!$B$72:$Q$72,"&gt;0",'Родители 10 кл.'!$B$61:$Q$61,"10*"),0)</f>
        <v>87.670454545454547</v>
      </c>
      <c r="K22" s="58">
        <f>IFERROR((E22*F22+G22*H22+I22*J22)/(E22+G22+I22),0)</f>
        <v>76.09375</v>
      </c>
      <c r="L22" s="176">
        <f>AVERAGE(K22)</f>
        <v>76.09375</v>
      </c>
      <c r="M22" s="173"/>
      <c r="N22" s="57"/>
    </row>
    <row r="23" spans="1:14" hidden="1" x14ac:dyDescent="0.25">
      <c r="A23" s="64" t="s">
        <v>42</v>
      </c>
      <c r="B23" s="60"/>
      <c r="C23" s="128">
        <f>E23+G23+I23</f>
        <v>20</v>
      </c>
      <c r="D23" s="129">
        <f>IFERROR(C23/$B$42*100," ")</f>
        <v>66.666666666666657</v>
      </c>
      <c r="E23" s="129">
        <f>IFERROR(COUNTIFS('Родители 10 кл.'!$48:$48,"&lt;=50",'Родители 10 кл.'!$5:$5,CONCATENATE("10*")),0)</f>
        <v>3</v>
      </c>
      <c r="F23" s="129">
        <f>IFERROR(AVERAGEIFS('Родители 10 кл.'!$48:$48,'Родители 10 кл.'!$48:$48,"&lt;=50",'Родители 10 кл.'!$48:$48,"&gt;0",'Родители 10 кл.'!$5:$5,"10*"),0)</f>
        <v>42.222222222222229</v>
      </c>
      <c r="G23" s="129">
        <f>IFERROR(COUNTIFS('Родители 10 кл.'!$48:$48,"&gt;50",'Родители 10 кл.'!$48:$48,"&lt;=75",'Родители 10 кл.'!$5:$5,CONCATENATE("10*")),0)</f>
        <v>6</v>
      </c>
      <c r="H23" s="129">
        <f>IFERROR(AVERAGEIFS('Родители 10 кл.'!$48:$48,'Родители 10 кл.'!$48:$48,"&gt;50",'Родители 10 кл.'!$48:$48,"&lt;=75",'Родители 10 кл.'!$5:$5,"10*"),0)</f>
        <v>66.666666666666657</v>
      </c>
      <c r="I23" s="129">
        <f>IFERROR(COUNTIFS('Родители 10 кл.'!$48:$48,"&gt;75",'Родители 10 кл.'!$5:$5,CONCATENATE("10*")),0)</f>
        <v>11</v>
      </c>
      <c r="J23" s="129">
        <f>IFERROR(AVERAGEIFS('Родители 10 кл.'!$48:$48,'Родители 10 кл.'!$48:$48,"&gt;75",'Родители 10 кл.'!$5:$5,"10*"),0)</f>
        <v>88.484848484848499</v>
      </c>
      <c r="K23" s="130">
        <f>IFERROR((E23*F23+G23*H23+I23*J23)/(E23+G23+I23),0)</f>
        <v>75</v>
      </c>
      <c r="L23" s="176"/>
      <c r="M23" s="173"/>
      <c r="N23" s="57"/>
    </row>
    <row r="24" spans="1:14" hidden="1" x14ac:dyDescent="0.25">
      <c r="A24" s="64" t="s">
        <v>43</v>
      </c>
      <c r="B24" s="60"/>
      <c r="C24" s="128">
        <f>E24+G24+I24</f>
        <v>20</v>
      </c>
      <c r="D24" s="129">
        <f>IFERROR(C24/$B$42*100," ")</f>
        <v>66.666666666666657</v>
      </c>
      <c r="E24" s="129">
        <f>IFERROR(COUNTIFS('Родители 10 кл.'!$51:$51,"&lt;=50",'Родители 10 кл.'!$5:$5,CONCATENATE("10*")),0)</f>
        <v>1</v>
      </c>
      <c r="F24" s="129">
        <f>IFERROR(AVERAGEIFS('Родители 10 кл.'!$51:$51,'Родители 10 кл.'!$51:$51,"&lt;=50",'Родители 10 кл.'!$51:$51,"&gt;0",'Родители 10 кл.'!$5:$5,"10*"),0)</f>
        <v>40</v>
      </c>
      <c r="G24" s="129">
        <f>IFERROR(COUNTIFS('Родители 10 кл.'!$51:$51,"&gt;50",'Родители 10 кл.'!$51:$51,"&lt;=75",'Родители 10 кл.'!$5:$5,CONCATENATE("10*")),0)</f>
        <v>8</v>
      </c>
      <c r="H24" s="129">
        <f>IFERROR(AVERAGEIFS('Родители 10 кл.'!$51:$51,'Родители 10 кл.'!$51:$51,"&gt;50",'Родители 10 кл.'!$51:$51,"&lt;=75",'Родители 10 кл.'!$5:$5,"10*"),0)</f>
        <v>61.875</v>
      </c>
      <c r="I24" s="129">
        <f>IFERROR(COUNTIFS('Родители 10 кл.'!$51:$51,"&gt;75",'Родители 10 кл.'!$5:$5,CONCATENATE("10*")),0)</f>
        <v>11</v>
      </c>
      <c r="J24" s="129">
        <f>IFERROR(AVERAGEIFS('Родители 10 кл.'!$51:$51,'Родители 10 кл.'!$51:$51,"&gt;75",'Родители 10 кл.'!$5:$5,"10*"),0)</f>
        <v>88.181818181818187</v>
      </c>
      <c r="K24" s="130">
        <f t="shared" ref="K24:K26" si="7">IFERROR((E24*F24+G24*H24+I24*J24)/(E24+G24+I24),0)</f>
        <v>75.25</v>
      </c>
      <c r="L24" s="176"/>
      <c r="M24" s="173"/>
      <c r="N24" s="57"/>
    </row>
    <row r="25" spans="1:14" hidden="1" x14ac:dyDescent="0.25">
      <c r="A25" s="64" t="s">
        <v>44</v>
      </c>
      <c r="B25" s="60"/>
      <c r="C25" s="128">
        <f>E25+G25+I25</f>
        <v>20</v>
      </c>
      <c r="D25" s="129">
        <f>IFERROR(C25/$B$42*100," ")</f>
        <v>66.666666666666657</v>
      </c>
      <c r="E25" s="129">
        <f>IFERROR(COUNTIFS('Родители 10 кл.'!$54:$54,"&lt;=50",'Родители 10 кл.'!$5:$5,CONCATENATE("10*")),0)</f>
        <v>2</v>
      </c>
      <c r="F25" s="129">
        <f>IFERROR(AVERAGEIFS('Родители 10 кл.'!$54:$54,'Родители 10 кл.'!$54:$54,"&lt;=50",'Родители 10 кл.'!$54:$54,"&gt;0",'Родители 10 кл.'!$5:$5,"10*"),0)</f>
        <v>49</v>
      </c>
      <c r="G25" s="129">
        <f>IFERROR(COUNTIFS('Родители 10 кл.'!$54:$54,"&gt;50",'Родители 10 кл.'!$54:$54,"&lt;=75",'Родители 10 кл.'!$5:$5,CONCATENATE("10*")),0)</f>
        <v>7</v>
      </c>
      <c r="H25" s="129">
        <f>IFERROR(AVERAGEIFS('Родители 10 кл.'!$54:$54,'Родители 10 кл.'!$54:$54,"&gt;50",'Родители 10 кл.'!$54:$54,"&lt;=75",'Родители 10 кл.'!$5:$5,"10*"),0)</f>
        <v>66.857142857142861</v>
      </c>
      <c r="I25" s="129">
        <f>IFERROR(COUNTIFS('Родители 10 кл.'!$54:$54,"&gt;75",'Родители 10 кл.'!$5:$5,CONCATENATE("10*")),0)</f>
        <v>11</v>
      </c>
      <c r="J25" s="129">
        <f>IFERROR(AVERAGEIFS('Родители 10 кл.'!$54:$54,'Родители 10 кл.'!$54:$54,"&gt;75",'Родители 10 кл.'!$5:$5,"10*"),0)</f>
        <v>90</v>
      </c>
      <c r="K25" s="130">
        <f t="shared" si="7"/>
        <v>77.8</v>
      </c>
      <c r="L25" s="176"/>
      <c r="M25" s="173"/>
      <c r="N25" s="57"/>
    </row>
    <row r="26" spans="1:14" hidden="1" x14ac:dyDescent="0.25">
      <c r="A26" s="64" t="s">
        <v>45</v>
      </c>
      <c r="B26" s="60"/>
      <c r="C26" s="128">
        <f>E26+G26+I26</f>
        <v>20</v>
      </c>
      <c r="D26" s="129">
        <f>IFERROR(C26/$B$42*100," ")</f>
        <v>66.666666666666657</v>
      </c>
      <c r="E26" s="129">
        <f>IFERROR(COUNTIFS('Родители 10 кл.'!$57:$57,"&lt;=50",'Родители 10 кл.'!$5:$5,CONCATENATE("10*")),0)</f>
        <v>2</v>
      </c>
      <c r="F26" s="129">
        <f>IFERROR(AVERAGEIFS('Родители 10 кл.'!$57:$57,'Родители 10 кл.'!$57:$57,"&lt;=50",'Родители 10 кл.'!$57:$57,"&gt;0",'Родители 10 кл.'!$5:$5,"10*"),0)</f>
        <v>41.25</v>
      </c>
      <c r="G26" s="129">
        <f>IFERROR(COUNTIFS('Родители 10 кл.'!$57:$57,"&gt;50",'Родители 10 кл.'!$57:$57,"&lt;=75",'Родители 10 кл.'!$5:$5,CONCATENATE("10*")),0)</f>
        <v>9</v>
      </c>
      <c r="H26" s="129">
        <f>IFERROR(AVERAGEIFS('Родители 10 кл.'!$57:$57,'Родители 10 кл.'!$57:$57,"&gt;50",'Родители 10 кл.'!$57:$57,"&lt;=75",'Родители 10 кл.'!$5:$5,"10*"),0)</f>
        <v>68.333333333333329</v>
      </c>
      <c r="I26" s="129">
        <f>IFERROR(COUNTIFS('Родители 10 кл.'!$57:$57,"&gt;75",'Родители 10 кл.'!$5:$5,CONCATENATE("10*")),0)</f>
        <v>9</v>
      </c>
      <c r="J26" s="129">
        <f>IFERROR(AVERAGEIFS('Родители 10 кл.'!$57:$57,'Родители 10 кл.'!$57:$57,"&gt;75",'Родители 10 кл.'!$5:$5,"10*"),0)</f>
        <v>90.555555555555557</v>
      </c>
      <c r="K26" s="130">
        <f t="shared" si="7"/>
        <v>75.625</v>
      </c>
      <c r="L26" s="176"/>
      <c r="M26" s="173"/>
      <c r="N26" s="57"/>
    </row>
    <row r="27" spans="1:14" hidden="1" x14ac:dyDescent="0.25">
      <c r="A27" s="127" t="s">
        <v>83</v>
      </c>
      <c r="B27" s="58">
        <f>SUM('Базовые значения'!B18:Q18)</f>
        <v>25</v>
      </c>
      <c r="C27" s="58">
        <f>SUM('Базовые значения'!B19:Q19)</f>
        <v>13</v>
      </c>
      <c r="D27" s="59">
        <f>IFERROR(C27/B27*100," ")</f>
        <v>52</v>
      </c>
      <c r="E27" s="63">
        <f>IFERROR(SUMIFS('Родители 11 кл.'!$B$66:$Q$66,'Родители 11 кл.'!$B$61:$Q$61,"11*"),0)</f>
        <v>0</v>
      </c>
      <c r="F27" s="63">
        <f>IFERROR(AVERAGEIFS('Родители 11 кл.'!$B$67:$Q$67,'Родители 11 кл.'!$B$66:$Q$66,"&gt;0",'Родители 11 кл.'!$B$61:$Q$61,"11*"),0)</f>
        <v>0</v>
      </c>
      <c r="G27" s="63">
        <f>IFERROR(SUMIFS('Родители 11 кл.'!$B$69:$Q$69,'Родители 11 кл.'!$B$61:$Q$61,"11*"),0)</f>
        <v>5</v>
      </c>
      <c r="H27" s="63">
        <f>IFERROR(AVERAGEIFS('Родители 11 кл.'!$B$70:$Q$70,'Родители 11 кл.'!$B$69:$Q$69,"&gt;0",'Родители 11 кл.'!$B$61:$Q$61,"11*"),0)</f>
        <v>63.25</v>
      </c>
      <c r="I27" s="63">
        <f>IFERROR(SUMIFS('Родители 11 кл.'!$B$72:$Q$72,'Родители 11 кл.'!$B$61:$Q$61,"11*"),0)</f>
        <v>8</v>
      </c>
      <c r="J27" s="63">
        <f>IFERROR(AVERAGEIFS('Родители 11 кл.'!$B$73:$Q$73,'Родители 11 кл.'!$B$72:$Q$72,"&gt;0",'Родители 11 кл.'!$B$61:$Q$61,"11*"),0)</f>
        <v>84.21875</v>
      </c>
      <c r="K27" s="58">
        <f>IFERROR((E27*F27+G27*H27+I27*J27)/(E27+G27+I27),0)</f>
        <v>76.15384615384616</v>
      </c>
      <c r="L27" s="176">
        <f>AVERAGE(K27)</f>
        <v>76.15384615384616</v>
      </c>
      <c r="M27" s="173"/>
      <c r="N27" s="57"/>
    </row>
    <row r="28" spans="1:14" hidden="1" x14ac:dyDescent="0.25">
      <c r="A28" s="64" t="s">
        <v>42</v>
      </c>
      <c r="B28" s="60"/>
      <c r="C28" s="128">
        <f>E28+G28+I28</f>
        <v>13</v>
      </c>
      <c r="D28" s="129">
        <f>IFERROR(C28/$B$42*100," ")</f>
        <v>43.333333333333336</v>
      </c>
      <c r="E28" s="129">
        <f>IFERROR(COUNTIFS('Родители 11 кл.'!$48:$48,"&lt;=50",'Родители 11 кл.'!$5:$5,CONCATENATE("11*")),0)</f>
        <v>3</v>
      </c>
      <c r="F28" s="129">
        <f>IFERROR(AVERAGEIFS('Родители 11 кл.'!$48:$48,'Родители 11 кл.'!$48:$48,"&lt;=50",'Родители 11 кл.'!$48:$48,"&gt;0",'Родители 11 кл.'!$5:$5,"11*"),0)</f>
        <v>44.444444444444436</v>
      </c>
      <c r="G28" s="129">
        <f>IFERROR(COUNTIFS('Родители 11 кл.'!$48:$48,"&gt;50",'Родители 11 кл.'!$48:$48,"&lt;=75",'Родители 11 кл.'!$5:$5,CONCATENATE("11*")),0)</f>
        <v>7</v>
      </c>
      <c r="H28" s="129">
        <f>IFERROR(AVERAGEIFS('Родители 11 кл.'!$48:$48,'Родители 11 кл.'!$48:$48,"&gt;50",'Родители 11 кл.'!$48:$48,"&lt;=75",'Родители 11 кл.'!$5:$5,"11*"),0)</f>
        <v>69.523809523809518</v>
      </c>
      <c r="I28" s="129">
        <f>IFERROR(COUNTIFS('Родители 11 кл.'!$48:$48,"&gt;75",'Родители 11 кл.'!$5:$5,CONCATENATE("11*")),0)</f>
        <v>3</v>
      </c>
      <c r="J28" s="129">
        <f>IFERROR(AVERAGEIFS('Родители 11 кл.'!$48:$48,'Родители 11 кл.'!$48:$48,"&gt;75",'Родители 11 кл.'!$5:$5,"11*"),0)</f>
        <v>84.444444444444457</v>
      </c>
      <c r="K28" s="130">
        <f>IFERROR((E28*F28+G28*H28+I28*J28)/(E28+G28+I28),0)</f>
        <v>67.179487179487182</v>
      </c>
      <c r="L28" s="176"/>
      <c r="M28" s="173"/>
      <c r="N28" s="57"/>
    </row>
    <row r="29" spans="1:14" hidden="1" x14ac:dyDescent="0.25">
      <c r="A29" s="64" t="s">
        <v>43</v>
      </c>
      <c r="B29" s="60"/>
      <c r="C29" s="128">
        <f>E29+G29+I29</f>
        <v>13</v>
      </c>
      <c r="D29" s="129">
        <f>IFERROR(C29/$B$42*100," ")</f>
        <v>43.333333333333336</v>
      </c>
      <c r="E29" s="129">
        <f>IFERROR(COUNTIFS('Родители 11 кл.'!$51:$51,"&lt;=50",'Родители 11 кл.'!$5:$5,CONCATENATE("11*")),0)</f>
        <v>0</v>
      </c>
      <c r="F29" s="129">
        <f>IFERROR(AVERAGEIFS('Родители 11 кл.'!$51:$51,'Родители 11 кл.'!$51:$51,"&lt;=50",'Родители 11 кл.'!$51:$51,"&gt;0",'Родители 11 кл.'!$5:$5,"11*"),0)</f>
        <v>0</v>
      </c>
      <c r="G29" s="129">
        <f>IFERROR(COUNTIFS('Родители 11 кл.'!$51:$51,"&gt;50",'Родители 11 кл.'!$51:$51,"&lt;=75",'Родители 11 кл.'!$5:$5,CONCATENATE("11*")),0)</f>
        <v>6</v>
      </c>
      <c r="H29" s="129">
        <f>IFERROR(AVERAGEIFS('Родители 11 кл.'!$51:$51,'Родители 11 кл.'!$51:$51,"&gt;50",'Родители 11 кл.'!$51:$51,"&lt;=75",'Родители 11 кл.'!$5:$5,"11*"),0)</f>
        <v>68.333333333333329</v>
      </c>
      <c r="I29" s="129">
        <f>IFERROR(COUNTIFS('Родители 11 кл.'!$51:$51,"&gt;75",'Родители 11 кл.'!$5:$5,CONCATENATE("11*")),0)</f>
        <v>7</v>
      </c>
      <c r="J29" s="129">
        <f>IFERROR(AVERAGEIFS('Родители 11 кл.'!$51:$51,'Родители 11 кл.'!$51:$51,"&gt;75",'Родители 11 кл.'!$5:$5,"11*"),0)</f>
        <v>85</v>
      </c>
      <c r="K29" s="130">
        <f t="shared" ref="K29:K31" si="8">IFERROR((E29*F29+G29*H29+I29*J29)/(E29+G29+I29),0)</f>
        <v>77.307692307692307</v>
      </c>
      <c r="L29" s="176"/>
      <c r="M29" s="173"/>
      <c r="N29" s="57"/>
    </row>
    <row r="30" spans="1:14" hidden="1" x14ac:dyDescent="0.25">
      <c r="A30" s="64" t="s">
        <v>44</v>
      </c>
      <c r="B30" s="60"/>
      <c r="C30" s="128">
        <f>E30+G30+I30</f>
        <v>13</v>
      </c>
      <c r="D30" s="129">
        <f>IFERROR(C30/$B$42*100," ")</f>
        <v>43.333333333333336</v>
      </c>
      <c r="E30" s="129">
        <f>IFERROR(COUNTIFS('Родители 11 кл.'!$54:$54,"&lt;=50",'Родители 11 кл.'!$5:$5,CONCATENATE("11*")),0)</f>
        <v>0</v>
      </c>
      <c r="F30" s="129">
        <f>IFERROR(AVERAGEIFS('Родители 11 кл.'!$54:$54,'Родители 11 кл.'!$54:$54,"&lt;=50",'Родители 11 кл.'!$54:$54,"&gt;0",'Родители 11 кл.'!$5:$5,"11*"),0)</f>
        <v>0</v>
      </c>
      <c r="G30" s="129">
        <f>IFERROR(COUNTIFS('Родители 11 кл.'!$54:$54,"&gt;50",'Родители 11 кл.'!$54:$54,"&lt;=75",'Родители 11 кл.'!$5:$5,CONCATENATE("11*")),0)</f>
        <v>4</v>
      </c>
      <c r="H30" s="129">
        <f>IFERROR(AVERAGEIFS('Родители 11 кл.'!$54:$54,'Родители 11 кл.'!$54:$54,"&gt;50",'Родители 11 кл.'!$54:$54,"&lt;=75",'Родители 11 кл.'!$5:$5,"11*"),0)</f>
        <v>59</v>
      </c>
      <c r="I30" s="129">
        <f>IFERROR(COUNTIFS('Родители 11 кл.'!$54:$54,"&gt;75",'Родители 11 кл.'!$5:$5,CONCATENATE("11*")),0)</f>
        <v>9</v>
      </c>
      <c r="J30" s="129">
        <f>IFERROR(AVERAGEIFS('Родители 11 кл.'!$54:$54,'Родители 11 кл.'!$54:$54,"&gt;75",'Родители 11 кл.'!$5:$5,"11*"),0)</f>
        <v>88.888888888888886</v>
      </c>
      <c r="K30" s="130">
        <f t="shared" si="8"/>
        <v>79.692307692307693</v>
      </c>
      <c r="L30" s="176"/>
      <c r="M30" s="173"/>
      <c r="N30" s="57"/>
    </row>
    <row r="31" spans="1:14" hidden="1" x14ac:dyDescent="0.25">
      <c r="A31" s="64" t="s">
        <v>45</v>
      </c>
      <c r="B31" s="60"/>
      <c r="C31" s="128">
        <f>E31+G31+I31</f>
        <v>13</v>
      </c>
      <c r="D31" s="129">
        <f>IFERROR(C31/$B$42*100," ")</f>
        <v>43.333333333333336</v>
      </c>
      <c r="E31" s="129">
        <f>IFERROR(COUNTIFS('Родители 11 кл.'!$57:$57,"&lt;=50",'Родители 11 кл.'!$5:$5,CONCATENATE("11*")),0)</f>
        <v>0</v>
      </c>
      <c r="F31" s="129">
        <f>IFERROR(AVERAGEIFS('Родители 11 кл.'!$57:$57,'Родители 11 кл.'!$57:$57,"&lt;=50",'Родители 11 кл.'!$57:$57,"&gt;0",'Родители 11 кл.'!$5:$5,"11*"),0)</f>
        <v>0</v>
      </c>
      <c r="G31" s="129">
        <f>IFERROR(COUNTIFS('Родители 11 кл.'!$57:$57,"&gt;50",'Родители 11 кл.'!$57:$57,"&lt;=75",'Родители 11 кл.'!$5:$5,CONCATENATE("11*")),0)</f>
        <v>7</v>
      </c>
      <c r="H31" s="129">
        <f>IFERROR(AVERAGEIFS('Родители 11 кл.'!$57:$57,'Родители 11 кл.'!$57:$57,"&gt;50",'Родители 11 кл.'!$57:$57,"&lt;=75",'Родители 11 кл.'!$5:$5,"11*"),0)</f>
        <v>68.928571428571431</v>
      </c>
      <c r="I31" s="129">
        <f>IFERROR(COUNTIFS('Родители 11 кл.'!$57:$57,"&gt;75",'Родители 11 кл.'!$5:$5,CONCATENATE("11*")),0)</f>
        <v>6</v>
      </c>
      <c r="J31" s="129">
        <f>IFERROR(AVERAGEIFS('Родители 11 кл.'!$57:$57,'Родители 11 кл.'!$57:$57,"&gt;75",'Родители 11 кл.'!$5:$5,"11*"),0)</f>
        <v>87.083333333333329</v>
      </c>
      <c r="K31" s="130">
        <f t="shared" si="8"/>
        <v>77.307692307692307</v>
      </c>
      <c r="L31" s="176"/>
      <c r="M31" s="173"/>
      <c r="N31" s="57"/>
    </row>
    <row r="32" spans="1:14" hidden="1" x14ac:dyDescent="0.25">
      <c r="A32" s="61" t="s">
        <v>80</v>
      </c>
      <c r="B32" s="61">
        <f>B37+B42+B47</f>
        <v>118</v>
      </c>
      <c r="C32" s="61">
        <f>C37+C42+C47</f>
        <v>94</v>
      </c>
      <c r="D32" s="61">
        <f>IFERROR(C32/B32*100," ")</f>
        <v>79.66101694915254</v>
      </c>
      <c r="E32" s="61">
        <f>E37+E47+E42</f>
        <v>4</v>
      </c>
      <c r="F32" s="61">
        <f>AVERAGE(F37,F42,F47)</f>
        <v>28.98989898989899</v>
      </c>
      <c r="G32" s="61">
        <f>G37+G42+G47</f>
        <v>34</v>
      </c>
      <c r="H32" s="61">
        <f>AVERAGE(H37,H42,H47)</f>
        <v>44.133297258297262</v>
      </c>
      <c r="I32" s="61">
        <f>I37+I42+I47</f>
        <v>27</v>
      </c>
      <c r="J32" s="61">
        <f>AVERAGE(J37,J42,J47)</f>
        <v>58.799452861952858</v>
      </c>
      <c r="K32" s="61">
        <f>AVERAGE(K37,K42,K47)</f>
        <v>49.120887234922314</v>
      </c>
      <c r="L32" s="176">
        <f>K32</f>
        <v>49.120887234922314</v>
      </c>
      <c r="M32" s="173"/>
      <c r="N32" s="57"/>
    </row>
    <row r="33" spans="1:14" s="72" customFormat="1" hidden="1" x14ac:dyDescent="0.25">
      <c r="A33" s="64" t="s">
        <v>42</v>
      </c>
      <c r="B33" s="60"/>
      <c r="C33" s="128">
        <f>SUM(C38,C43,C48)</f>
        <v>65</v>
      </c>
      <c r="D33" s="129">
        <f>IFERROR(C33/B32*100," ")</f>
        <v>55.084745762711862</v>
      </c>
      <c r="E33" s="129">
        <f>SUM(E38,E43,E48)</f>
        <v>6</v>
      </c>
      <c r="F33" s="129">
        <f>AVERAGE(F38,F43,F48)</f>
        <v>30.714285714285712</v>
      </c>
      <c r="G33" s="129">
        <f>SUM(G38,G43,G48)</f>
        <v>34</v>
      </c>
      <c r="H33" s="129">
        <f>AVERAGE(H38,H43,H48)</f>
        <v>61.401098901098898</v>
      </c>
      <c r="I33" s="129">
        <f>SUM(I38,I43,I48)</f>
        <v>25</v>
      </c>
      <c r="J33" s="129">
        <f>AVERAGE(J38,J43,J48)</f>
        <v>82.026455026455025</v>
      </c>
      <c r="K33" s="130">
        <f t="shared" ref="K33:K36" si="9">IFERROR((E33*F33+G33*H33+I33*J33)/(E33+G33+I33),0)</f>
        <v>66.501299270530041</v>
      </c>
      <c r="L33" s="176"/>
      <c r="M33" s="173"/>
      <c r="N33" s="57"/>
    </row>
    <row r="34" spans="1:14" s="72" customFormat="1" hidden="1" x14ac:dyDescent="0.25">
      <c r="A34" s="64" t="s">
        <v>43</v>
      </c>
      <c r="B34" s="60"/>
      <c r="C34" s="128">
        <f t="shared" ref="C34:C36" si="10">SUM(C39,C44,C49)</f>
        <v>89</v>
      </c>
      <c r="D34" s="129">
        <f>IFERROR(C34/B32*100," ")</f>
        <v>75.423728813559322</v>
      </c>
      <c r="E34" s="129">
        <f>SUM(E39,E44,E49)</f>
        <v>11</v>
      </c>
      <c r="F34" s="129">
        <f>AVERAGE(F39,F44,F49)</f>
        <v>44.074074074074076</v>
      </c>
      <c r="G34" s="129">
        <f>SUM(G39,G44,G49)</f>
        <v>37</v>
      </c>
      <c r="H34" s="129">
        <f>AVERAGE(H39,H44,H49)</f>
        <v>65.044515669515661</v>
      </c>
      <c r="I34" s="129">
        <f>SUM(I39,I44,I49)</f>
        <v>41</v>
      </c>
      <c r="J34" s="129">
        <f>AVERAGE(J39,J44,J49)</f>
        <v>89.16076248313091</v>
      </c>
      <c r="K34" s="130">
        <f t="shared" si="9"/>
        <v>73.562395015677083</v>
      </c>
      <c r="L34" s="176"/>
      <c r="M34" s="173"/>
      <c r="N34" s="57"/>
    </row>
    <row r="35" spans="1:14" s="72" customFormat="1" hidden="1" x14ac:dyDescent="0.25">
      <c r="A35" s="64" t="s">
        <v>44</v>
      </c>
      <c r="B35" s="60"/>
      <c r="C35" s="128">
        <f t="shared" si="10"/>
        <v>92</v>
      </c>
      <c r="D35" s="129">
        <f>IFERROR(C35/B32*100," ")</f>
        <v>77.966101694915253</v>
      </c>
      <c r="E35" s="129">
        <f>SUM(E40,E45,E50)</f>
        <v>6</v>
      </c>
      <c r="F35" s="129">
        <f>AVERAGE(F40,F45,F50)</f>
        <v>30.72727272727273</v>
      </c>
      <c r="G35" s="129">
        <f>SUM(G40,G45,G50)</f>
        <v>33</v>
      </c>
      <c r="H35" s="129">
        <f>AVERAGE(H40,H45,H50)</f>
        <v>65.484848484848484</v>
      </c>
      <c r="I35" s="129">
        <f>SUM(I40,I45,I50)</f>
        <v>53</v>
      </c>
      <c r="J35" s="129">
        <f>AVERAGE(J40,J45,J50)</f>
        <v>89.391534391534393</v>
      </c>
      <c r="K35" s="130">
        <f t="shared" si="9"/>
        <v>76.990379990379992</v>
      </c>
      <c r="L35" s="176"/>
      <c r="M35" s="173"/>
      <c r="N35" s="57"/>
    </row>
    <row r="36" spans="1:14" s="72" customFormat="1" hidden="1" x14ac:dyDescent="0.25">
      <c r="A36" s="64" t="s">
        <v>45</v>
      </c>
      <c r="B36" s="60"/>
      <c r="C36" s="128">
        <f t="shared" si="10"/>
        <v>94</v>
      </c>
      <c r="D36" s="129">
        <f>IFERROR(C36/B32*100," ")</f>
        <v>79.66101694915254</v>
      </c>
      <c r="E36" s="129">
        <f>SUM(E41,E46,E51)</f>
        <v>20</v>
      </c>
      <c r="F36" s="129">
        <f>AVERAGE(F41,F46,F51)</f>
        <v>26.951058201058203</v>
      </c>
      <c r="G36" s="129">
        <f>SUM(G41,G46,G51)</f>
        <v>36</v>
      </c>
      <c r="H36" s="129">
        <f>AVERAGE(H41,H46,H51)</f>
        <v>63.418745275888121</v>
      </c>
      <c r="I36" s="129">
        <f>SUM(I41,I46,I51)</f>
        <v>38</v>
      </c>
      <c r="J36" s="129">
        <f>AVERAGE(J41,J46,J51)</f>
        <v>89.762213976499694</v>
      </c>
      <c r="K36" s="130">
        <f t="shared" si="9"/>
        <v>66.309150266597072</v>
      </c>
      <c r="L36" s="176"/>
      <c r="M36" s="173"/>
      <c r="N36" s="57"/>
    </row>
    <row r="37" spans="1:14" hidden="1" x14ac:dyDescent="0.25">
      <c r="A37" s="127" t="s">
        <v>84</v>
      </c>
      <c r="B37" s="58">
        <f>SUM('Базовые значения'!B23:Q23)</f>
        <v>63</v>
      </c>
      <c r="C37" s="58">
        <f>SUM('Базовые значения'!B24:Q24)</f>
        <v>48</v>
      </c>
      <c r="D37" s="59">
        <f>IFERROR(C37/B37*100," ")</f>
        <v>76.19047619047619</v>
      </c>
      <c r="E37" s="63">
        <f>IFERROR(SUMIFS('Уч. 9 кл.'!$B$66:$Q$66,'Уч. 9 кл.'!$B$61:$Q$61,"9*"),0)</f>
        <v>3</v>
      </c>
      <c r="F37" s="63">
        <f>IFERROR(AVERAGEIFS('Уч. 9 кл.'!$B$67:$Q$67,'Уч. 9 кл.'!$B$66:$Q$66,"&gt;0",'Уч. 9 кл.'!$B$61:$Q$61,"9*"),0)</f>
        <v>41.515151515151516</v>
      </c>
      <c r="G37" s="63">
        <f>IFERROR(SUMIFS('Уч. 9 кл.'!$B$69:$Q$69,'Уч. 9 кл.'!$B$61:$Q$61,"9*"),0)</f>
        <v>10</v>
      </c>
      <c r="H37" s="63">
        <f>IFERROR(AVERAGEIFS('Уч. 9 кл.'!$B$70:$Q$70,'Уч. 9 кл.'!$B$69:$Q$69,"&gt;0",'Уч. 9 кл.'!$B$61:$Q$61,"9*"),0)</f>
        <v>61.856060606060609</v>
      </c>
      <c r="I37" s="63">
        <f>IFERROR(SUMIFS('Уч. 9 кл.'!$B$72:$Q$72,'Уч. 9 кл.'!$B$61:$Q$61,"9*"),0)</f>
        <v>6</v>
      </c>
      <c r="J37" s="63">
        <f>IFERROR(AVERAGEIFS('Уч. 9 кл.'!$B$73:$Q$73,'Уч. 9 кл.'!$B$72:$Q$72,"&gt;0",'Уч. 9 кл.'!$B$61:$Q$61,"9*"),0)</f>
        <v>88.181818181818173</v>
      </c>
      <c r="K37" s="58">
        <f>IFERROR((E37*F37+G37*H37+I37*J37)/(E37+G37+I37),0)</f>
        <v>66.957735247208916</v>
      </c>
      <c r="L37" s="176">
        <f>AVERAGE(K37)</f>
        <v>66.957735247208916</v>
      </c>
      <c r="M37" s="173"/>
      <c r="N37" s="57"/>
    </row>
    <row r="38" spans="1:14" hidden="1" x14ac:dyDescent="0.25">
      <c r="A38" s="64" t="s">
        <v>42</v>
      </c>
      <c r="B38" s="60"/>
      <c r="C38" s="128">
        <f>E38+G38+I38</f>
        <v>19</v>
      </c>
      <c r="D38" s="129">
        <f>IFERROR(C38/$B$37*100," ")</f>
        <v>30.158730158730158</v>
      </c>
      <c r="E38" s="129">
        <f>IFERROR(COUNTIFS('Уч. 9 кл.'!$48:$48,"&lt;=50",'Уч. 9 кл.'!$5:$5,CONCATENATE("9*")),0)</f>
        <v>2</v>
      </c>
      <c r="F38" s="129">
        <f>IFERROR(AVERAGEIFS('Уч. 9 кл.'!$48:$48,'Уч. 9 кл.'!$48:$48,"&lt;=50",'Уч. 9 кл.'!$48:$48,"&gt;0",'Уч. 9 кл.'!$5:$5,"9*"),0)</f>
        <v>47.142857142857139</v>
      </c>
      <c r="G38" s="129">
        <f>IFERROR(COUNTIFS('Уч. 9 кл.'!$48:$48,"&gt;50",'Уч. 9 кл.'!$48:$48,"&lt;=75",'Уч. 9 кл.'!$5:$5,CONCATENATE("9*")),0)</f>
        <v>8</v>
      </c>
      <c r="H38" s="129">
        <f>IFERROR(AVERAGEIFS('Уч. 9 кл.'!$48:$48,'Уч. 9 кл.'!$48:$48,"&gt;50",'Уч. 9 кл.'!$48:$48,"&lt;=75",'Уч. 9 кл.'!$5:$5,"9*"),0)</f>
        <v>60.357142857142847</v>
      </c>
      <c r="I38" s="129">
        <f>IFERROR(COUNTIFS('Уч. 9 кл.'!$48:$48,"&gt;75",'Уч. 9 кл.'!$5:$5,CONCATENATE("9*")),0)</f>
        <v>9</v>
      </c>
      <c r="J38" s="129">
        <f>IFERROR(AVERAGEIFS('Уч. 9 кл.'!$48:$48,'Уч. 9 кл.'!$48:$48,"&gt;75",'Уч. 9 кл.'!$5:$5,"9*"),0)</f>
        <v>87.460317460317441</v>
      </c>
      <c r="K38" s="130">
        <f>IFERROR((E38*F38+G38*H38+I38*J38)/(E38+G38+I38),0)</f>
        <v>71.804511278195491</v>
      </c>
      <c r="L38" s="176"/>
      <c r="M38" s="173"/>
      <c r="N38" s="57"/>
    </row>
    <row r="39" spans="1:14" hidden="1" x14ac:dyDescent="0.25">
      <c r="A39" s="64" t="s">
        <v>43</v>
      </c>
      <c r="B39" s="60"/>
      <c r="C39" s="128">
        <f>E39+G39+I39</f>
        <v>46</v>
      </c>
      <c r="D39" s="129">
        <f>IFERROR(C39/$B$37*100," ")</f>
        <v>73.015873015873012</v>
      </c>
      <c r="E39" s="129">
        <f>IFERROR(COUNTIFS('Уч. 9 кл.'!$51:$51,"&lt;=50",'Уч. 9 кл.'!$5:$5,CONCATENATE("9*")),0)</f>
        <v>9</v>
      </c>
      <c r="F39" s="129">
        <f>IFERROR(AVERAGEIFS('Уч. 9 кл.'!$51:$51,'Уч. 9 кл.'!$51:$51,"&lt;=50",'Уч. 9 кл.'!$51:$51,"&gt;0",'Уч. 9 кл.'!$5:$5,"9*"),0)</f>
        <v>40.972222222222221</v>
      </c>
      <c r="G39" s="129">
        <f>IFERROR(COUNTIFS('Уч. 9 кл.'!$51:$51,"&gt;50",'Уч. 9 кл.'!$51:$51,"&lt;=75",'Уч. 9 кл.'!$5:$5,CONCATENATE("9*")),0)</f>
        <v>18</v>
      </c>
      <c r="H39" s="129">
        <f>IFERROR(AVERAGEIFS('Уч. 9 кл.'!$51:$51,'Уч. 9 кл.'!$51:$51,"&gt;50",'Уч. 9 кл.'!$51:$51,"&lt;=75",'Уч. 9 кл.'!$5:$5,"9*"),0)</f>
        <v>64.652777777777771</v>
      </c>
      <c r="I39" s="129">
        <f>IFERROR(COUNTIFS('Уч. 9 кл.'!$51:$51,"&gt;75",'Уч. 9 кл.'!$5:$5,CONCATENATE("9*")),0)</f>
        <v>19</v>
      </c>
      <c r="J39" s="129">
        <f>IFERROR(AVERAGEIFS('Уч. 9 кл.'!$51:$51,'Уч. 9 кл.'!$51:$51,"&gt;75",'Уч. 9 кл.'!$5:$5,"9*"),0)</f>
        <v>89.934210526315795</v>
      </c>
      <c r="K39" s="130">
        <f t="shared" ref="K39:K41" si="11">IFERROR((E39*F39+G39*H39+I39*J39)/(E39+G39+I39),0)</f>
        <v>70.461956521739125</v>
      </c>
      <c r="L39" s="176"/>
      <c r="M39" s="173"/>
      <c r="N39" s="57"/>
    </row>
    <row r="40" spans="1:14" hidden="1" x14ac:dyDescent="0.25">
      <c r="A40" s="64" t="s">
        <v>44</v>
      </c>
      <c r="B40" s="60"/>
      <c r="C40" s="128">
        <f>E40+G40+I40</f>
        <v>46</v>
      </c>
      <c r="D40" s="129">
        <f>IFERROR(C40/$B$37*100," ")</f>
        <v>73.015873015873012</v>
      </c>
      <c r="E40" s="129">
        <f>IFERROR(COUNTIFS('Уч. 9 кл.'!$54:$54,"&lt;=50",'Уч. 9 кл.'!$5:$5,CONCATENATE("9*")),0)</f>
        <v>5</v>
      </c>
      <c r="F40" s="129">
        <f>IFERROR(AVERAGEIFS('Уч. 9 кл.'!$54:$54,'Уч. 9 кл.'!$54:$54,"&lt;=50",'Уч. 9 кл.'!$54:$54,"&gt;0",'Уч. 9 кл.'!$5:$5,"9*"),0)</f>
        <v>44</v>
      </c>
      <c r="G40" s="129">
        <f>IFERROR(COUNTIFS('Уч. 9 кл.'!$54:$54,"&gt;50",'Уч. 9 кл.'!$54:$54,"&lt;=75",'Уч. 9 кл.'!$5:$5,CONCATENATE("9*")),0)</f>
        <v>20</v>
      </c>
      <c r="H40" s="129">
        <f>IFERROR(AVERAGEIFS('Уч. 9 кл.'!$54:$54,'Уч. 9 кл.'!$54:$54,"&gt;50",'Уч. 9 кл.'!$54:$54,"&lt;=75",'Уч. 9 кл.'!$5:$5,"9*"),0)</f>
        <v>64.590909090909093</v>
      </c>
      <c r="I40" s="129">
        <f>IFERROR(COUNTIFS('Уч. 9 кл.'!$54:$54,"&gt;75",'Уч. 9 кл.'!$5:$5,CONCATENATE("9*")),0)</f>
        <v>21</v>
      </c>
      <c r="J40" s="129">
        <f>IFERROR(AVERAGEIFS('Уч. 9 кл.'!$54:$54,'Уч. 9 кл.'!$54:$54,"&gt;75",'Уч. 9 кл.'!$5:$5,"9*"),0)</f>
        <v>92.510822510822521</v>
      </c>
      <c r="K40" s="130">
        <f t="shared" si="11"/>
        <v>75.098814229249015</v>
      </c>
      <c r="L40" s="176"/>
      <c r="M40" s="173"/>
      <c r="N40" s="57"/>
    </row>
    <row r="41" spans="1:14" hidden="1" x14ac:dyDescent="0.25">
      <c r="A41" s="64" t="s">
        <v>45</v>
      </c>
      <c r="B41" s="60"/>
      <c r="C41" s="128">
        <f>E41+G41+I41</f>
        <v>48</v>
      </c>
      <c r="D41" s="129">
        <f>IFERROR(C41/$B$37*100," ")</f>
        <v>76.19047619047619</v>
      </c>
      <c r="E41" s="129">
        <f>IFERROR(COUNTIFS('Уч. 9 кл.'!$57:$57,"&lt;=50",'Уч. 9 кл.'!$5:$5,CONCATENATE("9*")),0)</f>
        <v>8</v>
      </c>
      <c r="F41" s="129">
        <f>IFERROR(AVERAGEIFS('Уч. 9 кл.'!$57:$57,'Уч. 9 кл.'!$57:$57,"&lt;=50",'Уч. 9 кл.'!$57:$57,"&gt;0",'Уч. 9 кл.'!$5:$5,"9*"),0)</f>
        <v>41.964285714285715</v>
      </c>
      <c r="G41" s="129">
        <f>IFERROR(COUNTIFS('Уч. 9 кл.'!$57:$57,"&gt;50",'Уч. 9 кл.'!$57:$57,"&lt;=75",'Уч. 9 кл.'!$5:$5,CONCATENATE("9*")),0)</f>
        <v>20</v>
      </c>
      <c r="H41" s="129">
        <f>IFERROR(AVERAGEIFS('Уч. 9 кл.'!$57:$57,'Уч. 9 кл.'!$57:$57,"&gt;50",'Уч. 9 кл.'!$57:$57,"&lt;=75",'Уч. 9 кл.'!$5:$5,"9*"),0)</f>
        <v>65.857142857142847</v>
      </c>
      <c r="I41" s="129">
        <f>IFERROR(COUNTIFS('Уч. 9 кл.'!$57:$57,"&gt;75",'Уч. 9 кл.'!$5:$5,CONCATENATE("9*")),0)</f>
        <v>20</v>
      </c>
      <c r="J41" s="129">
        <f>IFERROR(AVERAGEIFS('Уч. 9 кл.'!$57:$57,'Уч. 9 кл.'!$57:$57,"&gt;75",'Уч. 9 кл.'!$5:$5,"9*"),0)</f>
        <v>95.928571428571431</v>
      </c>
      <c r="K41" s="130">
        <f t="shared" si="11"/>
        <v>74.404761904761912</v>
      </c>
      <c r="L41" s="176"/>
      <c r="M41" s="173"/>
      <c r="N41" s="57"/>
    </row>
    <row r="42" spans="1:14" hidden="1" x14ac:dyDescent="0.25">
      <c r="A42" s="127" t="s">
        <v>85</v>
      </c>
      <c r="B42" s="58">
        <f>SUM('Базовые значения'!B28:Q28)</f>
        <v>30</v>
      </c>
      <c r="C42" s="58">
        <f>SUM('Базовые значения'!B29:Q29)</f>
        <v>27</v>
      </c>
      <c r="D42" s="59">
        <f>IFERROR(C42/B42*100," ")</f>
        <v>90</v>
      </c>
      <c r="E42" s="63">
        <f>'Уч. 10 кл.'!R66</f>
        <v>1</v>
      </c>
      <c r="F42" s="63">
        <f>IFERROR(AVERAGEIFS('Уч. 10 кл.'!$B$67:$Q$67,'Уч. 10 кл.'!$B$66:$Q$66,"&gt;0",'Уч. 10 кл.'!$B$61:$Q$61,"10*"),0)</f>
        <v>45.454545454545453</v>
      </c>
      <c r="G42" s="63">
        <f>'Уч. 10 кл.'!R69</f>
        <v>14</v>
      </c>
      <c r="H42" s="63">
        <f>'Уч. 10 кл.'!R70</f>
        <v>3.877164502164502</v>
      </c>
      <c r="I42" s="63">
        <f>'Уч. 10 кл.'!R72</f>
        <v>12</v>
      </c>
      <c r="J42" s="63">
        <f>'Уч. 10 кл.'!R73</f>
        <v>5.5902777777777777</v>
      </c>
      <c r="K42" s="58">
        <f>IFERROR((E42*F42+G42*H42+I42*J42)/(E42+G42+I42),0)</f>
        <v>6.1784511784511782</v>
      </c>
      <c r="L42" s="176">
        <f>AVERAGE(K42)</f>
        <v>6.1784511784511782</v>
      </c>
      <c r="M42" s="173"/>
      <c r="N42" s="57"/>
    </row>
    <row r="43" spans="1:14" hidden="1" x14ac:dyDescent="0.25">
      <c r="A43" s="64" t="s">
        <v>42</v>
      </c>
      <c r="B43" s="60"/>
      <c r="C43" s="128">
        <f>E43+G43+I43</f>
        <v>27</v>
      </c>
      <c r="D43" s="129">
        <f>IFERROR(C43/$B$42*100," ")</f>
        <v>90</v>
      </c>
      <c r="E43" s="129">
        <f>IFERROR(COUNTIFS('Уч. 10 кл.'!$48:$48,"&lt;=50",'Уч. 10 кл.'!$5:$5,CONCATENATE("10*")),0)</f>
        <v>4</v>
      </c>
      <c r="F43" s="129">
        <f>IFERROR(AVERAGEIFS('Уч. 10 кл.'!$48:$48,'Уч. 10 кл.'!$48:$48,"&lt;=50",'Уч. 10 кл.'!$48:$48,"&gt;0",'Уч. 10 кл.'!$5:$5,"10*"),0)</f>
        <v>45</v>
      </c>
      <c r="G43" s="129">
        <f>IFERROR(COUNTIFS('Уч. 10 кл.'!$48:$48,"&gt;50",'Уч. 10 кл.'!$48:$48,"&lt;=75",'Уч. 10 кл.'!$5:$5,CONCATENATE("10*")),0)</f>
        <v>13</v>
      </c>
      <c r="H43" s="129">
        <f>IFERROR(AVERAGEIFS('Уч. 10 кл.'!$48:$48,'Уч. 10 кл.'!$48:$48,"&gt;50",'Уч. 10 кл.'!$48:$48,"&lt;=75",'Уч. 10 кл.'!$5:$5,"10*"),0)</f>
        <v>61.208791208791212</v>
      </c>
      <c r="I43" s="129">
        <f>IFERROR(COUNTIFS('Уч. 10 кл.'!$48:$48,"&gt;75",'Уч. 10 кл.'!$5:$5,CONCATENATE("10*")),0)</f>
        <v>10</v>
      </c>
      <c r="J43" s="129">
        <f>IFERROR(AVERAGEIFS('Уч. 10 кл.'!$48:$48,'Уч. 10 кл.'!$48:$48,"&gt;75",'Уч. 10 кл.'!$5:$5,"10*"),0)</f>
        <v>81.000000000000014</v>
      </c>
      <c r="K43" s="130">
        <f>IFERROR((E43*F43+G43*H43+I43*J43)/(E43+G43+I43),0)</f>
        <v>66.137566137566139</v>
      </c>
      <c r="L43" s="176"/>
      <c r="M43" s="173"/>
      <c r="N43" s="57"/>
    </row>
    <row r="44" spans="1:14" hidden="1" x14ac:dyDescent="0.25">
      <c r="A44" s="64" t="s">
        <v>43</v>
      </c>
      <c r="B44" s="60"/>
      <c r="C44" s="128">
        <f>E44+G44+I44</f>
        <v>27</v>
      </c>
      <c r="D44" s="129">
        <f>IFERROR(C44/$B$42*100," ")</f>
        <v>90</v>
      </c>
      <c r="E44" s="129">
        <f>IFERROR(COUNTIFS('Уч. 10 кл.'!$51:$51,"&lt;=50",'Уч. 10 кл.'!$5:$5,CONCATENATE("10*")),0)</f>
        <v>1</v>
      </c>
      <c r="F44" s="129">
        <f>IFERROR(AVERAGEIFS('Уч. 10 кл.'!$51:$51,'Уч. 10 кл.'!$51:$51,"&lt;=50",'Уч. 10 кл.'!$51:$51,"&gt;0",'Уч. 10 кл.'!$5:$5,"10*"),0)</f>
        <v>43.75</v>
      </c>
      <c r="G44" s="129">
        <f>IFERROR(COUNTIFS('Уч. 10 кл.'!$51:$51,"&gt;50",'Уч. 10 кл.'!$51:$51,"&lt;=75",'Уч. 10 кл.'!$5:$5,CONCATENATE("10*")),0)</f>
        <v>13</v>
      </c>
      <c r="H44" s="129">
        <f>IFERROR(AVERAGEIFS('Уч. 10 кл.'!$51:$51,'Уч. 10 кл.'!$51:$51,"&gt;50",'Уч. 10 кл.'!$51:$51,"&lt;=75",'Уч. 10 кл.'!$5:$5,"10*"),0)</f>
        <v>64.230769230769226</v>
      </c>
      <c r="I44" s="129">
        <f>IFERROR(COUNTIFS('Уч. 10 кл.'!$51:$51,"&gt;75",'Уч. 10 кл.'!$5:$5,CONCATENATE("10*")),0)</f>
        <v>13</v>
      </c>
      <c r="J44" s="129">
        <f>IFERROR(AVERAGEIFS('Уч. 10 кл.'!$51:$51,'Уч. 10 кл.'!$51:$51,"&gt;75",'Уч. 10 кл.'!$5:$5,"10*"),0)</f>
        <v>91.92307692307692</v>
      </c>
      <c r="K44" s="130">
        <f t="shared" ref="K44:K46" si="12">IFERROR((E44*F44+G44*H44+I44*J44)/(E44+G44+I44),0)</f>
        <v>76.805555555555557</v>
      </c>
      <c r="L44" s="176"/>
      <c r="M44" s="173"/>
      <c r="N44" s="57"/>
    </row>
    <row r="45" spans="1:14" hidden="1" x14ac:dyDescent="0.25">
      <c r="A45" s="64" t="s">
        <v>44</v>
      </c>
      <c r="B45" s="60"/>
      <c r="C45" s="128">
        <f>E45+G45+I45</f>
        <v>27</v>
      </c>
      <c r="D45" s="129">
        <f>IFERROR(C45/$B$42*100," ")</f>
        <v>90</v>
      </c>
      <c r="E45" s="129">
        <f>IFERROR(COUNTIFS('Уч. 10 кл.'!$54:$54,"&lt;=50",'Уч. 10 кл.'!$5:$5,CONCATENATE("10*")),0)</f>
        <v>1</v>
      </c>
      <c r="F45" s="129">
        <f>IFERROR(AVERAGEIFS('Уч. 10 кл.'!$54:$54,'Уч. 10 кл.'!$54:$54,"&lt;=50",'Уч. 10 кл.'!$54:$54,"&gt;0",'Уч. 10 кл.'!$5:$5,"10*"),0)</f>
        <v>48.18181818181818</v>
      </c>
      <c r="G45" s="129">
        <f>IFERROR(COUNTIFS('Уч. 10 кл.'!$54:$54,"&gt;50",'Уч. 10 кл.'!$54:$54,"&lt;=75",'Уч. 10 кл.'!$5:$5,CONCATENATE("10*")),0)</f>
        <v>8</v>
      </c>
      <c r="H45" s="129">
        <f>IFERROR(AVERAGEIFS('Уч. 10 кл.'!$54:$54,'Уч. 10 кл.'!$54:$54,"&gt;50",'Уч. 10 кл.'!$54:$54,"&lt;=75",'Уч. 10 кл.'!$5:$5,"10*"),0)</f>
        <v>62.95454545454546</v>
      </c>
      <c r="I45" s="129">
        <f>IFERROR(COUNTIFS('Уч. 10 кл.'!$54:$54,"&gt;75",'Уч. 10 кл.'!$5:$5,CONCATENATE("10*")),0)</f>
        <v>18</v>
      </c>
      <c r="J45" s="129">
        <f>IFERROR(AVERAGEIFS('Уч. 10 кл.'!$54:$54,'Уч. 10 кл.'!$54:$54,"&gt;75",'Уч. 10 кл.'!$5:$5,"10*"),0)</f>
        <v>91.313131313131308</v>
      </c>
      <c r="K45" s="130">
        <f t="shared" si="12"/>
        <v>81.313131313131308</v>
      </c>
      <c r="L45" s="176"/>
      <c r="M45" s="173"/>
      <c r="N45" s="57"/>
    </row>
    <row r="46" spans="1:14" hidden="1" x14ac:dyDescent="0.25">
      <c r="A46" s="64" t="s">
        <v>45</v>
      </c>
      <c r="B46" s="60"/>
      <c r="C46" s="128">
        <f>E46+G46+I46</f>
        <v>27</v>
      </c>
      <c r="D46" s="129">
        <f>IFERROR(C46/$B$42*100," ")</f>
        <v>90</v>
      </c>
      <c r="E46" s="129">
        <f>IFERROR(COUNTIFS('Уч. 10 кл.'!$57:$57,"&lt;=50",'Уч. 10 кл.'!$5:$5,CONCATENATE("10*")),0)</f>
        <v>9</v>
      </c>
      <c r="F46" s="129">
        <f>IFERROR(AVERAGEIFS('Уч. 10 кл.'!$57:$57,'Уч. 10 кл.'!$57:$57,"&lt;=50",'Уч. 10 кл.'!$57:$57,"&gt;0",'Уч. 10 кл.'!$5:$5,"10*"),0)</f>
        <v>38.888888888888886</v>
      </c>
      <c r="G46" s="129">
        <f>IFERROR(COUNTIFS('Уч. 10 кл.'!$57:$57,"&gt;50",'Уч. 10 кл.'!$57:$57,"&lt;=75",'Уч. 10 кл.'!$5:$5,CONCATENATE("10*")),0)</f>
        <v>7</v>
      </c>
      <c r="H46" s="129">
        <f>IFERROR(AVERAGEIFS('Уч. 10 кл.'!$57:$57,'Уч. 10 кл.'!$57:$57,"&gt;50",'Уч. 10 кл.'!$57:$57,"&lt;=75",'Уч. 10 кл.'!$5:$5,"10*"),0)</f>
        <v>61.224489795918366</v>
      </c>
      <c r="I46" s="129">
        <f>IFERROR(COUNTIFS('Уч. 10 кл.'!$57:$57,"&gt;75",'Уч. 10 кл.'!$5:$5,CONCATENATE("10*")),0)</f>
        <v>11</v>
      </c>
      <c r="J46" s="129">
        <f>IFERROR(AVERAGEIFS('Уч. 10 кл.'!$57:$57,'Уч. 10 кл.'!$57:$57,"&gt;75",'Уч. 10 кл.'!$5:$5,"10*"),0)</f>
        <v>89.480519480519476</v>
      </c>
      <c r="K46" s="130">
        <f t="shared" si="12"/>
        <v>65.291005291005277</v>
      </c>
      <c r="L46" s="176"/>
      <c r="M46" s="173"/>
      <c r="N46" s="57"/>
    </row>
    <row r="47" spans="1:14" hidden="1" x14ac:dyDescent="0.25">
      <c r="A47" s="127" t="s">
        <v>86</v>
      </c>
      <c r="B47" s="58">
        <f>SUM('Базовые значения'!B33:Q33)</f>
        <v>25</v>
      </c>
      <c r="C47" s="58">
        <f>SUM('Базовые значения'!B34:Q34)</f>
        <v>19</v>
      </c>
      <c r="D47" s="59">
        <f>IFERROR(C47/B47*100," ")</f>
        <v>76</v>
      </c>
      <c r="E47" s="63">
        <f>'Уч. 11 кл.'!R66</f>
        <v>0</v>
      </c>
      <c r="F47" s="63">
        <f>IFERROR(AVERAGEIFS('Уч. 11 кл.'!$B$67:$Q$67,'Уч. 11 кл.'!$B$66:$Q$66,"&gt;0",'Уч. 11 кл.'!$B$61:$Q$61,"11*"),0)</f>
        <v>0</v>
      </c>
      <c r="G47" s="63">
        <f>'Уч. 11 кл.'!R69</f>
        <v>10</v>
      </c>
      <c r="H47" s="63">
        <f>IFERROR(AVERAGEIFS('Уч. 11 кл.'!$B$70:$Q$70,'Уч. 11 кл.'!$B$69:$Q$69,"&gt;0",'Уч. 11 кл.'!$B$61:$Q$61,"11*"),0)</f>
        <v>66.666666666666657</v>
      </c>
      <c r="I47" s="63">
        <f>'Уч. 11 кл.'!R72</f>
        <v>9</v>
      </c>
      <c r="J47" s="63">
        <f>IFERROR(AVERAGEIFS('Уч. 11 кл.'!$B$73:$Q$73,'Уч. 11 кл.'!$B$72:$Q$72,"&gt;0",'Уч. 11 кл.'!$B$61:$Q$61,"11*"),0)</f>
        <v>82.62626262626263</v>
      </c>
      <c r="K47" s="58">
        <f>IFERROR((E47*F47+G47*H47+I47*J47)/(E47+G47+I47),0)</f>
        <v>74.22647527910685</v>
      </c>
      <c r="L47" s="176">
        <f>AVERAGE(K47)</f>
        <v>74.22647527910685</v>
      </c>
      <c r="M47" s="173"/>
      <c r="N47" s="57"/>
    </row>
    <row r="48" spans="1:14" hidden="1" x14ac:dyDescent="0.25">
      <c r="A48" s="64" t="s">
        <v>42</v>
      </c>
      <c r="B48" s="60"/>
      <c r="C48" s="128">
        <f>E48+G48+I48</f>
        <v>19</v>
      </c>
      <c r="D48" s="129">
        <f>IFERROR(C48/$B$42*100," ")</f>
        <v>63.333333333333329</v>
      </c>
      <c r="E48" s="129">
        <f>IFERROR(COUNTIFS('Уч. 11 кл.'!$48:$48,"&lt;=50",'Уч. 11 кл.'!$5:$5,CONCATENATE("11*")),0)</f>
        <v>0</v>
      </c>
      <c r="F48" s="129">
        <f>IFERROR(AVERAGEIFS('Уч. 11 кл.'!$48:$48,'Уч. 11 кл.'!$48:$48,"&lt;=50",'Уч. 11 кл.'!$48:$48,"&gt;0",'Уч. 11 кл.'!$5:$5,"11*"),0)</f>
        <v>0</v>
      </c>
      <c r="G48" s="129">
        <f>IFERROR(COUNTIFS('Уч. 11 кл.'!$48:$48,"&gt;50",'Уч. 11 кл.'!$48:$48,"&lt;=75",'Уч. 11 кл.'!$5:$5,CONCATENATE("11*")),0)</f>
        <v>13</v>
      </c>
      <c r="H48" s="129">
        <f>IFERROR(AVERAGEIFS('Уч. 11 кл.'!$48:$48,'Уч. 11 кл.'!$48:$48,"&gt;50",'Уч. 11 кл.'!$48:$48,"&lt;=75",'Уч. 11 кл.'!$5:$5,"11*"),0)</f>
        <v>62.637362637362635</v>
      </c>
      <c r="I48" s="129">
        <f>IFERROR(COUNTIFS('Уч. 11 кл.'!$48:$48,"&gt;75",'Уч. 11 кл.'!$5:$5,CONCATENATE("11*")),0)</f>
        <v>6</v>
      </c>
      <c r="J48" s="129">
        <f>IFERROR(AVERAGEIFS('Уч. 11 кл.'!$48:$48,'Уч. 11 кл.'!$48:$48,"&gt;75",'Уч. 11 кл.'!$5:$5,"11*"),0)</f>
        <v>77.61904761904762</v>
      </c>
      <c r="K48" s="130">
        <f>IFERROR((E48*F48+G48*H48+I48*J48)/(E48+G48+I48),0)</f>
        <v>67.368421052631575</v>
      </c>
      <c r="L48" s="176"/>
      <c r="M48" s="173"/>
      <c r="N48" s="57"/>
    </row>
    <row r="49" spans="1:14" hidden="1" x14ac:dyDescent="0.25">
      <c r="A49" s="64" t="s">
        <v>43</v>
      </c>
      <c r="B49" s="60"/>
      <c r="C49" s="128">
        <f>E49+G49+I49</f>
        <v>16</v>
      </c>
      <c r="D49" s="129">
        <f>IFERROR(C49/$B$42*100," ")</f>
        <v>53.333333333333336</v>
      </c>
      <c r="E49" s="129">
        <f>IFERROR(COUNTIFS('Уч. 11 кл.'!$51:$51,"&lt;=50",'Уч. 11 кл.'!$5:$5,CONCATENATE("11*")),0)</f>
        <v>1</v>
      </c>
      <c r="F49" s="129">
        <f>IFERROR(AVERAGEIFS('Уч. 11 кл.'!$51:$51,'Уч. 11 кл.'!$51:$51,"&lt;=50",'Уч. 11 кл.'!$51:$51,"&gt;0",'Уч. 11 кл.'!$5:$5,"11*"),0)</f>
        <v>47.5</v>
      </c>
      <c r="G49" s="129">
        <f>IFERROR(COUNTIFS('Уч. 11 кл.'!$51:$51,"&gt;50",'Уч. 11 кл.'!$51:$51,"&lt;=75",'Уч. 11 кл.'!$5:$5,CONCATENATE("11*")),0)</f>
        <v>6</v>
      </c>
      <c r="H49" s="129">
        <f>IFERROR(AVERAGEIFS('Уч. 11 кл.'!$51:$51,'Уч. 11 кл.'!$51:$51,"&gt;50",'Уч. 11 кл.'!$51:$51,"&lt;=75",'Уч. 11 кл.'!$5:$5,"11*"),0)</f>
        <v>66.25</v>
      </c>
      <c r="I49" s="129">
        <f>IFERROR(COUNTIFS('Уч. 11 кл.'!$51:$51,"&gt;75",'Родители 11 кл.'!$5:$5,CONCATENATE("11*")),0)</f>
        <v>9</v>
      </c>
      <c r="J49" s="129">
        <f>IFERROR(AVERAGEIFS('Уч. 11 кл.'!$51:$51,'Уч. 11 кл.'!$51:$51,"&gt;75",'Уч. 11 кл.'!$5:$5,"11*"),0)</f>
        <v>85.625</v>
      </c>
      <c r="K49" s="130">
        <f t="shared" ref="K49:K51" si="13">IFERROR((E49*F49+G49*H49+I49*J49)/(E49+G49+I49),0)</f>
        <v>75.9765625</v>
      </c>
      <c r="L49" s="176"/>
      <c r="M49" s="173"/>
      <c r="N49" s="57"/>
    </row>
    <row r="50" spans="1:14" hidden="1" x14ac:dyDescent="0.25">
      <c r="A50" s="64" t="s">
        <v>44</v>
      </c>
      <c r="B50" s="60"/>
      <c r="C50" s="128">
        <f>E50+G50+I50</f>
        <v>19</v>
      </c>
      <c r="D50" s="129">
        <f>IFERROR(C50/$B$42*100," ")</f>
        <v>63.333333333333329</v>
      </c>
      <c r="E50" s="129">
        <f>IFERROR(COUNTIFS('Уч. 11 кл.'!$54:$54,"&lt;=50",'Уч. 11 кл.'!$5:$5,CONCATENATE("11*")),0)</f>
        <v>0</v>
      </c>
      <c r="F50" s="129">
        <f>IFERROR(AVERAGEIFS('Уч. 11 кл.'!$54:$54,'Уч. 11 кл.'!$54:$54,"&lt;=50",'Уч. 11 кл.'!$54:$54,"&gt;0",'Уч. 11 кл.'!$5:$5,"11*"),0)</f>
        <v>0</v>
      </c>
      <c r="G50" s="129">
        <f>IFERROR(COUNTIFS('Уч. 11 кл.'!$54:$54,"&gt;50",'Уч. 11 кл.'!$54:$54,"&lt;=75",'Уч. 11 кл.'!$5:$5,CONCATENATE("11*")),0)</f>
        <v>5</v>
      </c>
      <c r="H50" s="129">
        <f>IFERROR(AVERAGEIFS('Уч. 11 кл.'!$54:$54,'Уч. 11 кл.'!$54:$54,"&gt;50",'Уч. 11 кл.'!$54:$54,"&lt;=75",'Уч. 11 кл.'!$5:$5,"11*"),0)</f>
        <v>68.909090909090907</v>
      </c>
      <c r="I50" s="129">
        <f>IFERROR(COUNTIFS('Уч. 11 кл.'!$54:$54,"&gt;75",'Уч. 11 кл.'!$5:$5,CONCATENATE("11*")),0)</f>
        <v>14</v>
      </c>
      <c r="J50" s="129">
        <f>IFERROR(AVERAGEIFS('Уч. 11 кл.'!$54:$54,'Уч. 11 кл.'!$54:$54,"&gt;75",'Уч. 11 кл.'!$5:$5,"11*"),0)</f>
        <v>84.350649350649334</v>
      </c>
      <c r="K50" s="130">
        <f t="shared" si="13"/>
        <v>80.287081339712913</v>
      </c>
      <c r="L50" s="176"/>
      <c r="M50" s="173"/>
      <c r="N50" s="57"/>
    </row>
    <row r="51" spans="1:14" hidden="1" x14ac:dyDescent="0.25">
      <c r="A51" s="64" t="s">
        <v>45</v>
      </c>
      <c r="B51" s="60"/>
      <c r="C51" s="128">
        <f>E51+G51+I51</f>
        <v>19</v>
      </c>
      <c r="D51" s="129">
        <f>IFERROR(C51/$B$42*100," ")</f>
        <v>63.333333333333329</v>
      </c>
      <c r="E51" s="129">
        <f>IFERROR(COUNTIFS('Уч. 11 кл.'!$57:$57,"&lt;=50",'Уч. 11 кл.'!$5:$5,CONCATENATE("11*")),0)</f>
        <v>3</v>
      </c>
      <c r="F51" s="129">
        <f>IFERROR(AVERAGEIFS('Уч. 11 кл.'!$57:$57,'Уч. 11 кл.'!$57:$57,"&lt;=50",'Уч. 11 кл.'!$57:$57,"&gt;0",'Уч. 10 кл.'!$5:$5,"11*"),0)</f>
        <v>0</v>
      </c>
      <c r="G51" s="129">
        <f>IFERROR(COUNTIFS('Уч. 11 кл.'!$57:$57,"&gt;50",'Уч. 11 кл.'!$57:$57,"&lt;=75",'Уч. 11 кл.'!$5:$5,CONCATENATE("11*")),0)</f>
        <v>9</v>
      </c>
      <c r="H51" s="129">
        <f>IFERROR(AVERAGEIFS('Уч. 11 кл.'!$57:$57,'Уч. 11 кл.'!$57:$57,"&gt;50",'Уч. 11 кл.'!$57:$57,"&lt;=75",'Уч. 11 кл.'!$5:$5,"11*"),0)</f>
        <v>63.17460317460317</v>
      </c>
      <c r="I51" s="129">
        <f>IFERROR(COUNTIFS('Уч. 11 кл.'!$57:$57,"&gt;75",'Уч. 11 кл.'!$5:$5,CONCATENATE("11*")),0)</f>
        <v>7</v>
      </c>
      <c r="J51" s="129">
        <f>IFERROR(AVERAGEIFS('Уч. 11 кл.'!$57:$57,'Уч. 11 кл.'!$57:$57,"&gt;75",'Уч. 11 кл.'!$5:$5,"11*"),0)</f>
        <v>83.877551020408163</v>
      </c>
      <c r="K51" s="130">
        <f t="shared" si="13"/>
        <v>60.827067669172934</v>
      </c>
      <c r="L51" s="176"/>
      <c r="M51" s="173"/>
      <c r="N51" s="57"/>
    </row>
    <row r="52" spans="1:14" hidden="1" x14ac:dyDescent="0.25"/>
    <row r="53" spans="1:14" hidden="1" x14ac:dyDescent="0.25">
      <c r="B53" s="174" t="s">
        <v>66</v>
      </c>
      <c r="C53" s="174"/>
      <c r="D53" s="174"/>
      <c r="E53" s="174"/>
      <c r="F53" s="174"/>
      <c r="G53" s="174"/>
      <c r="H53" s="174"/>
      <c r="I53" s="174"/>
      <c r="J53" s="65"/>
      <c r="K53" s="65"/>
    </row>
    <row r="54" spans="1:14" hidden="1" x14ac:dyDescent="0.25"/>
    <row r="55" spans="1:14" hidden="1" x14ac:dyDescent="0.25">
      <c r="B55" s="175" t="s">
        <v>79</v>
      </c>
      <c r="C55" s="175"/>
      <c r="D55" s="175"/>
      <c r="E55" s="175"/>
      <c r="F55" s="175"/>
      <c r="G55" s="175"/>
      <c r="H55" s="175"/>
      <c r="I55" s="175"/>
      <c r="J55" s="175"/>
      <c r="K55" s="66"/>
    </row>
    <row r="56" spans="1:14" ht="111" hidden="1" customHeight="1" x14ac:dyDescent="0.25">
      <c r="B56" s="67" t="s">
        <v>67</v>
      </c>
      <c r="C56" s="68" t="s">
        <v>68</v>
      </c>
      <c r="D56" s="68" t="s">
        <v>69</v>
      </c>
      <c r="E56" s="68" t="s">
        <v>70</v>
      </c>
      <c r="F56" s="69" t="s">
        <v>71</v>
      </c>
      <c r="G56" s="70" t="s">
        <v>72</v>
      </c>
      <c r="H56" s="70" t="s">
        <v>73</v>
      </c>
      <c r="I56" s="70" t="s">
        <v>74</v>
      </c>
      <c r="J56" s="70" t="s">
        <v>75</v>
      </c>
      <c r="K56" s="65"/>
    </row>
    <row r="57" spans="1:14" hidden="1" x14ac:dyDescent="0.25">
      <c r="B57" s="71">
        <f>AVERAGE(F7,F12,F32)</f>
        <v>29.975799663299664</v>
      </c>
      <c r="C57" s="71">
        <f>AVERAGE(H7,H12,H32)</f>
        <v>58.180416967697681</v>
      </c>
      <c r="D57" s="71">
        <f>AVERAGE(J7,J12,J32)</f>
        <v>77.989963773772246</v>
      </c>
      <c r="E57" s="71">
        <f>AVERAGE(K7,K12,K32)</f>
        <v>67.756642716986292</v>
      </c>
      <c r="F57" s="71">
        <f>AVERAGE(K8,K13,K33)</f>
        <v>71.468938490500264</v>
      </c>
      <c r="G57" s="71">
        <f>AVERAGE(K9,K14,K34)</f>
        <v>75.471370984207425</v>
      </c>
      <c r="H57" s="71">
        <f>AVERAGE(K10,K15,K35)</f>
        <v>79.215434770990328</v>
      </c>
      <c r="I57" s="71">
        <f>AVERAGE(K11,K16,K36)</f>
        <v>70.912306675900055</v>
      </c>
      <c r="J57" s="71">
        <f>AVERAGE(K7,K12,K32)</f>
        <v>67.756642716986292</v>
      </c>
      <c r="K57" s="65"/>
    </row>
    <row r="58" spans="1:14" hidden="1" x14ac:dyDescent="0.25"/>
    <row r="59" spans="1:14" hidden="1" x14ac:dyDescent="0.25"/>
    <row r="60" spans="1:14" hidden="1" x14ac:dyDescent="0.25"/>
    <row r="61" spans="1:14" hidden="1" x14ac:dyDescent="0.25"/>
  </sheetData>
  <sheetProtection password="CA49" sheet="1" objects="1" scenarios="1" selectLockedCells="1" selectUnlockedCells="1"/>
  <dataConsolidate/>
  <mergeCells count="22">
    <mergeCell ref="M6:M51"/>
    <mergeCell ref="B53:I53"/>
    <mergeCell ref="B55:J55"/>
    <mergeCell ref="L42:L46"/>
    <mergeCell ref="L37:L41"/>
    <mergeCell ref="L7:L11"/>
    <mergeCell ref="L12:L16"/>
    <mergeCell ref="L47:L51"/>
    <mergeCell ref="L32:L36"/>
    <mergeCell ref="L17:L21"/>
    <mergeCell ref="L22:L26"/>
    <mergeCell ref="L27:L31"/>
    <mergeCell ref="A2:L2"/>
    <mergeCell ref="A3:A5"/>
    <mergeCell ref="B3:B5"/>
    <mergeCell ref="C3:C5"/>
    <mergeCell ref="D3:D5"/>
    <mergeCell ref="E3:L3"/>
    <mergeCell ref="E4:F4"/>
    <mergeCell ref="G4:H4"/>
    <mergeCell ref="I4:J4"/>
    <mergeCell ref="K4:L4"/>
  </mergeCells>
  <pageMargins left="0.7" right="0.7" top="0.75" bottom="0.75" header="0.3" footer="0.3"/>
  <pageSetup paperSize="9" orientation="portrait" verticalDpi="0" r:id="rId1"/>
  <ignoredErrors>
    <ignoredError sqref="D31 D34:D36 K33:L36 D27 D28 D29 D30 C42:C47 C22:C27 D15 D14 D16 F34:H36 D47 I33:I36 D33 F12:I12 F13:F15 F16 G13:I13 G16:I16 G15:I15 G14:I14 C12:C17 G32:I32 F33:H33 L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5"/>
  <sheetViews>
    <sheetView zoomScale="75" zoomScaleNormal="75" workbookViewId="0">
      <pane xSplit="1" ySplit="6" topLeftCell="Q7" activePane="bottomRight" state="frozen"/>
      <selection pane="topRight" activeCell="B1" sqref="B1"/>
      <selection pane="bottomLeft" activeCell="A7" sqref="A7"/>
      <selection pane="bottomRight" activeCell="AI55" sqref="AI55"/>
    </sheetView>
  </sheetViews>
  <sheetFormatPr defaultColWidth="9.7109375" defaultRowHeight="15" x14ac:dyDescent="0.25"/>
  <cols>
    <col min="1" max="1" width="55.42578125" style="17" customWidth="1"/>
    <col min="2" max="47" width="9.7109375" style="4" customWidth="1"/>
    <col min="48" max="48" width="10.5703125" style="4" customWidth="1"/>
    <col min="49" max="49" width="10.85546875" style="4" customWidth="1"/>
    <col min="50" max="50" width="12" style="4" customWidth="1"/>
    <col min="51" max="51" width="10.28515625" style="4" customWidth="1"/>
    <col min="52" max="91" width="9.140625" style="4" customWidth="1"/>
    <col min="92" max="93" width="9.7109375" style="17"/>
    <col min="94" max="16384" width="9.7109375" style="4"/>
  </cols>
  <sheetData>
    <row r="1" spans="1:93" ht="15.75" thickBot="1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93" s="17" customFormat="1" ht="16.5" thickBot="1" x14ac:dyDescent="0.3">
      <c r="A2" s="5" t="s">
        <v>0</v>
      </c>
      <c r="B2" s="10">
        <v>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93" s="17" customForma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93" s="17" customFormat="1" x14ac:dyDescent="0.2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93" s="16" customForma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</row>
    <row r="6" spans="1:93" s="29" customFormat="1" x14ac:dyDescent="0.25">
      <c r="A6" s="30" t="s">
        <v>2</v>
      </c>
      <c r="B6" s="27">
        <f>'Базовые значения'!B4/'Базовые значения'!B4</f>
        <v>1</v>
      </c>
      <c r="C6" s="28">
        <f>IF((B6&lt;'Базовые значения'!$B$4)*AND(B6&gt;0),B6+1," ")</f>
        <v>2</v>
      </c>
      <c r="D6" s="28">
        <f>IF((C6&lt;'Базовые значения'!$B$4)*AND(C6&gt;0),C6+1," ")</f>
        <v>3</v>
      </c>
      <c r="E6" s="28">
        <f>IF((D6&lt;'Базовые значения'!$B$4)*AND(D6&gt;0),D6+1," ")</f>
        <v>4</v>
      </c>
      <c r="F6" s="28">
        <f>IF((E6&lt;'Базовые значения'!$B$4)*AND(E6&gt;0),E6+1," ")</f>
        <v>5</v>
      </c>
      <c r="G6" s="28">
        <f>IF((F6&lt;'Базовые значения'!$B$4)*AND(F6&gt;0),F6+1," ")</f>
        <v>6</v>
      </c>
      <c r="H6" s="28">
        <f>IF((G6&lt;'Базовые значения'!$B$4)*AND(G6&gt;0),G6+1," ")</f>
        <v>7</v>
      </c>
      <c r="I6" s="28">
        <f>IF((H6&lt;'Базовые значения'!$B$4)*AND(H6&gt;0),H6+1," ")</f>
        <v>8</v>
      </c>
      <c r="J6" s="28">
        <f>IF((I6&lt;'Базовые значения'!$B$4)*AND(I6&gt;0),I6+1," ")</f>
        <v>9</v>
      </c>
      <c r="K6" s="28">
        <f>IF((J6&lt;'Базовые значения'!$B$4)*AND(J6&gt;0),J6+1," ")</f>
        <v>10</v>
      </c>
      <c r="L6" s="28">
        <f>IF((K6&lt;'Базовые значения'!$B$4)*AND(K6&gt;0),K6+1," ")</f>
        <v>11</v>
      </c>
      <c r="M6" s="28">
        <f>IF((L6&lt;'Базовые значения'!$B$4)*AND(L6&gt;0),L6+1," ")</f>
        <v>12</v>
      </c>
      <c r="N6" s="28">
        <f>IF((M6&lt;'Базовые значения'!$B$4)*AND(M6&gt;0),M6+1," ")</f>
        <v>13</v>
      </c>
      <c r="O6" s="28">
        <f>IF((N6&lt;'Базовые значения'!$B$4)*AND(N6&gt;0),N6+1," ")</f>
        <v>14</v>
      </c>
      <c r="P6" s="28">
        <f>IF((O6&lt;'Базовые значения'!$B$4)*AND(O6&gt;0),O6+1," ")</f>
        <v>15</v>
      </c>
      <c r="Q6" s="28">
        <f>IF((P6&lt;'Базовые значения'!$B$4)*AND(P6&gt;0),P6+1," ")</f>
        <v>16</v>
      </c>
      <c r="R6" s="28">
        <f>IF((Q6&lt;'Базовые значения'!$B$4)*AND(Q6&gt;0),Q6+1," ")</f>
        <v>17</v>
      </c>
      <c r="S6" s="28">
        <f>IF((R6&lt;'Базовые значения'!$B$4)*AND(R6&gt;0),R6+1," ")</f>
        <v>18</v>
      </c>
      <c r="T6" s="28">
        <f>IF((S6&lt;'Базовые значения'!$B$4)*AND(S6&gt;0),S6+1," ")</f>
        <v>19</v>
      </c>
      <c r="U6" s="28">
        <f>IF((T6&lt;'Базовые значения'!$B$4)*AND(T6&gt;0),T6+1," ")</f>
        <v>20</v>
      </c>
      <c r="V6" s="28">
        <f>IF((U6&lt;'Базовые значения'!$B$4)*AND(U6&gt;0),U6+1," ")</f>
        <v>21</v>
      </c>
      <c r="W6" s="28">
        <f>IF((V6&lt;'Базовые значения'!$B$4)*AND(V6&gt;0),V6+1," ")</f>
        <v>22</v>
      </c>
      <c r="X6" s="28">
        <f>IF((W6&lt;'Базовые значения'!$B$4)*AND(W6&gt;0),W6+1," ")</f>
        <v>23</v>
      </c>
      <c r="Y6" s="28">
        <f>IF((X6&lt;'Базовые значения'!$B$4)*AND(X6&gt;0),X6+1," ")</f>
        <v>24</v>
      </c>
      <c r="Z6" s="28">
        <f>IF((Y6&lt;'Базовые значения'!$B$4)*AND(Y6&gt;0),Y6+1," ")</f>
        <v>25</v>
      </c>
      <c r="AA6" s="28">
        <f>IF((Z6&lt;'Базовые значения'!$B$4)*AND(Z6&gt;0),Z6+1," ")</f>
        <v>26</v>
      </c>
      <c r="AB6" s="28">
        <f>IF((AA6&lt;'Базовые значения'!$B$4)*AND(AA6&gt;0),AA6+1," ")</f>
        <v>27</v>
      </c>
      <c r="AC6" s="28">
        <f>IF((AB6&lt;'Базовые значения'!$B$4)*AND(AB6&gt;0),AB6+1," ")</f>
        <v>28</v>
      </c>
      <c r="AD6" s="28">
        <f>IF((AC6&lt;'Базовые значения'!$B$4)*AND(AC6&gt;0),AC6+1," ")</f>
        <v>29</v>
      </c>
      <c r="AE6" s="28">
        <f>IF((AD6&lt;'Базовые значения'!$B$4)*AND(AD6&gt;0),AD6+1," ")</f>
        <v>30</v>
      </c>
      <c r="AF6" s="28">
        <f>IF((AE6&lt;'Базовые значения'!$B$4)*AND(AE6&gt;0),AE6+1," ")</f>
        <v>31</v>
      </c>
      <c r="AG6" s="28">
        <f>IF((AF6&lt;'Базовые значения'!$B$4)*AND(AF6&gt;0),AF6+1," ")</f>
        <v>32</v>
      </c>
      <c r="AH6" s="28">
        <f>IF((AG6&lt;'Базовые значения'!$B$4)*AND(AG6&gt;0),AG6+1," ")</f>
        <v>33</v>
      </c>
      <c r="AI6" s="28" t="str">
        <f>IF((AH6&lt;'Базовые значения'!$B$4)*AND(AH6&gt;0),AH6+1," ")</f>
        <v xml:space="preserve"> </v>
      </c>
      <c r="AJ6" s="28" t="str">
        <f>IF((AI6&lt;'Базовые значения'!$B$4)*AND(AI6&gt;0),AI6+1," ")</f>
        <v xml:space="preserve"> </v>
      </c>
      <c r="AK6" s="28" t="str">
        <f>IF((AJ6&lt;'Базовые значения'!$B$4)*AND(AJ6&gt;0),AJ6+1," ")</f>
        <v xml:space="preserve"> </v>
      </c>
      <c r="AL6" s="28" t="str">
        <f>IF((AK6&lt;'Базовые значения'!$B$4)*AND(AK6&gt;0),AK6+1," ")</f>
        <v xml:space="preserve"> </v>
      </c>
      <c r="AM6" s="28" t="str">
        <f>IF((AL6&lt;'Базовые значения'!$B$4)*AND(AL6&gt;0),AL6+1," ")</f>
        <v xml:space="preserve"> </v>
      </c>
      <c r="AN6" s="28" t="str">
        <f>IF((AM6&lt;'Базовые значения'!$B$4)*AND(AM6&gt;0),AM6+1," ")</f>
        <v xml:space="preserve"> </v>
      </c>
      <c r="AO6" s="28" t="str">
        <f>IF((AN6&lt;'Базовые значения'!$B$4)*AND(AN6&gt;0),AN6+1," ")</f>
        <v xml:space="preserve"> </v>
      </c>
      <c r="AP6" s="28" t="str">
        <f>IF((AO6&lt;'Базовые значения'!$B$4)*AND(AO6&gt;0),AO6+1," ")</f>
        <v xml:space="preserve"> </v>
      </c>
      <c r="AQ6" s="28" t="str">
        <f>IF((AP6&lt;'Базовые значения'!$B$4)*AND(AP6&gt;0),AP6+1," ")</f>
        <v xml:space="preserve"> </v>
      </c>
      <c r="AR6" s="28" t="str">
        <f>IF((AQ6&lt;'Базовые значения'!$B$4)*AND(AQ6&gt;0),AQ6+1," ")</f>
        <v xml:space="preserve"> </v>
      </c>
      <c r="AS6" s="28" t="str">
        <f>IF((AR6&lt;'Базовые значения'!$B$4)*AND(AR6&gt;0),AR6+1," ")</f>
        <v xml:space="preserve"> </v>
      </c>
      <c r="AT6" s="28" t="str">
        <f>IF((AS6&lt;'Базовые значения'!$B$4)*AND(AS6&gt;0),AS6+1," ")</f>
        <v xml:space="preserve"> </v>
      </c>
      <c r="AU6" s="28" t="str">
        <f>IF((AT6&lt;'Базовые значения'!$B$4)*AND(AT6&gt;0),AT6+1," ")</f>
        <v xml:space="preserve"> </v>
      </c>
      <c r="AV6" s="28" t="str">
        <f>IF((AU6&lt;'Базовые значения'!$B$4)*AND(AU6&gt;0),AU6+1," ")</f>
        <v xml:space="preserve"> </v>
      </c>
      <c r="AW6" s="28" t="str">
        <f>IF((AV6&lt;'Базовые значения'!$B$4)*AND(AV6&gt;0),AV6+1," ")</f>
        <v xml:space="preserve"> </v>
      </c>
      <c r="AX6" s="28" t="str">
        <f>IF((AW6&lt;'Базовые значения'!$B$4)*AND(AW6&gt;0),AW6+1," ")</f>
        <v xml:space="preserve"> </v>
      </c>
      <c r="AY6" s="28" t="str">
        <f>IF((AX6&lt;'Базовые значения'!$B$4)*AND(AX6&gt;0),AX6+1," ")</f>
        <v xml:space="preserve"> </v>
      </c>
      <c r="AZ6" s="28" t="str">
        <f>IF((AY6&lt;'Базовые значения'!$B$4)*AND(AY6&gt;0),AY6+1," ")</f>
        <v xml:space="preserve"> </v>
      </c>
      <c r="BA6" s="28" t="str">
        <f>IF((AZ6&lt;'Базовые значения'!$B$4)*AND(AZ6&gt;0),AZ6+1," ")</f>
        <v xml:space="preserve"> </v>
      </c>
      <c r="BB6" s="28" t="str">
        <f>IF((BA6&lt;'Базовые значения'!$B$4)*AND(BA6&gt;0),BA6+1," ")</f>
        <v xml:space="preserve"> </v>
      </c>
      <c r="BC6" s="28" t="str">
        <f>IF((BB6&lt;'Базовые значения'!$B$4)*AND(BB6&gt;0),BB6+1," ")</f>
        <v xml:space="preserve"> </v>
      </c>
      <c r="BD6" s="28" t="str">
        <f>IF((BC6&lt;'Базовые значения'!$B$4)*AND(BC6&gt;0),BC6+1," ")</f>
        <v xml:space="preserve"> </v>
      </c>
      <c r="BE6" s="28" t="str">
        <f>IF((BD6&lt;'Базовые значения'!$B$4)*AND(BD6&gt;0),BD6+1," ")</f>
        <v xml:space="preserve"> </v>
      </c>
      <c r="BF6" s="28" t="str">
        <f>IF((BE6&lt;'Базовые значения'!$B$4)*AND(BE6&gt;0),BE6+1," ")</f>
        <v xml:space="preserve"> </v>
      </c>
      <c r="BG6" s="28" t="str">
        <f>IF((BF6&lt;'Базовые значения'!$B$4)*AND(BF6&gt;0),BF6+1," ")</f>
        <v xml:space="preserve"> </v>
      </c>
      <c r="BH6" s="28" t="str">
        <f>IF((BG6&lt;'Базовые значения'!$B$4)*AND(BG6&gt;0),BG6+1," ")</f>
        <v xml:space="preserve"> </v>
      </c>
      <c r="BI6" s="28" t="str">
        <f>IF((BH6&lt;'Базовые значения'!$B$4)*AND(BH6&gt;0),BH6+1," ")</f>
        <v xml:space="preserve"> </v>
      </c>
      <c r="BJ6" s="28" t="str">
        <f>IF((BI6&lt;'Базовые значения'!$B$4)*AND(BI6&gt;0),BI6+1," ")</f>
        <v xml:space="preserve"> </v>
      </c>
      <c r="BK6" s="28" t="str">
        <f>IF((BJ6&lt;'Базовые значения'!$B$4)*AND(BJ6&gt;0),BJ6+1," ")</f>
        <v xml:space="preserve"> </v>
      </c>
      <c r="BL6" s="28" t="str">
        <f>IF((BK6&lt;'Базовые значения'!$B$4)*AND(BK6&gt;0),BK6+1," ")</f>
        <v xml:space="preserve"> </v>
      </c>
      <c r="BM6" s="28" t="str">
        <f>IF((BL6&lt;'Базовые значения'!$B$4)*AND(BL6&gt;0),BL6+1," ")</f>
        <v xml:space="preserve"> </v>
      </c>
      <c r="BN6" s="28" t="str">
        <f>IF((BM6&lt;'Базовые значения'!$B$4)*AND(BM6&gt;0),BM6+1," ")</f>
        <v xml:space="preserve"> </v>
      </c>
      <c r="BO6" s="28" t="str">
        <f>IF((BN6&lt;'Базовые значения'!$B$4)*AND(BN6&gt;0),BN6+1," ")</f>
        <v xml:space="preserve"> </v>
      </c>
      <c r="BP6" s="28" t="str">
        <f>IF((BO6&lt;'Базовые значения'!$B$4)*AND(BO6&gt;0),BO6+1," ")</f>
        <v xml:space="preserve"> </v>
      </c>
      <c r="BQ6" s="28" t="str">
        <f>IF((BP6&lt;'Базовые значения'!$B$4)*AND(BP6&gt;0),BP6+1," ")</f>
        <v xml:space="preserve"> </v>
      </c>
      <c r="BR6" s="28" t="str">
        <f>IF((BQ6&lt;'Базовые значения'!$B$4)*AND(BQ6&gt;0),BQ6+1," ")</f>
        <v xml:space="preserve"> </v>
      </c>
      <c r="BS6" s="28" t="str">
        <f>IF((BR6&lt;'Базовые значения'!$B$4)*AND(BR6&gt;0),BR6+1," ")</f>
        <v xml:space="preserve"> </v>
      </c>
      <c r="BT6" s="28" t="str">
        <f>IF((BS6&lt;'Базовые значения'!$B$4)*AND(BS6&gt;0),BS6+1," ")</f>
        <v xml:space="preserve"> </v>
      </c>
      <c r="BU6" s="28" t="str">
        <f>IF((BT6&lt;'Базовые значения'!$B$4)*AND(BT6&gt;0),BT6+1," ")</f>
        <v xml:space="preserve"> </v>
      </c>
      <c r="BV6" s="28" t="str">
        <f>IF((BU6&lt;'Базовые значения'!$B$4)*AND(BU6&gt;0),BU6+1," ")</f>
        <v xml:space="preserve"> </v>
      </c>
      <c r="BW6" s="28" t="str">
        <f>IF((BV6&lt;'Базовые значения'!$B$4)*AND(BV6&gt;0),BV6+1," ")</f>
        <v xml:space="preserve"> </v>
      </c>
      <c r="BX6" s="28" t="str">
        <f>IF((BW6&lt;'Базовые значения'!$B$4)*AND(BW6&gt;0),BW6+1," ")</f>
        <v xml:space="preserve"> </v>
      </c>
      <c r="BY6" s="28" t="str">
        <f>IF((BX6&lt;'Базовые значения'!$B$4)*AND(BX6&gt;0),BX6+1," ")</f>
        <v xml:space="preserve"> </v>
      </c>
      <c r="BZ6" s="28" t="str">
        <f>IF((BY6&lt;'Базовые значения'!$B$4)*AND(BY6&gt;0),BY6+1," ")</f>
        <v xml:space="preserve"> </v>
      </c>
      <c r="CA6" s="28" t="str">
        <f>IF((BZ6&lt;'Базовые значения'!$B$4)*AND(BZ6&gt;0),BZ6+1," ")</f>
        <v xml:space="preserve"> </v>
      </c>
      <c r="CB6" s="28" t="str">
        <f>IF((CA6&lt;'Базовые значения'!$B$4)*AND(CA6&gt;0),CA6+1," ")</f>
        <v xml:space="preserve"> </v>
      </c>
      <c r="CC6" s="28" t="str">
        <f>IF((CB6&lt;'Базовые значения'!$B$4)*AND(CB6&gt;0),CB6+1," ")</f>
        <v xml:space="preserve"> </v>
      </c>
      <c r="CD6" s="28" t="str">
        <f>IF((CC6&lt;'Базовые значения'!$B$4)*AND(CC6&gt;0),CC6+1," ")</f>
        <v xml:space="preserve"> </v>
      </c>
      <c r="CE6" s="28" t="str">
        <f>IF((CD6&lt;'Базовые значения'!$B$4)*AND(CD6&gt;0),CD6+1," ")</f>
        <v xml:space="preserve"> </v>
      </c>
      <c r="CF6" s="28" t="str">
        <f>IF((CE6&lt;'Базовые значения'!$B$4)*AND(CE6&gt;0),CE6+1," ")</f>
        <v xml:space="preserve"> </v>
      </c>
      <c r="CG6" s="28" t="str">
        <f>IF((CF6&lt;'Базовые значения'!$B$4)*AND(CF6&gt;0),CF6+1," ")</f>
        <v xml:space="preserve"> </v>
      </c>
      <c r="CH6" s="28" t="str">
        <f>IF((CG6&lt;'Базовые значения'!$B$4)*AND(CG6&gt;0),CG6+1," ")</f>
        <v xml:space="preserve"> </v>
      </c>
      <c r="CI6" s="28" t="str">
        <f>IF((CH6&lt;'Базовые значения'!$B$4)*AND(CH6&gt;0),CH6+1," ")</f>
        <v xml:space="preserve"> </v>
      </c>
      <c r="CJ6" s="28" t="str">
        <f>IF((CI6&lt;'Базовые значения'!$B$4)*AND(CI6&gt;0),CI6+1," ")</f>
        <v xml:space="preserve"> </v>
      </c>
      <c r="CK6" s="28" t="str">
        <f>IF((CJ6&lt;'Базовые значения'!$B$4)*AND(CJ6&gt;0),CJ6+1," ")</f>
        <v xml:space="preserve"> </v>
      </c>
      <c r="CL6" s="28" t="str">
        <f>IF((CK6&lt;'Базовые значения'!$B$4)*AND(CK6&gt;0),CK6+1," ")</f>
        <v xml:space="preserve"> </v>
      </c>
      <c r="CM6" s="28" t="str">
        <f>IF((CL6&lt;'Базовые значения'!$B$4)*AND(CL6&gt;0),CL6+1," ")</f>
        <v xml:space="preserve"> </v>
      </c>
      <c r="CN6" s="9"/>
      <c r="CO6" s="9"/>
    </row>
    <row r="7" spans="1:93" x14ac:dyDescent="0.25">
      <c r="A7" s="120" t="s">
        <v>8</v>
      </c>
      <c r="B7" s="3">
        <v>10</v>
      </c>
      <c r="C7" s="3">
        <v>10</v>
      </c>
      <c r="D7" s="3">
        <v>6</v>
      </c>
      <c r="E7" s="3">
        <v>5</v>
      </c>
      <c r="F7" s="3">
        <v>9</v>
      </c>
      <c r="G7" s="3">
        <v>10</v>
      </c>
      <c r="H7" s="3">
        <v>1</v>
      </c>
      <c r="I7" s="3">
        <v>8</v>
      </c>
      <c r="J7" s="3">
        <v>8</v>
      </c>
      <c r="K7" s="3">
        <v>7</v>
      </c>
      <c r="L7" s="3">
        <v>8</v>
      </c>
      <c r="M7" s="3">
        <v>8</v>
      </c>
      <c r="N7" s="3">
        <v>8</v>
      </c>
      <c r="O7" s="3">
        <v>1</v>
      </c>
      <c r="P7" s="3">
        <v>5</v>
      </c>
      <c r="Q7" s="3">
        <v>7</v>
      </c>
      <c r="R7" s="3">
        <v>8</v>
      </c>
      <c r="S7" s="3">
        <v>5</v>
      </c>
      <c r="T7" s="3">
        <v>7</v>
      </c>
      <c r="U7" s="3">
        <v>5</v>
      </c>
      <c r="V7" s="3">
        <v>10</v>
      </c>
      <c r="W7" s="3">
        <v>5</v>
      </c>
      <c r="X7" s="3">
        <v>10</v>
      </c>
      <c r="Y7" s="3">
        <v>5</v>
      </c>
      <c r="Z7" s="3">
        <v>9</v>
      </c>
      <c r="AA7" s="3">
        <v>7</v>
      </c>
      <c r="AB7" s="3">
        <v>10</v>
      </c>
      <c r="AC7" s="3">
        <v>1</v>
      </c>
      <c r="AD7" s="3">
        <v>10</v>
      </c>
      <c r="AE7" s="3">
        <v>10</v>
      </c>
      <c r="AF7" s="3">
        <v>10</v>
      </c>
      <c r="AG7" s="3">
        <v>10</v>
      </c>
      <c r="AH7" s="3">
        <v>9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18"/>
      <c r="CO7" s="18"/>
    </row>
    <row r="8" spans="1:93" x14ac:dyDescent="0.25">
      <c r="A8" s="120" t="s">
        <v>9</v>
      </c>
      <c r="B8" s="3">
        <v>10</v>
      </c>
      <c r="C8" s="3">
        <v>10</v>
      </c>
      <c r="D8" s="3">
        <v>3</v>
      </c>
      <c r="E8" s="3">
        <v>5</v>
      </c>
      <c r="F8" s="3">
        <v>4</v>
      </c>
      <c r="G8" s="3">
        <v>10</v>
      </c>
      <c r="H8" s="3">
        <v>1</v>
      </c>
      <c r="I8" s="3">
        <v>9</v>
      </c>
      <c r="J8" s="3">
        <v>6</v>
      </c>
      <c r="K8" s="3">
        <v>10</v>
      </c>
      <c r="L8" s="3">
        <v>10</v>
      </c>
      <c r="M8" s="3">
        <v>10</v>
      </c>
      <c r="N8" s="3">
        <v>9</v>
      </c>
      <c r="O8" s="3">
        <v>5</v>
      </c>
      <c r="P8" s="3">
        <v>8</v>
      </c>
      <c r="Q8" s="3">
        <v>6</v>
      </c>
      <c r="R8" s="3">
        <v>10</v>
      </c>
      <c r="S8" s="3">
        <v>10</v>
      </c>
      <c r="T8" s="3">
        <v>7</v>
      </c>
      <c r="U8" s="3">
        <v>4</v>
      </c>
      <c r="V8" s="3">
        <v>10</v>
      </c>
      <c r="W8" s="3">
        <v>3</v>
      </c>
      <c r="X8" s="3">
        <v>8</v>
      </c>
      <c r="Y8" s="3">
        <v>3</v>
      </c>
      <c r="Z8" s="3">
        <v>9</v>
      </c>
      <c r="AA8" s="3">
        <v>5</v>
      </c>
      <c r="AB8" s="3">
        <v>10</v>
      </c>
      <c r="AC8" s="3">
        <v>8</v>
      </c>
      <c r="AD8" s="3">
        <v>9</v>
      </c>
      <c r="AE8" s="3">
        <v>10</v>
      </c>
      <c r="AF8" s="3">
        <v>9</v>
      </c>
      <c r="AG8" s="3">
        <v>10</v>
      </c>
      <c r="AH8" s="3">
        <v>9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18"/>
      <c r="CO8" s="18"/>
    </row>
    <row r="9" spans="1:93" ht="25.5" x14ac:dyDescent="0.25">
      <c r="A9" s="120" t="s">
        <v>10</v>
      </c>
      <c r="B9" s="3">
        <v>10</v>
      </c>
      <c r="C9" s="3">
        <v>10</v>
      </c>
      <c r="D9" s="3">
        <v>6</v>
      </c>
      <c r="E9" s="3">
        <v>7</v>
      </c>
      <c r="F9" s="3">
        <v>7</v>
      </c>
      <c r="G9" s="3">
        <v>9</v>
      </c>
      <c r="H9" s="3">
        <v>4</v>
      </c>
      <c r="I9" s="3">
        <v>9</v>
      </c>
      <c r="J9" s="3">
        <v>6</v>
      </c>
      <c r="K9" s="3">
        <v>7</v>
      </c>
      <c r="L9" s="3">
        <v>9</v>
      </c>
      <c r="M9" s="3">
        <v>6</v>
      </c>
      <c r="N9" s="3">
        <v>8</v>
      </c>
      <c r="O9" s="3">
        <v>6</v>
      </c>
      <c r="P9" s="3">
        <v>1</v>
      </c>
      <c r="Q9" s="3">
        <v>2</v>
      </c>
      <c r="R9" s="3">
        <v>6</v>
      </c>
      <c r="S9" s="3">
        <v>9</v>
      </c>
      <c r="T9" s="3">
        <v>7</v>
      </c>
      <c r="U9" s="3">
        <v>10</v>
      </c>
      <c r="V9" s="3">
        <v>5</v>
      </c>
      <c r="W9" s="3">
        <v>3</v>
      </c>
      <c r="X9" s="3">
        <v>7</v>
      </c>
      <c r="Y9" s="3">
        <v>2</v>
      </c>
      <c r="Z9" s="3">
        <v>7</v>
      </c>
      <c r="AA9" s="3">
        <v>1</v>
      </c>
      <c r="AB9" s="3">
        <v>10</v>
      </c>
      <c r="AC9" s="3">
        <v>9</v>
      </c>
      <c r="AD9" s="3">
        <v>9</v>
      </c>
      <c r="AE9" s="3">
        <v>10</v>
      </c>
      <c r="AF9" s="3">
        <v>10</v>
      </c>
      <c r="AG9" s="3">
        <v>10</v>
      </c>
      <c r="AH9" s="3">
        <v>10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18"/>
      <c r="CO9" s="18"/>
    </row>
    <row r="10" spans="1:93" ht="35.25" customHeight="1" x14ac:dyDescent="0.25">
      <c r="A10" s="120" t="s">
        <v>11</v>
      </c>
      <c r="B10" s="3">
        <v>10</v>
      </c>
      <c r="C10" s="3">
        <v>10</v>
      </c>
      <c r="D10" s="3">
        <v>6</v>
      </c>
      <c r="E10" s="3">
        <v>5</v>
      </c>
      <c r="F10" s="3">
        <v>8</v>
      </c>
      <c r="G10" s="3">
        <v>10</v>
      </c>
      <c r="H10" s="3">
        <v>10</v>
      </c>
      <c r="I10" s="3">
        <v>9</v>
      </c>
      <c r="J10" s="3">
        <v>5</v>
      </c>
      <c r="K10" s="3">
        <v>10</v>
      </c>
      <c r="L10" s="3">
        <v>9</v>
      </c>
      <c r="M10" s="3">
        <v>9</v>
      </c>
      <c r="N10" s="3">
        <v>10</v>
      </c>
      <c r="O10" s="3">
        <v>6</v>
      </c>
      <c r="P10" s="3">
        <v>10</v>
      </c>
      <c r="Q10" s="3">
        <v>9</v>
      </c>
      <c r="R10" s="3">
        <v>10</v>
      </c>
      <c r="S10" s="3">
        <v>10</v>
      </c>
      <c r="T10" s="3">
        <v>5</v>
      </c>
      <c r="U10" s="3">
        <v>10</v>
      </c>
      <c r="V10" s="3">
        <v>10</v>
      </c>
      <c r="W10" s="3">
        <v>4</v>
      </c>
      <c r="X10" s="3">
        <v>10</v>
      </c>
      <c r="Y10" s="3">
        <v>3</v>
      </c>
      <c r="Z10" s="3">
        <v>6</v>
      </c>
      <c r="AA10" s="3">
        <v>10</v>
      </c>
      <c r="AB10" s="3">
        <v>10</v>
      </c>
      <c r="AC10" s="3">
        <v>10</v>
      </c>
      <c r="AD10" s="3">
        <v>10</v>
      </c>
      <c r="AE10" s="3">
        <v>8</v>
      </c>
      <c r="AF10" s="3">
        <v>9</v>
      </c>
      <c r="AG10" s="3">
        <v>8</v>
      </c>
      <c r="AH10" s="3">
        <v>10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18"/>
      <c r="CO10" s="18"/>
    </row>
    <row r="11" spans="1:93" ht="38.25" x14ac:dyDescent="0.25">
      <c r="A11" s="120" t="s">
        <v>12</v>
      </c>
      <c r="B11" s="3">
        <v>10</v>
      </c>
      <c r="C11" s="3">
        <v>10</v>
      </c>
      <c r="D11" s="3">
        <v>3</v>
      </c>
      <c r="E11" s="3">
        <v>7</v>
      </c>
      <c r="F11" s="3">
        <v>8</v>
      </c>
      <c r="G11" s="3">
        <v>10</v>
      </c>
      <c r="H11" s="3">
        <v>8</v>
      </c>
      <c r="I11" s="3">
        <v>9</v>
      </c>
      <c r="J11" s="3">
        <v>7</v>
      </c>
      <c r="K11" s="3">
        <v>10</v>
      </c>
      <c r="L11" s="3">
        <v>9</v>
      </c>
      <c r="M11" s="3">
        <v>10</v>
      </c>
      <c r="N11" s="3">
        <v>10</v>
      </c>
      <c r="O11" s="3">
        <v>8</v>
      </c>
      <c r="P11" s="3">
        <v>10</v>
      </c>
      <c r="Q11" s="3">
        <v>9</v>
      </c>
      <c r="R11" s="3">
        <v>8</v>
      </c>
      <c r="S11" s="3">
        <v>5</v>
      </c>
      <c r="T11" s="3">
        <v>8</v>
      </c>
      <c r="U11" s="3">
        <v>10</v>
      </c>
      <c r="V11" s="3">
        <v>10</v>
      </c>
      <c r="W11" s="3">
        <v>5</v>
      </c>
      <c r="X11" s="3">
        <v>10</v>
      </c>
      <c r="Y11" s="3">
        <v>3</v>
      </c>
      <c r="Z11" s="3">
        <v>7</v>
      </c>
      <c r="AA11" s="3">
        <v>10</v>
      </c>
      <c r="AB11" s="3">
        <v>10</v>
      </c>
      <c r="AC11" s="3">
        <v>10</v>
      </c>
      <c r="AD11" s="3">
        <v>10</v>
      </c>
      <c r="AE11" s="3">
        <v>8</v>
      </c>
      <c r="AF11" s="3">
        <v>9</v>
      </c>
      <c r="AG11" s="3">
        <v>8</v>
      </c>
      <c r="AH11" s="3">
        <v>10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18"/>
      <c r="CO11" s="18"/>
    </row>
    <row r="12" spans="1:93" ht="25.5" x14ac:dyDescent="0.25">
      <c r="A12" s="120" t="s">
        <v>13</v>
      </c>
      <c r="B12" s="3">
        <v>10</v>
      </c>
      <c r="C12" s="3">
        <v>10</v>
      </c>
      <c r="D12" s="3">
        <v>4</v>
      </c>
      <c r="E12" s="3">
        <v>7</v>
      </c>
      <c r="F12" s="3">
        <v>4</v>
      </c>
      <c r="G12" s="3">
        <v>9</v>
      </c>
      <c r="H12" s="3">
        <v>8</v>
      </c>
      <c r="I12" s="3">
        <v>9</v>
      </c>
      <c r="J12" s="3">
        <v>8</v>
      </c>
      <c r="K12" s="3">
        <v>5</v>
      </c>
      <c r="L12" s="3">
        <v>10</v>
      </c>
      <c r="M12" s="3">
        <v>5</v>
      </c>
      <c r="N12" s="3">
        <v>8</v>
      </c>
      <c r="O12" s="3">
        <v>7</v>
      </c>
      <c r="P12" s="3">
        <v>10</v>
      </c>
      <c r="Q12" s="3">
        <v>2</v>
      </c>
      <c r="R12" s="3">
        <v>8</v>
      </c>
      <c r="S12" s="3">
        <v>10</v>
      </c>
      <c r="T12" s="3">
        <v>4</v>
      </c>
      <c r="U12" s="3">
        <v>8</v>
      </c>
      <c r="V12" s="3">
        <v>8</v>
      </c>
      <c r="W12" s="3">
        <v>4</v>
      </c>
      <c r="X12" s="3">
        <v>9</v>
      </c>
      <c r="Y12" s="3">
        <v>3</v>
      </c>
      <c r="Z12" s="3">
        <v>5</v>
      </c>
      <c r="AA12" s="3">
        <v>3</v>
      </c>
      <c r="AB12" s="3">
        <v>10</v>
      </c>
      <c r="AC12" s="3">
        <v>7</v>
      </c>
      <c r="AD12" s="3">
        <v>9</v>
      </c>
      <c r="AE12" s="3">
        <v>10</v>
      </c>
      <c r="AF12" s="3">
        <v>9</v>
      </c>
      <c r="AG12" s="3">
        <v>10</v>
      </c>
      <c r="AH12" s="3">
        <v>10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18"/>
      <c r="CO12" s="18"/>
    </row>
    <row r="13" spans="1:93" ht="25.5" x14ac:dyDescent="0.25">
      <c r="A13" s="120" t="s">
        <v>14</v>
      </c>
      <c r="B13" s="3">
        <v>10</v>
      </c>
      <c r="C13" s="3">
        <v>10</v>
      </c>
      <c r="D13" s="3">
        <v>6</v>
      </c>
      <c r="E13" s="3">
        <v>7</v>
      </c>
      <c r="F13" s="3">
        <v>7</v>
      </c>
      <c r="G13" s="3">
        <v>10</v>
      </c>
      <c r="H13" s="3">
        <v>5</v>
      </c>
      <c r="I13" s="3">
        <v>8</v>
      </c>
      <c r="J13" s="3">
        <v>4</v>
      </c>
      <c r="K13" s="3">
        <v>9</v>
      </c>
      <c r="L13" s="3">
        <v>9</v>
      </c>
      <c r="M13" s="3">
        <v>5</v>
      </c>
      <c r="N13" s="3">
        <v>7</v>
      </c>
      <c r="O13" s="3">
        <v>4</v>
      </c>
      <c r="P13" s="3">
        <v>5</v>
      </c>
      <c r="Q13" s="3">
        <v>2</v>
      </c>
      <c r="R13" s="3">
        <v>8</v>
      </c>
      <c r="S13" s="3">
        <v>8</v>
      </c>
      <c r="T13" s="3">
        <v>8</v>
      </c>
      <c r="U13" s="3">
        <v>8</v>
      </c>
      <c r="V13" s="3">
        <v>6</v>
      </c>
      <c r="W13" s="3">
        <v>3</v>
      </c>
      <c r="X13" s="3">
        <v>9</v>
      </c>
      <c r="Y13" s="3">
        <v>3</v>
      </c>
      <c r="Z13" s="3">
        <v>6</v>
      </c>
      <c r="AA13" s="3">
        <v>5</v>
      </c>
      <c r="AB13" s="3">
        <v>10</v>
      </c>
      <c r="AC13" s="3">
        <v>7</v>
      </c>
      <c r="AD13" s="3">
        <v>9</v>
      </c>
      <c r="AE13" s="3">
        <v>10</v>
      </c>
      <c r="AF13" s="3">
        <v>10</v>
      </c>
      <c r="AG13" s="3">
        <v>10</v>
      </c>
      <c r="AH13" s="3">
        <v>9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18"/>
      <c r="CO13" s="18"/>
    </row>
    <row r="14" spans="1:93" x14ac:dyDescent="0.25">
      <c r="A14" s="120" t="s">
        <v>15</v>
      </c>
      <c r="B14" s="3">
        <v>10</v>
      </c>
      <c r="C14" s="3">
        <v>10</v>
      </c>
      <c r="D14" s="3">
        <v>8</v>
      </c>
      <c r="E14" s="3">
        <v>7</v>
      </c>
      <c r="F14" s="3">
        <v>10</v>
      </c>
      <c r="G14" s="3">
        <v>10</v>
      </c>
      <c r="H14" s="3">
        <v>10</v>
      </c>
      <c r="I14" s="3">
        <v>10</v>
      </c>
      <c r="J14" s="3">
        <v>8</v>
      </c>
      <c r="K14" s="3">
        <v>10</v>
      </c>
      <c r="L14" s="3">
        <v>10</v>
      </c>
      <c r="M14" s="3">
        <v>10</v>
      </c>
      <c r="N14" s="3">
        <v>10</v>
      </c>
      <c r="O14" s="3">
        <v>6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  <c r="V14" s="3">
        <v>9</v>
      </c>
      <c r="W14" s="3">
        <v>9</v>
      </c>
      <c r="X14" s="3">
        <v>10</v>
      </c>
      <c r="Y14" s="3">
        <v>9</v>
      </c>
      <c r="Z14" s="3">
        <v>8</v>
      </c>
      <c r="AA14" s="3">
        <v>10</v>
      </c>
      <c r="AB14" s="3">
        <v>10</v>
      </c>
      <c r="AC14" s="3">
        <v>10</v>
      </c>
      <c r="AD14" s="3">
        <v>10</v>
      </c>
      <c r="AE14" s="3">
        <v>9</v>
      </c>
      <c r="AF14" s="3">
        <v>10</v>
      </c>
      <c r="AG14" s="3">
        <v>9</v>
      </c>
      <c r="AH14" s="3">
        <v>10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18"/>
      <c r="CO14" s="18"/>
    </row>
    <row r="15" spans="1:93" x14ac:dyDescent="0.25">
      <c r="A15" s="120" t="s">
        <v>16</v>
      </c>
      <c r="B15" s="3">
        <v>10</v>
      </c>
      <c r="C15" s="3">
        <v>10</v>
      </c>
      <c r="D15" s="3">
        <v>10</v>
      </c>
      <c r="E15" s="3">
        <v>7</v>
      </c>
      <c r="F15" s="3">
        <v>10</v>
      </c>
      <c r="G15" s="3">
        <v>10</v>
      </c>
      <c r="H15" s="3">
        <v>7</v>
      </c>
      <c r="I15" s="3">
        <v>9</v>
      </c>
      <c r="J15" s="3">
        <v>6</v>
      </c>
      <c r="K15" s="3">
        <v>9</v>
      </c>
      <c r="L15" s="3">
        <v>9</v>
      </c>
      <c r="M15" s="3">
        <v>10</v>
      </c>
      <c r="N15" s="3">
        <v>10</v>
      </c>
      <c r="O15" s="3">
        <v>7</v>
      </c>
      <c r="P15" s="3">
        <v>10</v>
      </c>
      <c r="Q15" s="3">
        <v>10</v>
      </c>
      <c r="R15" s="3">
        <v>10</v>
      </c>
      <c r="S15" s="3">
        <v>10</v>
      </c>
      <c r="T15" s="3">
        <v>10</v>
      </c>
      <c r="U15" s="3">
        <v>10</v>
      </c>
      <c r="V15" s="3">
        <v>9</v>
      </c>
      <c r="W15" s="3">
        <v>7</v>
      </c>
      <c r="X15" s="3">
        <v>10</v>
      </c>
      <c r="Y15" s="3">
        <v>2</v>
      </c>
      <c r="Z15" s="3">
        <v>7</v>
      </c>
      <c r="AA15" s="3">
        <v>10</v>
      </c>
      <c r="AB15" s="3">
        <v>10</v>
      </c>
      <c r="AC15" s="3">
        <v>10</v>
      </c>
      <c r="AD15" s="3">
        <v>10</v>
      </c>
      <c r="AE15" s="3">
        <v>10</v>
      </c>
      <c r="AF15" s="3">
        <v>10</v>
      </c>
      <c r="AG15" s="3">
        <v>10</v>
      </c>
      <c r="AH15" s="3">
        <v>10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18"/>
      <c r="CO15" s="18"/>
    </row>
    <row r="16" spans="1:93" ht="25.5" x14ac:dyDescent="0.25">
      <c r="A16" s="120" t="s">
        <v>17</v>
      </c>
      <c r="B16" s="3">
        <v>7</v>
      </c>
      <c r="C16" s="3">
        <v>10</v>
      </c>
      <c r="D16" s="3">
        <v>5</v>
      </c>
      <c r="E16" s="3">
        <v>7</v>
      </c>
      <c r="F16" s="3">
        <v>2</v>
      </c>
      <c r="G16" s="3">
        <v>10</v>
      </c>
      <c r="H16" s="3">
        <v>8</v>
      </c>
      <c r="I16" s="3">
        <v>9</v>
      </c>
      <c r="J16" s="3">
        <v>4</v>
      </c>
      <c r="K16" s="3">
        <v>9</v>
      </c>
      <c r="L16" s="3">
        <v>9</v>
      </c>
      <c r="M16" s="3">
        <v>5</v>
      </c>
      <c r="N16" s="3">
        <v>7</v>
      </c>
      <c r="O16" s="3">
        <v>7</v>
      </c>
      <c r="P16" s="3">
        <v>5</v>
      </c>
      <c r="Q16" s="3">
        <v>5</v>
      </c>
      <c r="R16" s="3">
        <v>7</v>
      </c>
      <c r="S16" s="3">
        <v>7</v>
      </c>
      <c r="T16" s="3">
        <v>8</v>
      </c>
      <c r="U16" s="3">
        <v>8</v>
      </c>
      <c r="V16" s="3">
        <v>4</v>
      </c>
      <c r="W16" s="3">
        <v>2</v>
      </c>
      <c r="X16" s="3">
        <v>10</v>
      </c>
      <c r="Y16" s="3">
        <v>3</v>
      </c>
      <c r="Z16" s="3">
        <v>7</v>
      </c>
      <c r="AA16" s="3">
        <v>5</v>
      </c>
      <c r="AB16" s="3">
        <v>10</v>
      </c>
      <c r="AC16" s="3">
        <v>7</v>
      </c>
      <c r="AD16" s="3">
        <v>9</v>
      </c>
      <c r="AE16" s="3">
        <v>9</v>
      </c>
      <c r="AF16" s="3">
        <v>9</v>
      </c>
      <c r="AG16" s="3">
        <v>10</v>
      </c>
      <c r="AH16" s="3">
        <v>9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18"/>
      <c r="CO16" s="18"/>
    </row>
    <row r="17" spans="1:93" ht="25.5" x14ac:dyDescent="0.25">
      <c r="A17" s="120" t="s">
        <v>18</v>
      </c>
      <c r="B17" s="3">
        <v>8</v>
      </c>
      <c r="C17" s="3">
        <v>10</v>
      </c>
      <c r="D17" s="3">
        <v>3</v>
      </c>
      <c r="E17" s="3">
        <v>7</v>
      </c>
      <c r="F17" s="3">
        <v>2</v>
      </c>
      <c r="G17" s="3">
        <v>10</v>
      </c>
      <c r="H17" s="3">
        <v>8</v>
      </c>
      <c r="I17" s="3">
        <v>9</v>
      </c>
      <c r="J17" s="3">
        <v>3</v>
      </c>
      <c r="K17" s="3">
        <v>9</v>
      </c>
      <c r="L17" s="3">
        <v>9</v>
      </c>
      <c r="M17" s="3">
        <v>7</v>
      </c>
      <c r="N17" s="3">
        <v>8</v>
      </c>
      <c r="O17" s="3">
        <v>8</v>
      </c>
      <c r="P17" s="3">
        <v>5</v>
      </c>
      <c r="Q17" s="3">
        <v>5</v>
      </c>
      <c r="R17" s="3">
        <v>7</v>
      </c>
      <c r="S17" s="3">
        <v>10</v>
      </c>
      <c r="T17" s="3">
        <v>10</v>
      </c>
      <c r="U17" s="3">
        <v>8</v>
      </c>
      <c r="V17" s="3">
        <v>1</v>
      </c>
      <c r="W17" s="3">
        <v>2</v>
      </c>
      <c r="X17" s="3">
        <v>10</v>
      </c>
      <c r="Y17" s="3">
        <v>3</v>
      </c>
      <c r="Z17" s="3">
        <v>7</v>
      </c>
      <c r="AA17" s="3">
        <v>5</v>
      </c>
      <c r="AB17" s="3">
        <v>10</v>
      </c>
      <c r="AC17" s="3">
        <v>8</v>
      </c>
      <c r="AD17" s="3">
        <v>9</v>
      </c>
      <c r="AE17" s="3">
        <v>10</v>
      </c>
      <c r="AF17" s="3">
        <v>10</v>
      </c>
      <c r="AG17" s="3">
        <v>10</v>
      </c>
      <c r="AH17" s="3">
        <v>10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18"/>
      <c r="CO17" s="18"/>
    </row>
    <row r="18" spans="1:93" x14ac:dyDescent="0.25">
      <c r="A18" s="120" t="s">
        <v>19</v>
      </c>
      <c r="B18" s="3">
        <v>10</v>
      </c>
      <c r="C18" s="3">
        <v>10</v>
      </c>
      <c r="D18" s="3">
        <v>9</v>
      </c>
      <c r="E18" s="3">
        <v>9</v>
      </c>
      <c r="F18" s="3">
        <v>10</v>
      </c>
      <c r="G18" s="3">
        <v>9</v>
      </c>
      <c r="H18" s="3">
        <v>7</v>
      </c>
      <c r="I18" s="3">
        <v>9</v>
      </c>
      <c r="J18" s="3">
        <v>9</v>
      </c>
      <c r="K18" s="3">
        <v>10</v>
      </c>
      <c r="L18" s="3">
        <v>10</v>
      </c>
      <c r="M18" s="3">
        <v>9</v>
      </c>
      <c r="N18" s="3">
        <v>8</v>
      </c>
      <c r="O18" s="3">
        <v>8</v>
      </c>
      <c r="P18" s="3">
        <v>9</v>
      </c>
      <c r="Q18" s="3">
        <v>9</v>
      </c>
      <c r="R18" s="3">
        <v>9</v>
      </c>
      <c r="S18" s="3">
        <v>8</v>
      </c>
      <c r="T18" s="3">
        <v>8</v>
      </c>
      <c r="U18" s="3">
        <v>10</v>
      </c>
      <c r="V18" s="3">
        <v>10</v>
      </c>
      <c r="W18" s="3">
        <v>9</v>
      </c>
      <c r="X18" s="3">
        <v>10</v>
      </c>
      <c r="Y18" s="3">
        <v>10</v>
      </c>
      <c r="Z18" s="3">
        <v>9</v>
      </c>
      <c r="AA18" s="3">
        <v>9</v>
      </c>
      <c r="AB18" s="3">
        <v>10</v>
      </c>
      <c r="AC18" s="3">
        <v>6</v>
      </c>
      <c r="AD18" s="3">
        <v>10</v>
      </c>
      <c r="AE18" s="3">
        <v>10</v>
      </c>
      <c r="AF18" s="3">
        <v>10</v>
      </c>
      <c r="AG18" s="3">
        <v>10</v>
      </c>
      <c r="AH18" s="3">
        <v>10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18"/>
      <c r="CO18" s="18"/>
    </row>
    <row r="19" spans="1:93" ht="25.5" x14ac:dyDescent="0.25">
      <c r="A19" s="121" t="s">
        <v>20</v>
      </c>
      <c r="B19" s="3">
        <v>10</v>
      </c>
      <c r="C19" s="3">
        <v>10</v>
      </c>
      <c r="D19" s="3">
        <v>6</v>
      </c>
      <c r="E19" s="3">
        <v>9</v>
      </c>
      <c r="F19" s="3">
        <v>9</v>
      </c>
      <c r="G19" s="3">
        <v>10</v>
      </c>
      <c r="H19" s="3">
        <v>5</v>
      </c>
      <c r="I19" s="3">
        <v>9</v>
      </c>
      <c r="J19" s="3">
        <v>9</v>
      </c>
      <c r="K19" s="3">
        <v>8</v>
      </c>
      <c r="L19" s="3">
        <v>8</v>
      </c>
      <c r="M19" s="3">
        <v>9</v>
      </c>
      <c r="N19" s="3">
        <v>7</v>
      </c>
      <c r="O19" s="3">
        <v>8</v>
      </c>
      <c r="P19" s="3">
        <v>3</v>
      </c>
      <c r="Q19" s="3">
        <v>9</v>
      </c>
      <c r="R19" s="3">
        <v>6</v>
      </c>
      <c r="S19" s="3">
        <v>5</v>
      </c>
      <c r="T19" s="3">
        <v>8</v>
      </c>
      <c r="U19" s="3">
        <v>8</v>
      </c>
      <c r="V19" s="3">
        <v>9</v>
      </c>
      <c r="W19" s="3">
        <v>7</v>
      </c>
      <c r="X19" s="3">
        <v>9</v>
      </c>
      <c r="Y19" s="3">
        <v>8</v>
      </c>
      <c r="Z19" s="3">
        <v>8</v>
      </c>
      <c r="AA19" s="3">
        <v>7</v>
      </c>
      <c r="AB19" s="3">
        <v>10</v>
      </c>
      <c r="AC19" s="3">
        <v>5</v>
      </c>
      <c r="AD19" s="3">
        <v>10</v>
      </c>
      <c r="AE19" s="3">
        <v>10</v>
      </c>
      <c r="AF19" s="3">
        <v>10</v>
      </c>
      <c r="AG19" s="3">
        <v>10</v>
      </c>
      <c r="AH19" s="3">
        <v>9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18"/>
      <c r="CO19" s="18"/>
    </row>
    <row r="20" spans="1:93" ht="26.25" customHeight="1" x14ac:dyDescent="0.25">
      <c r="A20" s="120" t="s">
        <v>21</v>
      </c>
      <c r="B20" s="3">
        <v>10</v>
      </c>
      <c r="C20" s="3">
        <v>10</v>
      </c>
      <c r="D20" s="3">
        <v>9</v>
      </c>
      <c r="E20" s="3">
        <v>7</v>
      </c>
      <c r="F20" s="3">
        <v>9</v>
      </c>
      <c r="G20" s="3">
        <v>10</v>
      </c>
      <c r="H20" s="3">
        <v>5</v>
      </c>
      <c r="I20" s="3">
        <v>9</v>
      </c>
      <c r="J20" s="3">
        <v>8</v>
      </c>
      <c r="K20" s="3">
        <v>10</v>
      </c>
      <c r="L20" s="3">
        <v>9</v>
      </c>
      <c r="M20" s="3">
        <v>8</v>
      </c>
      <c r="N20" s="3">
        <v>7</v>
      </c>
      <c r="O20" s="3">
        <v>8</v>
      </c>
      <c r="P20" s="3">
        <v>9</v>
      </c>
      <c r="Q20" s="3">
        <v>8</v>
      </c>
      <c r="R20" s="3">
        <v>7</v>
      </c>
      <c r="S20" s="3">
        <v>10</v>
      </c>
      <c r="T20" s="3">
        <v>8</v>
      </c>
      <c r="U20" s="3">
        <v>8</v>
      </c>
      <c r="V20" s="3">
        <v>9</v>
      </c>
      <c r="W20" s="3">
        <v>8</v>
      </c>
      <c r="X20" s="3">
        <v>9</v>
      </c>
      <c r="Y20" s="3">
        <v>8</v>
      </c>
      <c r="Z20" s="3">
        <v>8</v>
      </c>
      <c r="AA20" s="3">
        <v>7</v>
      </c>
      <c r="AB20" s="3">
        <v>10</v>
      </c>
      <c r="AC20" s="3">
        <v>7</v>
      </c>
      <c r="AD20" s="3">
        <v>10</v>
      </c>
      <c r="AE20" s="3">
        <v>10</v>
      </c>
      <c r="AF20" s="3">
        <v>10</v>
      </c>
      <c r="AG20" s="3">
        <v>10</v>
      </c>
      <c r="AH20" s="3">
        <v>9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18"/>
      <c r="CO20" s="18"/>
    </row>
    <row r="21" spans="1:93" ht="25.5" x14ac:dyDescent="0.25">
      <c r="A21" s="120" t="s">
        <v>22</v>
      </c>
      <c r="B21" s="3">
        <v>10</v>
      </c>
      <c r="C21" s="3">
        <v>10</v>
      </c>
      <c r="D21" s="3">
        <v>9</v>
      </c>
      <c r="E21" s="3">
        <v>7</v>
      </c>
      <c r="F21" s="3">
        <v>10</v>
      </c>
      <c r="G21" s="3">
        <v>10</v>
      </c>
      <c r="H21" s="3">
        <v>5</v>
      </c>
      <c r="I21" s="3">
        <v>7</v>
      </c>
      <c r="J21" s="3">
        <v>8</v>
      </c>
      <c r="K21" s="3">
        <v>8</v>
      </c>
      <c r="L21" s="3">
        <v>9</v>
      </c>
      <c r="M21" s="3">
        <v>8</v>
      </c>
      <c r="N21" s="3">
        <v>7</v>
      </c>
      <c r="O21" s="3">
        <v>4</v>
      </c>
      <c r="P21" s="3">
        <v>9</v>
      </c>
      <c r="Q21" s="3">
        <v>8</v>
      </c>
      <c r="R21" s="3">
        <v>9</v>
      </c>
      <c r="S21" s="3">
        <v>8</v>
      </c>
      <c r="T21" s="3">
        <v>8</v>
      </c>
      <c r="U21" s="3">
        <v>8</v>
      </c>
      <c r="V21" s="3">
        <v>9</v>
      </c>
      <c r="W21" s="3">
        <v>8</v>
      </c>
      <c r="X21" s="3">
        <v>9</v>
      </c>
      <c r="Y21" s="3">
        <v>8</v>
      </c>
      <c r="Z21" s="3">
        <v>7</v>
      </c>
      <c r="AA21" s="3">
        <v>8</v>
      </c>
      <c r="AB21" s="3">
        <v>10</v>
      </c>
      <c r="AC21" s="3">
        <v>7</v>
      </c>
      <c r="AD21" s="3">
        <v>10</v>
      </c>
      <c r="AE21" s="3">
        <v>10</v>
      </c>
      <c r="AF21" s="3">
        <v>10</v>
      </c>
      <c r="AG21" s="3">
        <v>9</v>
      </c>
      <c r="AH21" s="3">
        <v>10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18"/>
      <c r="CO21" s="18"/>
    </row>
    <row r="22" spans="1:93" ht="25.5" x14ac:dyDescent="0.25">
      <c r="A22" s="120" t="s">
        <v>23</v>
      </c>
      <c r="B22" s="3">
        <v>10</v>
      </c>
      <c r="C22" s="3">
        <v>10</v>
      </c>
      <c r="D22" s="3">
        <v>2</v>
      </c>
      <c r="E22" s="3">
        <v>7</v>
      </c>
      <c r="F22" s="3">
        <v>10</v>
      </c>
      <c r="G22" s="3">
        <v>9</v>
      </c>
      <c r="H22" s="3">
        <v>6</v>
      </c>
      <c r="I22" s="3">
        <v>8</v>
      </c>
      <c r="J22" s="3">
        <v>7</v>
      </c>
      <c r="K22" s="3">
        <v>9</v>
      </c>
      <c r="L22" s="3">
        <v>8</v>
      </c>
      <c r="M22" s="3">
        <v>6</v>
      </c>
      <c r="N22" s="3">
        <v>8</v>
      </c>
      <c r="O22" s="3">
        <v>5</v>
      </c>
      <c r="P22" s="3">
        <v>5</v>
      </c>
      <c r="Q22" s="3">
        <v>2</v>
      </c>
      <c r="R22" s="3">
        <v>4</v>
      </c>
      <c r="S22" s="3">
        <v>5</v>
      </c>
      <c r="T22" s="3">
        <v>8</v>
      </c>
      <c r="U22" s="3">
        <v>8</v>
      </c>
      <c r="V22" s="3">
        <v>6</v>
      </c>
      <c r="W22" s="3">
        <v>3</v>
      </c>
      <c r="X22" s="3">
        <v>8</v>
      </c>
      <c r="Y22" s="3">
        <v>3</v>
      </c>
      <c r="Z22" s="3">
        <v>8</v>
      </c>
      <c r="AA22" s="3">
        <v>9</v>
      </c>
      <c r="AB22" s="3">
        <v>10</v>
      </c>
      <c r="AC22" s="3">
        <v>6</v>
      </c>
      <c r="AD22" s="3">
        <v>9</v>
      </c>
      <c r="AE22" s="3">
        <v>10</v>
      </c>
      <c r="AF22" s="3">
        <v>9</v>
      </c>
      <c r="AG22" s="3">
        <v>9</v>
      </c>
      <c r="AH22" s="3">
        <v>10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18"/>
      <c r="CO22" s="18"/>
    </row>
    <row r="23" spans="1:93" ht="25.5" x14ac:dyDescent="0.25">
      <c r="A23" s="120" t="s">
        <v>24</v>
      </c>
      <c r="B23" s="3">
        <v>10</v>
      </c>
      <c r="C23" s="3">
        <v>10</v>
      </c>
      <c r="D23" s="3">
        <v>6</v>
      </c>
      <c r="E23" s="3">
        <v>5</v>
      </c>
      <c r="F23" s="3">
        <v>3</v>
      </c>
      <c r="G23" s="3">
        <v>10</v>
      </c>
      <c r="H23" s="3">
        <v>8</v>
      </c>
      <c r="I23" s="3">
        <v>8</v>
      </c>
      <c r="J23" s="3">
        <v>5</v>
      </c>
      <c r="K23" s="3">
        <v>9</v>
      </c>
      <c r="L23" s="3">
        <v>8</v>
      </c>
      <c r="M23" s="3">
        <v>6</v>
      </c>
      <c r="N23" s="3">
        <v>8</v>
      </c>
      <c r="O23" s="3">
        <v>4</v>
      </c>
      <c r="P23" s="3">
        <v>5</v>
      </c>
      <c r="Q23" s="3">
        <v>5</v>
      </c>
      <c r="R23" s="3">
        <v>6</v>
      </c>
      <c r="S23" s="3">
        <v>10</v>
      </c>
      <c r="T23" s="3">
        <v>8</v>
      </c>
      <c r="U23" s="3">
        <v>8</v>
      </c>
      <c r="V23" s="3">
        <v>6</v>
      </c>
      <c r="W23" s="3">
        <v>3</v>
      </c>
      <c r="X23" s="3">
        <v>9</v>
      </c>
      <c r="Y23" s="3">
        <v>3</v>
      </c>
      <c r="Z23" s="3">
        <v>7</v>
      </c>
      <c r="AA23" s="3">
        <v>7</v>
      </c>
      <c r="AB23" s="3">
        <v>10</v>
      </c>
      <c r="AC23" s="3">
        <v>5</v>
      </c>
      <c r="AD23" s="3">
        <v>10</v>
      </c>
      <c r="AE23" s="3">
        <v>10</v>
      </c>
      <c r="AF23" s="3">
        <v>9</v>
      </c>
      <c r="AG23" s="3">
        <v>9</v>
      </c>
      <c r="AH23" s="3">
        <v>10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18"/>
      <c r="CO23" s="18"/>
    </row>
    <row r="24" spans="1:93" ht="38.25" x14ac:dyDescent="0.25">
      <c r="A24" s="120" t="s">
        <v>25</v>
      </c>
      <c r="B24" s="3">
        <v>10</v>
      </c>
      <c r="C24" s="3">
        <v>10</v>
      </c>
      <c r="D24" s="3">
        <v>6</v>
      </c>
      <c r="E24" s="3">
        <v>5</v>
      </c>
      <c r="F24" s="3">
        <v>3</v>
      </c>
      <c r="G24" s="3">
        <v>9</v>
      </c>
      <c r="H24" s="3">
        <v>8</v>
      </c>
      <c r="I24" s="3">
        <v>8</v>
      </c>
      <c r="J24" s="3">
        <v>6</v>
      </c>
      <c r="K24" s="3">
        <v>9</v>
      </c>
      <c r="L24" s="3">
        <v>8</v>
      </c>
      <c r="M24" s="3">
        <v>6</v>
      </c>
      <c r="N24" s="3">
        <v>7</v>
      </c>
      <c r="O24" s="3">
        <v>4</v>
      </c>
      <c r="P24" s="3">
        <v>10</v>
      </c>
      <c r="Q24" s="3">
        <v>3</v>
      </c>
      <c r="R24" s="3">
        <v>9</v>
      </c>
      <c r="S24" s="3">
        <v>5</v>
      </c>
      <c r="T24" s="3">
        <v>8</v>
      </c>
      <c r="U24" s="3">
        <v>8</v>
      </c>
      <c r="V24" s="3">
        <v>6</v>
      </c>
      <c r="W24" s="3">
        <v>3</v>
      </c>
      <c r="X24" s="3">
        <v>8</v>
      </c>
      <c r="Y24" s="3">
        <v>1</v>
      </c>
      <c r="Z24" s="3">
        <v>7</v>
      </c>
      <c r="AA24" s="3">
        <v>9</v>
      </c>
      <c r="AB24" s="3">
        <v>10</v>
      </c>
      <c r="AC24" s="3">
        <v>5</v>
      </c>
      <c r="AD24" s="3">
        <v>9</v>
      </c>
      <c r="AE24" s="3">
        <v>10</v>
      </c>
      <c r="AF24" s="3">
        <v>9</v>
      </c>
      <c r="AG24" s="3">
        <v>9</v>
      </c>
      <c r="AH24" s="3">
        <v>9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18"/>
      <c r="CO24" s="18"/>
    </row>
    <row r="25" spans="1:93" s="50" customFormat="1" ht="25.5" x14ac:dyDescent="0.25">
      <c r="A25" s="122" t="s">
        <v>26</v>
      </c>
      <c r="B25" s="3">
        <v>5</v>
      </c>
      <c r="C25" s="3">
        <v>10</v>
      </c>
      <c r="D25" s="3">
        <v>2</v>
      </c>
      <c r="E25" s="3">
        <v>3</v>
      </c>
      <c r="F25" s="3">
        <v>5</v>
      </c>
      <c r="G25" s="3">
        <v>10</v>
      </c>
      <c r="H25" s="3">
        <v>1</v>
      </c>
      <c r="I25" s="3">
        <v>7</v>
      </c>
      <c r="J25" s="3">
        <v>6</v>
      </c>
      <c r="K25" s="3">
        <v>1</v>
      </c>
      <c r="L25" s="3">
        <v>5</v>
      </c>
      <c r="M25" s="3">
        <v>1</v>
      </c>
      <c r="N25" s="3">
        <v>5</v>
      </c>
      <c r="O25" s="3">
        <v>1</v>
      </c>
      <c r="P25" s="3">
        <v>1</v>
      </c>
      <c r="Q25" s="3">
        <v>3</v>
      </c>
      <c r="R25" s="3">
        <v>1</v>
      </c>
      <c r="S25" s="3">
        <v>1</v>
      </c>
      <c r="T25" s="3">
        <v>5</v>
      </c>
      <c r="U25" s="3">
        <v>1</v>
      </c>
      <c r="V25" s="3">
        <v>1</v>
      </c>
      <c r="W25" s="3">
        <v>1</v>
      </c>
      <c r="X25" s="3">
        <v>5</v>
      </c>
      <c r="Y25" s="3">
        <v>2</v>
      </c>
      <c r="Z25" s="3">
        <v>5</v>
      </c>
      <c r="AA25" s="3">
        <v>1</v>
      </c>
      <c r="AB25" s="3">
        <v>10</v>
      </c>
      <c r="AC25" s="3">
        <v>1</v>
      </c>
      <c r="AD25" s="3">
        <v>9</v>
      </c>
      <c r="AE25" s="3">
        <v>7</v>
      </c>
      <c r="AF25" s="3">
        <v>7</v>
      </c>
      <c r="AG25" s="3">
        <v>8</v>
      </c>
      <c r="AH25" s="3">
        <v>9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77"/>
      <c r="CO25" s="77"/>
    </row>
    <row r="26" spans="1:93" s="51" customFormat="1" hidden="1" x14ac:dyDescent="0.25">
      <c r="A26" s="78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G26" s="79"/>
      <c r="CH26" s="79"/>
      <c r="CI26" s="79"/>
      <c r="CJ26" s="79"/>
      <c r="CK26" s="79"/>
      <c r="CL26" s="79"/>
      <c r="CM26" s="79"/>
    </row>
    <row r="27" spans="1:93" s="51" customFormat="1" hidden="1" x14ac:dyDescent="0.25">
      <c r="A27" s="80" t="s">
        <v>47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G27" s="79"/>
      <c r="CH27" s="79"/>
      <c r="CI27" s="79"/>
      <c r="CJ27" s="79"/>
      <c r="CK27" s="79"/>
      <c r="CL27" s="79"/>
      <c r="CM27" s="79"/>
    </row>
    <row r="28" spans="1:93" s="51" customFormat="1" hidden="1" x14ac:dyDescent="0.25">
      <c r="A28" s="81" t="s">
        <v>48</v>
      </c>
      <c r="B28" s="82">
        <f>SUM(B9,B12,B16,B21)</f>
        <v>37</v>
      </c>
      <c r="C28" s="82">
        <f t="shared" ref="C28:BN28" si="0">SUM(C9,C12,C16,C21)</f>
        <v>40</v>
      </c>
      <c r="D28" s="82">
        <f t="shared" si="0"/>
        <v>24</v>
      </c>
      <c r="E28" s="82">
        <f t="shared" si="0"/>
        <v>28</v>
      </c>
      <c r="F28" s="82">
        <f t="shared" si="0"/>
        <v>23</v>
      </c>
      <c r="G28" s="82">
        <f t="shared" si="0"/>
        <v>38</v>
      </c>
      <c r="H28" s="82">
        <f t="shared" si="0"/>
        <v>25</v>
      </c>
      <c r="I28" s="82">
        <f t="shared" si="0"/>
        <v>34</v>
      </c>
      <c r="J28" s="82">
        <f t="shared" si="0"/>
        <v>26</v>
      </c>
      <c r="K28" s="82">
        <f t="shared" si="0"/>
        <v>29</v>
      </c>
      <c r="L28" s="82">
        <f t="shared" si="0"/>
        <v>37</v>
      </c>
      <c r="M28" s="82">
        <f t="shared" si="0"/>
        <v>24</v>
      </c>
      <c r="N28" s="82">
        <f t="shared" si="0"/>
        <v>30</v>
      </c>
      <c r="O28" s="82">
        <f t="shared" si="0"/>
        <v>24</v>
      </c>
      <c r="P28" s="82">
        <f t="shared" si="0"/>
        <v>25</v>
      </c>
      <c r="Q28" s="82">
        <f t="shared" si="0"/>
        <v>17</v>
      </c>
      <c r="R28" s="82">
        <f t="shared" si="0"/>
        <v>30</v>
      </c>
      <c r="S28" s="82">
        <f t="shared" si="0"/>
        <v>34</v>
      </c>
      <c r="T28" s="82">
        <f t="shared" si="0"/>
        <v>27</v>
      </c>
      <c r="U28" s="82">
        <f t="shared" si="0"/>
        <v>34</v>
      </c>
      <c r="V28" s="82">
        <f t="shared" si="0"/>
        <v>26</v>
      </c>
      <c r="W28" s="82">
        <f t="shared" si="0"/>
        <v>17</v>
      </c>
      <c r="X28" s="82">
        <f t="shared" si="0"/>
        <v>35</v>
      </c>
      <c r="Y28" s="82">
        <f t="shared" si="0"/>
        <v>16</v>
      </c>
      <c r="Z28" s="82">
        <f t="shared" si="0"/>
        <v>26</v>
      </c>
      <c r="AA28" s="82">
        <f t="shared" si="0"/>
        <v>17</v>
      </c>
      <c r="AB28" s="82">
        <f t="shared" si="0"/>
        <v>40</v>
      </c>
      <c r="AC28" s="82">
        <f t="shared" si="0"/>
        <v>30</v>
      </c>
      <c r="AD28" s="82">
        <f t="shared" si="0"/>
        <v>37</v>
      </c>
      <c r="AE28" s="82">
        <f t="shared" si="0"/>
        <v>39</v>
      </c>
      <c r="AF28" s="82">
        <f t="shared" si="0"/>
        <v>38</v>
      </c>
      <c r="AG28" s="82">
        <f t="shared" si="0"/>
        <v>39</v>
      </c>
      <c r="AH28" s="82">
        <f t="shared" si="0"/>
        <v>39</v>
      </c>
      <c r="AI28" s="82">
        <f t="shared" si="0"/>
        <v>0</v>
      </c>
      <c r="AJ28" s="82">
        <f t="shared" si="0"/>
        <v>0</v>
      </c>
      <c r="AK28" s="82">
        <f t="shared" si="0"/>
        <v>0</v>
      </c>
      <c r="AL28" s="82">
        <f t="shared" si="0"/>
        <v>0</v>
      </c>
      <c r="AM28" s="82">
        <f t="shared" si="0"/>
        <v>0</v>
      </c>
      <c r="AN28" s="82">
        <f t="shared" si="0"/>
        <v>0</v>
      </c>
      <c r="AO28" s="82">
        <f t="shared" si="0"/>
        <v>0</v>
      </c>
      <c r="AP28" s="82">
        <f t="shared" si="0"/>
        <v>0</v>
      </c>
      <c r="AQ28" s="82">
        <f t="shared" si="0"/>
        <v>0</v>
      </c>
      <c r="AR28" s="82">
        <f t="shared" si="0"/>
        <v>0</v>
      </c>
      <c r="AS28" s="82">
        <f t="shared" si="0"/>
        <v>0</v>
      </c>
      <c r="AT28" s="82">
        <f t="shared" si="0"/>
        <v>0</v>
      </c>
      <c r="AU28" s="82">
        <f t="shared" si="0"/>
        <v>0</v>
      </c>
      <c r="AV28" s="82">
        <f t="shared" si="0"/>
        <v>0</v>
      </c>
      <c r="AW28" s="82">
        <f t="shared" si="0"/>
        <v>0</v>
      </c>
      <c r="AX28" s="82">
        <f t="shared" si="0"/>
        <v>0</v>
      </c>
      <c r="AY28" s="82">
        <f t="shared" si="0"/>
        <v>0</v>
      </c>
      <c r="AZ28" s="82">
        <f t="shared" si="0"/>
        <v>0</v>
      </c>
      <c r="BA28" s="82">
        <f t="shared" si="0"/>
        <v>0</v>
      </c>
      <c r="BB28" s="82">
        <f t="shared" si="0"/>
        <v>0</v>
      </c>
      <c r="BC28" s="82">
        <f t="shared" si="0"/>
        <v>0</v>
      </c>
      <c r="BD28" s="82">
        <f t="shared" si="0"/>
        <v>0</v>
      </c>
      <c r="BE28" s="82">
        <f t="shared" si="0"/>
        <v>0</v>
      </c>
      <c r="BF28" s="82">
        <f t="shared" si="0"/>
        <v>0</v>
      </c>
      <c r="BG28" s="82">
        <f t="shared" si="0"/>
        <v>0</v>
      </c>
      <c r="BH28" s="82">
        <f t="shared" si="0"/>
        <v>0</v>
      </c>
      <c r="BI28" s="82">
        <f t="shared" si="0"/>
        <v>0</v>
      </c>
      <c r="BJ28" s="82">
        <f t="shared" si="0"/>
        <v>0</v>
      </c>
      <c r="BK28" s="82">
        <f t="shared" si="0"/>
        <v>0</v>
      </c>
      <c r="BL28" s="82">
        <f t="shared" si="0"/>
        <v>0</v>
      </c>
      <c r="BM28" s="82">
        <f t="shared" si="0"/>
        <v>0</v>
      </c>
      <c r="BN28" s="82">
        <f t="shared" si="0"/>
        <v>0</v>
      </c>
      <c r="BO28" s="82">
        <f t="shared" ref="BO28:CM28" si="1">SUM(BO9,BO12,BO16,BO21)</f>
        <v>0</v>
      </c>
      <c r="BP28" s="82">
        <f t="shared" si="1"/>
        <v>0</v>
      </c>
      <c r="BQ28" s="82">
        <f t="shared" si="1"/>
        <v>0</v>
      </c>
      <c r="BR28" s="82">
        <f t="shared" si="1"/>
        <v>0</v>
      </c>
      <c r="BS28" s="82">
        <f t="shared" si="1"/>
        <v>0</v>
      </c>
      <c r="BT28" s="82">
        <f t="shared" si="1"/>
        <v>0</v>
      </c>
      <c r="BU28" s="82">
        <f t="shared" si="1"/>
        <v>0</v>
      </c>
      <c r="BV28" s="82">
        <f t="shared" si="1"/>
        <v>0</v>
      </c>
      <c r="BW28" s="82">
        <f t="shared" si="1"/>
        <v>0</v>
      </c>
      <c r="BX28" s="82">
        <f t="shared" si="1"/>
        <v>0</v>
      </c>
      <c r="BY28" s="82">
        <f t="shared" si="1"/>
        <v>0</v>
      </c>
      <c r="BZ28" s="82">
        <f t="shared" si="1"/>
        <v>0</v>
      </c>
      <c r="CA28" s="82">
        <f t="shared" si="1"/>
        <v>0</v>
      </c>
      <c r="CB28" s="82">
        <f t="shared" si="1"/>
        <v>0</v>
      </c>
      <c r="CC28" s="82">
        <f t="shared" si="1"/>
        <v>0</v>
      </c>
      <c r="CD28" s="82">
        <f t="shared" si="1"/>
        <v>0</v>
      </c>
      <c r="CE28" s="82">
        <f t="shared" si="1"/>
        <v>0</v>
      </c>
      <c r="CF28" s="82">
        <f t="shared" si="1"/>
        <v>0</v>
      </c>
      <c r="CG28" s="82">
        <f t="shared" si="1"/>
        <v>0</v>
      </c>
      <c r="CH28" s="82">
        <f t="shared" si="1"/>
        <v>0</v>
      </c>
      <c r="CI28" s="82">
        <f t="shared" si="1"/>
        <v>0</v>
      </c>
      <c r="CJ28" s="82">
        <f t="shared" si="1"/>
        <v>0</v>
      </c>
      <c r="CK28" s="82">
        <f t="shared" si="1"/>
        <v>0</v>
      </c>
      <c r="CL28" s="82">
        <f t="shared" si="1"/>
        <v>0</v>
      </c>
      <c r="CM28" s="82">
        <f t="shared" si="1"/>
        <v>0</v>
      </c>
    </row>
    <row r="29" spans="1:93" s="52" customFormat="1" hidden="1" x14ac:dyDescent="0.25">
      <c r="A29" s="83" t="s">
        <v>49</v>
      </c>
      <c r="B29" s="84">
        <f>B28/((ROWS(B9)+ROWS(B12)+ROWS(B16)+ROWS(B21))*10)*100</f>
        <v>92.5</v>
      </c>
      <c r="C29" s="84">
        <f t="shared" ref="C29:BN29" si="2">C28/((ROWS(C9)+ROWS(C12)+ROWS(C16)+ROWS(C21))*10)*100</f>
        <v>100</v>
      </c>
      <c r="D29" s="84">
        <f t="shared" si="2"/>
        <v>60</v>
      </c>
      <c r="E29" s="84">
        <f t="shared" si="2"/>
        <v>70</v>
      </c>
      <c r="F29" s="84">
        <f t="shared" si="2"/>
        <v>57.499999999999993</v>
      </c>
      <c r="G29" s="84">
        <f t="shared" si="2"/>
        <v>95</v>
      </c>
      <c r="H29" s="84">
        <f t="shared" si="2"/>
        <v>62.5</v>
      </c>
      <c r="I29" s="84">
        <f t="shared" si="2"/>
        <v>85</v>
      </c>
      <c r="J29" s="84">
        <f t="shared" si="2"/>
        <v>65</v>
      </c>
      <c r="K29" s="84">
        <f t="shared" si="2"/>
        <v>72.5</v>
      </c>
      <c r="L29" s="84">
        <f t="shared" si="2"/>
        <v>92.5</v>
      </c>
      <c r="M29" s="84">
        <f t="shared" si="2"/>
        <v>60</v>
      </c>
      <c r="N29" s="84">
        <f t="shared" si="2"/>
        <v>75</v>
      </c>
      <c r="O29" s="84">
        <f t="shared" si="2"/>
        <v>60</v>
      </c>
      <c r="P29" s="84">
        <f t="shared" si="2"/>
        <v>62.5</v>
      </c>
      <c r="Q29" s="84">
        <f t="shared" si="2"/>
        <v>42.5</v>
      </c>
      <c r="R29" s="84">
        <f t="shared" si="2"/>
        <v>75</v>
      </c>
      <c r="S29" s="84">
        <f t="shared" si="2"/>
        <v>85</v>
      </c>
      <c r="T29" s="84">
        <f t="shared" si="2"/>
        <v>67.5</v>
      </c>
      <c r="U29" s="84">
        <f t="shared" si="2"/>
        <v>85</v>
      </c>
      <c r="V29" s="84">
        <f t="shared" si="2"/>
        <v>65</v>
      </c>
      <c r="W29" s="84">
        <f t="shared" si="2"/>
        <v>42.5</v>
      </c>
      <c r="X29" s="84">
        <f t="shared" si="2"/>
        <v>87.5</v>
      </c>
      <c r="Y29" s="84">
        <f t="shared" si="2"/>
        <v>40</v>
      </c>
      <c r="Z29" s="84">
        <f t="shared" si="2"/>
        <v>65</v>
      </c>
      <c r="AA29" s="84">
        <f t="shared" si="2"/>
        <v>42.5</v>
      </c>
      <c r="AB29" s="84">
        <f t="shared" si="2"/>
        <v>100</v>
      </c>
      <c r="AC29" s="84">
        <f t="shared" si="2"/>
        <v>75</v>
      </c>
      <c r="AD29" s="84">
        <f t="shared" si="2"/>
        <v>92.5</v>
      </c>
      <c r="AE29" s="84">
        <f t="shared" si="2"/>
        <v>97.5</v>
      </c>
      <c r="AF29" s="84">
        <f t="shared" si="2"/>
        <v>95</v>
      </c>
      <c r="AG29" s="84">
        <f t="shared" si="2"/>
        <v>97.5</v>
      </c>
      <c r="AH29" s="84">
        <f t="shared" si="2"/>
        <v>97.5</v>
      </c>
      <c r="AI29" s="84">
        <f t="shared" si="2"/>
        <v>0</v>
      </c>
      <c r="AJ29" s="84">
        <f t="shared" si="2"/>
        <v>0</v>
      </c>
      <c r="AK29" s="84">
        <f t="shared" si="2"/>
        <v>0</v>
      </c>
      <c r="AL29" s="84">
        <f t="shared" si="2"/>
        <v>0</v>
      </c>
      <c r="AM29" s="84">
        <f t="shared" si="2"/>
        <v>0</v>
      </c>
      <c r="AN29" s="84">
        <f t="shared" si="2"/>
        <v>0</v>
      </c>
      <c r="AO29" s="84">
        <f t="shared" si="2"/>
        <v>0</v>
      </c>
      <c r="AP29" s="84">
        <f t="shared" si="2"/>
        <v>0</v>
      </c>
      <c r="AQ29" s="84">
        <f t="shared" si="2"/>
        <v>0</v>
      </c>
      <c r="AR29" s="84">
        <f t="shared" si="2"/>
        <v>0</v>
      </c>
      <c r="AS29" s="84">
        <f t="shared" si="2"/>
        <v>0</v>
      </c>
      <c r="AT29" s="84">
        <f t="shared" si="2"/>
        <v>0</v>
      </c>
      <c r="AU29" s="84">
        <f t="shared" si="2"/>
        <v>0</v>
      </c>
      <c r="AV29" s="84">
        <f t="shared" si="2"/>
        <v>0</v>
      </c>
      <c r="AW29" s="84">
        <f t="shared" si="2"/>
        <v>0</v>
      </c>
      <c r="AX29" s="84">
        <f t="shared" si="2"/>
        <v>0</v>
      </c>
      <c r="AY29" s="84">
        <f t="shared" si="2"/>
        <v>0</v>
      </c>
      <c r="AZ29" s="84">
        <f t="shared" si="2"/>
        <v>0</v>
      </c>
      <c r="BA29" s="84">
        <f t="shared" si="2"/>
        <v>0</v>
      </c>
      <c r="BB29" s="84">
        <f t="shared" si="2"/>
        <v>0</v>
      </c>
      <c r="BC29" s="84">
        <f t="shared" si="2"/>
        <v>0</v>
      </c>
      <c r="BD29" s="84">
        <f t="shared" si="2"/>
        <v>0</v>
      </c>
      <c r="BE29" s="84">
        <f t="shared" si="2"/>
        <v>0</v>
      </c>
      <c r="BF29" s="84">
        <f t="shared" si="2"/>
        <v>0</v>
      </c>
      <c r="BG29" s="84">
        <f t="shared" si="2"/>
        <v>0</v>
      </c>
      <c r="BH29" s="84">
        <f t="shared" si="2"/>
        <v>0</v>
      </c>
      <c r="BI29" s="84">
        <f t="shared" si="2"/>
        <v>0</v>
      </c>
      <c r="BJ29" s="84">
        <f t="shared" si="2"/>
        <v>0</v>
      </c>
      <c r="BK29" s="84">
        <f t="shared" si="2"/>
        <v>0</v>
      </c>
      <c r="BL29" s="84">
        <f t="shared" si="2"/>
        <v>0</v>
      </c>
      <c r="BM29" s="84">
        <f t="shared" si="2"/>
        <v>0</v>
      </c>
      <c r="BN29" s="84">
        <f t="shared" si="2"/>
        <v>0</v>
      </c>
      <c r="BO29" s="84">
        <f t="shared" ref="BO29:CM29" si="3">BO28/((ROWS(BO9)+ROWS(BO12)+ROWS(BO16)+ROWS(BO21))*10)*100</f>
        <v>0</v>
      </c>
      <c r="BP29" s="84">
        <f t="shared" si="3"/>
        <v>0</v>
      </c>
      <c r="BQ29" s="84">
        <f t="shared" si="3"/>
        <v>0</v>
      </c>
      <c r="BR29" s="84">
        <f t="shared" si="3"/>
        <v>0</v>
      </c>
      <c r="BS29" s="84">
        <f t="shared" si="3"/>
        <v>0</v>
      </c>
      <c r="BT29" s="84">
        <f t="shared" si="3"/>
        <v>0</v>
      </c>
      <c r="BU29" s="84">
        <f t="shared" si="3"/>
        <v>0</v>
      </c>
      <c r="BV29" s="84">
        <f t="shared" si="3"/>
        <v>0</v>
      </c>
      <c r="BW29" s="84">
        <f t="shared" si="3"/>
        <v>0</v>
      </c>
      <c r="BX29" s="84">
        <f t="shared" si="3"/>
        <v>0</v>
      </c>
      <c r="BY29" s="84">
        <f t="shared" si="3"/>
        <v>0</v>
      </c>
      <c r="BZ29" s="84">
        <f t="shared" si="3"/>
        <v>0</v>
      </c>
      <c r="CA29" s="84">
        <f t="shared" si="3"/>
        <v>0</v>
      </c>
      <c r="CB29" s="84">
        <f t="shared" si="3"/>
        <v>0</v>
      </c>
      <c r="CC29" s="84">
        <f t="shared" si="3"/>
        <v>0</v>
      </c>
      <c r="CD29" s="84">
        <f t="shared" si="3"/>
        <v>0</v>
      </c>
      <c r="CE29" s="84">
        <f t="shared" si="3"/>
        <v>0</v>
      </c>
      <c r="CF29" s="84">
        <f t="shared" si="3"/>
        <v>0</v>
      </c>
      <c r="CG29" s="84">
        <f t="shared" si="3"/>
        <v>0</v>
      </c>
      <c r="CH29" s="84">
        <f t="shared" si="3"/>
        <v>0</v>
      </c>
      <c r="CI29" s="84">
        <f t="shared" si="3"/>
        <v>0</v>
      </c>
      <c r="CJ29" s="84">
        <f t="shared" si="3"/>
        <v>0</v>
      </c>
      <c r="CK29" s="84">
        <f t="shared" si="3"/>
        <v>0</v>
      </c>
      <c r="CL29" s="84">
        <f t="shared" si="3"/>
        <v>0</v>
      </c>
      <c r="CM29" s="84">
        <f t="shared" si="3"/>
        <v>0</v>
      </c>
    </row>
    <row r="30" spans="1:93" s="51" customFormat="1" hidden="1" x14ac:dyDescent="0.25">
      <c r="A30" s="80" t="s">
        <v>50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</row>
    <row r="31" spans="1:93" s="51" customFormat="1" hidden="1" x14ac:dyDescent="0.25">
      <c r="A31" s="81" t="s">
        <v>48</v>
      </c>
      <c r="B31" s="85">
        <f>SUM(B7,B10,B24)</f>
        <v>30</v>
      </c>
      <c r="C31" s="85">
        <f t="shared" ref="C31:BN31" si="4">SUM(C7,C10,C24)</f>
        <v>30</v>
      </c>
      <c r="D31" s="85">
        <f t="shared" si="4"/>
        <v>18</v>
      </c>
      <c r="E31" s="85">
        <f t="shared" si="4"/>
        <v>15</v>
      </c>
      <c r="F31" s="85">
        <f t="shared" si="4"/>
        <v>20</v>
      </c>
      <c r="G31" s="85">
        <f t="shared" si="4"/>
        <v>29</v>
      </c>
      <c r="H31" s="85">
        <f t="shared" si="4"/>
        <v>19</v>
      </c>
      <c r="I31" s="85">
        <f t="shared" si="4"/>
        <v>25</v>
      </c>
      <c r="J31" s="85">
        <f t="shared" si="4"/>
        <v>19</v>
      </c>
      <c r="K31" s="85">
        <f t="shared" si="4"/>
        <v>26</v>
      </c>
      <c r="L31" s="85">
        <f t="shared" si="4"/>
        <v>25</v>
      </c>
      <c r="M31" s="85">
        <f t="shared" si="4"/>
        <v>23</v>
      </c>
      <c r="N31" s="85">
        <f t="shared" si="4"/>
        <v>25</v>
      </c>
      <c r="O31" s="85">
        <f t="shared" si="4"/>
        <v>11</v>
      </c>
      <c r="P31" s="85">
        <f t="shared" si="4"/>
        <v>25</v>
      </c>
      <c r="Q31" s="85">
        <f t="shared" si="4"/>
        <v>19</v>
      </c>
      <c r="R31" s="85">
        <f t="shared" si="4"/>
        <v>27</v>
      </c>
      <c r="S31" s="85">
        <f t="shared" si="4"/>
        <v>20</v>
      </c>
      <c r="T31" s="85">
        <f t="shared" si="4"/>
        <v>20</v>
      </c>
      <c r="U31" s="85">
        <f t="shared" si="4"/>
        <v>23</v>
      </c>
      <c r="V31" s="85">
        <f t="shared" si="4"/>
        <v>26</v>
      </c>
      <c r="W31" s="85">
        <f t="shared" si="4"/>
        <v>12</v>
      </c>
      <c r="X31" s="85">
        <f t="shared" si="4"/>
        <v>28</v>
      </c>
      <c r="Y31" s="85">
        <f t="shared" si="4"/>
        <v>9</v>
      </c>
      <c r="Z31" s="85">
        <f t="shared" si="4"/>
        <v>22</v>
      </c>
      <c r="AA31" s="85">
        <f t="shared" si="4"/>
        <v>26</v>
      </c>
      <c r="AB31" s="85">
        <f t="shared" si="4"/>
        <v>30</v>
      </c>
      <c r="AC31" s="85">
        <f t="shared" si="4"/>
        <v>16</v>
      </c>
      <c r="AD31" s="85">
        <f t="shared" si="4"/>
        <v>29</v>
      </c>
      <c r="AE31" s="85">
        <f t="shared" si="4"/>
        <v>28</v>
      </c>
      <c r="AF31" s="85">
        <f t="shared" si="4"/>
        <v>28</v>
      </c>
      <c r="AG31" s="85">
        <f t="shared" si="4"/>
        <v>27</v>
      </c>
      <c r="AH31" s="85">
        <f t="shared" si="4"/>
        <v>28</v>
      </c>
      <c r="AI31" s="85">
        <f t="shared" si="4"/>
        <v>0</v>
      </c>
      <c r="AJ31" s="85">
        <f t="shared" si="4"/>
        <v>0</v>
      </c>
      <c r="AK31" s="85">
        <f t="shared" si="4"/>
        <v>0</v>
      </c>
      <c r="AL31" s="85">
        <f t="shared" si="4"/>
        <v>0</v>
      </c>
      <c r="AM31" s="85">
        <f t="shared" si="4"/>
        <v>0</v>
      </c>
      <c r="AN31" s="85">
        <f t="shared" si="4"/>
        <v>0</v>
      </c>
      <c r="AO31" s="85">
        <f t="shared" si="4"/>
        <v>0</v>
      </c>
      <c r="AP31" s="85">
        <f t="shared" si="4"/>
        <v>0</v>
      </c>
      <c r="AQ31" s="85">
        <f t="shared" si="4"/>
        <v>0</v>
      </c>
      <c r="AR31" s="85">
        <f t="shared" si="4"/>
        <v>0</v>
      </c>
      <c r="AS31" s="85">
        <f t="shared" si="4"/>
        <v>0</v>
      </c>
      <c r="AT31" s="85">
        <f t="shared" si="4"/>
        <v>0</v>
      </c>
      <c r="AU31" s="85">
        <f t="shared" si="4"/>
        <v>0</v>
      </c>
      <c r="AV31" s="85">
        <f t="shared" si="4"/>
        <v>0</v>
      </c>
      <c r="AW31" s="85">
        <f t="shared" si="4"/>
        <v>0</v>
      </c>
      <c r="AX31" s="85">
        <f t="shared" si="4"/>
        <v>0</v>
      </c>
      <c r="AY31" s="85">
        <f t="shared" si="4"/>
        <v>0</v>
      </c>
      <c r="AZ31" s="85">
        <f t="shared" si="4"/>
        <v>0</v>
      </c>
      <c r="BA31" s="85">
        <f t="shared" si="4"/>
        <v>0</v>
      </c>
      <c r="BB31" s="85">
        <f t="shared" si="4"/>
        <v>0</v>
      </c>
      <c r="BC31" s="85">
        <f t="shared" si="4"/>
        <v>0</v>
      </c>
      <c r="BD31" s="85">
        <f t="shared" si="4"/>
        <v>0</v>
      </c>
      <c r="BE31" s="85">
        <f t="shared" si="4"/>
        <v>0</v>
      </c>
      <c r="BF31" s="85">
        <f t="shared" si="4"/>
        <v>0</v>
      </c>
      <c r="BG31" s="85">
        <f t="shared" si="4"/>
        <v>0</v>
      </c>
      <c r="BH31" s="85">
        <f t="shared" si="4"/>
        <v>0</v>
      </c>
      <c r="BI31" s="85">
        <f t="shared" si="4"/>
        <v>0</v>
      </c>
      <c r="BJ31" s="85">
        <f t="shared" si="4"/>
        <v>0</v>
      </c>
      <c r="BK31" s="85">
        <f t="shared" si="4"/>
        <v>0</v>
      </c>
      <c r="BL31" s="85">
        <f t="shared" si="4"/>
        <v>0</v>
      </c>
      <c r="BM31" s="85">
        <f t="shared" si="4"/>
        <v>0</v>
      </c>
      <c r="BN31" s="85">
        <f t="shared" si="4"/>
        <v>0</v>
      </c>
      <c r="BO31" s="85">
        <f t="shared" ref="BO31:CM31" si="5">SUM(BO7,BO10,BO24)</f>
        <v>0</v>
      </c>
      <c r="BP31" s="85">
        <f t="shared" si="5"/>
        <v>0</v>
      </c>
      <c r="BQ31" s="85">
        <f t="shared" si="5"/>
        <v>0</v>
      </c>
      <c r="BR31" s="85">
        <f t="shared" si="5"/>
        <v>0</v>
      </c>
      <c r="BS31" s="85">
        <f t="shared" si="5"/>
        <v>0</v>
      </c>
      <c r="BT31" s="85">
        <f t="shared" si="5"/>
        <v>0</v>
      </c>
      <c r="BU31" s="85">
        <f t="shared" si="5"/>
        <v>0</v>
      </c>
      <c r="BV31" s="85">
        <f t="shared" si="5"/>
        <v>0</v>
      </c>
      <c r="BW31" s="85">
        <f t="shared" si="5"/>
        <v>0</v>
      </c>
      <c r="BX31" s="85">
        <f t="shared" si="5"/>
        <v>0</v>
      </c>
      <c r="BY31" s="85">
        <f t="shared" si="5"/>
        <v>0</v>
      </c>
      <c r="BZ31" s="85">
        <f t="shared" si="5"/>
        <v>0</v>
      </c>
      <c r="CA31" s="85">
        <f t="shared" si="5"/>
        <v>0</v>
      </c>
      <c r="CB31" s="85">
        <f t="shared" si="5"/>
        <v>0</v>
      </c>
      <c r="CC31" s="85">
        <f t="shared" si="5"/>
        <v>0</v>
      </c>
      <c r="CD31" s="85">
        <f t="shared" si="5"/>
        <v>0</v>
      </c>
      <c r="CE31" s="85">
        <f t="shared" si="5"/>
        <v>0</v>
      </c>
      <c r="CF31" s="85">
        <f t="shared" si="5"/>
        <v>0</v>
      </c>
      <c r="CG31" s="85">
        <f t="shared" si="5"/>
        <v>0</v>
      </c>
      <c r="CH31" s="85">
        <f t="shared" si="5"/>
        <v>0</v>
      </c>
      <c r="CI31" s="85">
        <f t="shared" si="5"/>
        <v>0</v>
      </c>
      <c r="CJ31" s="85">
        <f t="shared" si="5"/>
        <v>0</v>
      </c>
      <c r="CK31" s="85">
        <f t="shared" si="5"/>
        <v>0</v>
      </c>
      <c r="CL31" s="85">
        <f t="shared" si="5"/>
        <v>0</v>
      </c>
      <c r="CM31" s="85">
        <f t="shared" si="5"/>
        <v>0</v>
      </c>
    </row>
    <row r="32" spans="1:93" s="52" customFormat="1" hidden="1" x14ac:dyDescent="0.25">
      <c r="A32" s="83" t="s">
        <v>49</v>
      </c>
      <c r="B32" s="84">
        <f>B31/((ROWS(B7)+ROWS(B10)+ROWS(B24))*10)*100</f>
        <v>100</v>
      </c>
      <c r="C32" s="84">
        <f t="shared" ref="C32:BN32" si="6">C31/((ROWS(C7)+ROWS(C10)+ROWS(C24))*10)*100</f>
        <v>100</v>
      </c>
      <c r="D32" s="84">
        <f t="shared" si="6"/>
        <v>60</v>
      </c>
      <c r="E32" s="84">
        <f t="shared" si="6"/>
        <v>50</v>
      </c>
      <c r="F32" s="84">
        <f t="shared" si="6"/>
        <v>66.666666666666657</v>
      </c>
      <c r="G32" s="84">
        <f t="shared" si="6"/>
        <v>96.666666666666671</v>
      </c>
      <c r="H32" s="84">
        <f t="shared" si="6"/>
        <v>63.333333333333329</v>
      </c>
      <c r="I32" s="84">
        <f t="shared" si="6"/>
        <v>83.333333333333343</v>
      </c>
      <c r="J32" s="84">
        <f t="shared" si="6"/>
        <v>63.333333333333329</v>
      </c>
      <c r="K32" s="84">
        <f t="shared" si="6"/>
        <v>86.666666666666671</v>
      </c>
      <c r="L32" s="84">
        <f t="shared" si="6"/>
        <v>83.333333333333343</v>
      </c>
      <c r="M32" s="84">
        <f t="shared" si="6"/>
        <v>76.666666666666671</v>
      </c>
      <c r="N32" s="84">
        <f t="shared" si="6"/>
        <v>83.333333333333343</v>
      </c>
      <c r="O32" s="84">
        <f t="shared" si="6"/>
        <v>36.666666666666664</v>
      </c>
      <c r="P32" s="84">
        <f t="shared" si="6"/>
        <v>83.333333333333343</v>
      </c>
      <c r="Q32" s="84">
        <f t="shared" si="6"/>
        <v>63.333333333333329</v>
      </c>
      <c r="R32" s="84">
        <f t="shared" si="6"/>
        <v>90</v>
      </c>
      <c r="S32" s="84">
        <f t="shared" si="6"/>
        <v>66.666666666666657</v>
      </c>
      <c r="T32" s="84">
        <f t="shared" si="6"/>
        <v>66.666666666666657</v>
      </c>
      <c r="U32" s="84">
        <f t="shared" si="6"/>
        <v>76.666666666666671</v>
      </c>
      <c r="V32" s="84">
        <f t="shared" si="6"/>
        <v>86.666666666666671</v>
      </c>
      <c r="W32" s="84">
        <f t="shared" si="6"/>
        <v>40</v>
      </c>
      <c r="X32" s="84">
        <f t="shared" si="6"/>
        <v>93.333333333333329</v>
      </c>
      <c r="Y32" s="84">
        <f t="shared" si="6"/>
        <v>30</v>
      </c>
      <c r="Z32" s="84">
        <f t="shared" si="6"/>
        <v>73.333333333333329</v>
      </c>
      <c r="AA32" s="84">
        <f t="shared" si="6"/>
        <v>86.666666666666671</v>
      </c>
      <c r="AB32" s="84">
        <f t="shared" si="6"/>
        <v>100</v>
      </c>
      <c r="AC32" s="84">
        <f t="shared" si="6"/>
        <v>53.333333333333336</v>
      </c>
      <c r="AD32" s="84">
        <f t="shared" si="6"/>
        <v>96.666666666666671</v>
      </c>
      <c r="AE32" s="84">
        <f t="shared" si="6"/>
        <v>93.333333333333329</v>
      </c>
      <c r="AF32" s="84">
        <f t="shared" si="6"/>
        <v>93.333333333333329</v>
      </c>
      <c r="AG32" s="84">
        <f t="shared" si="6"/>
        <v>90</v>
      </c>
      <c r="AH32" s="84">
        <f t="shared" si="6"/>
        <v>93.333333333333329</v>
      </c>
      <c r="AI32" s="84">
        <f t="shared" si="6"/>
        <v>0</v>
      </c>
      <c r="AJ32" s="84">
        <f t="shared" si="6"/>
        <v>0</v>
      </c>
      <c r="AK32" s="84">
        <f t="shared" si="6"/>
        <v>0</v>
      </c>
      <c r="AL32" s="84">
        <f t="shared" si="6"/>
        <v>0</v>
      </c>
      <c r="AM32" s="84">
        <f t="shared" si="6"/>
        <v>0</v>
      </c>
      <c r="AN32" s="84">
        <f t="shared" si="6"/>
        <v>0</v>
      </c>
      <c r="AO32" s="84">
        <f t="shared" si="6"/>
        <v>0</v>
      </c>
      <c r="AP32" s="84">
        <f t="shared" si="6"/>
        <v>0</v>
      </c>
      <c r="AQ32" s="84">
        <f t="shared" si="6"/>
        <v>0</v>
      </c>
      <c r="AR32" s="84">
        <f t="shared" si="6"/>
        <v>0</v>
      </c>
      <c r="AS32" s="84">
        <f t="shared" si="6"/>
        <v>0</v>
      </c>
      <c r="AT32" s="84">
        <f t="shared" si="6"/>
        <v>0</v>
      </c>
      <c r="AU32" s="84">
        <f t="shared" si="6"/>
        <v>0</v>
      </c>
      <c r="AV32" s="84">
        <f t="shared" si="6"/>
        <v>0</v>
      </c>
      <c r="AW32" s="84">
        <f t="shared" si="6"/>
        <v>0</v>
      </c>
      <c r="AX32" s="84">
        <f t="shared" si="6"/>
        <v>0</v>
      </c>
      <c r="AY32" s="84">
        <f t="shared" si="6"/>
        <v>0</v>
      </c>
      <c r="AZ32" s="84">
        <f t="shared" si="6"/>
        <v>0</v>
      </c>
      <c r="BA32" s="84">
        <f t="shared" si="6"/>
        <v>0</v>
      </c>
      <c r="BB32" s="84">
        <f t="shared" si="6"/>
        <v>0</v>
      </c>
      <c r="BC32" s="84">
        <f t="shared" si="6"/>
        <v>0</v>
      </c>
      <c r="BD32" s="84">
        <f t="shared" si="6"/>
        <v>0</v>
      </c>
      <c r="BE32" s="84">
        <f t="shared" si="6"/>
        <v>0</v>
      </c>
      <c r="BF32" s="84">
        <f t="shared" si="6"/>
        <v>0</v>
      </c>
      <c r="BG32" s="84">
        <f t="shared" si="6"/>
        <v>0</v>
      </c>
      <c r="BH32" s="84">
        <f t="shared" si="6"/>
        <v>0</v>
      </c>
      <c r="BI32" s="84">
        <f t="shared" si="6"/>
        <v>0</v>
      </c>
      <c r="BJ32" s="84">
        <f t="shared" si="6"/>
        <v>0</v>
      </c>
      <c r="BK32" s="84">
        <f t="shared" si="6"/>
        <v>0</v>
      </c>
      <c r="BL32" s="84">
        <f t="shared" si="6"/>
        <v>0</v>
      </c>
      <c r="BM32" s="84">
        <f t="shared" si="6"/>
        <v>0</v>
      </c>
      <c r="BN32" s="84">
        <f t="shared" si="6"/>
        <v>0</v>
      </c>
      <c r="BO32" s="84">
        <f t="shared" ref="BO32:CM32" si="7">BO31/((ROWS(BO7)+ROWS(BO10)+ROWS(BO24))*10)*100</f>
        <v>0</v>
      </c>
      <c r="BP32" s="84">
        <f t="shared" si="7"/>
        <v>0</v>
      </c>
      <c r="BQ32" s="84">
        <f t="shared" si="7"/>
        <v>0</v>
      </c>
      <c r="BR32" s="84">
        <f t="shared" si="7"/>
        <v>0</v>
      </c>
      <c r="BS32" s="84">
        <f t="shared" si="7"/>
        <v>0</v>
      </c>
      <c r="BT32" s="84">
        <f t="shared" si="7"/>
        <v>0</v>
      </c>
      <c r="BU32" s="84">
        <f t="shared" si="7"/>
        <v>0</v>
      </c>
      <c r="BV32" s="84">
        <f t="shared" si="7"/>
        <v>0</v>
      </c>
      <c r="BW32" s="84">
        <f t="shared" si="7"/>
        <v>0</v>
      </c>
      <c r="BX32" s="84">
        <f t="shared" si="7"/>
        <v>0</v>
      </c>
      <c r="BY32" s="84">
        <f t="shared" si="7"/>
        <v>0</v>
      </c>
      <c r="BZ32" s="84">
        <f t="shared" si="7"/>
        <v>0</v>
      </c>
      <c r="CA32" s="84">
        <f t="shared" si="7"/>
        <v>0</v>
      </c>
      <c r="CB32" s="84">
        <f t="shared" si="7"/>
        <v>0</v>
      </c>
      <c r="CC32" s="84">
        <f t="shared" si="7"/>
        <v>0</v>
      </c>
      <c r="CD32" s="84">
        <f t="shared" si="7"/>
        <v>0</v>
      </c>
      <c r="CE32" s="84">
        <f t="shared" si="7"/>
        <v>0</v>
      </c>
      <c r="CF32" s="84">
        <f t="shared" si="7"/>
        <v>0</v>
      </c>
      <c r="CG32" s="84">
        <f t="shared" si="7"/>
        <v>0</v>
      </c>
      <c r="CH32" s="84">
        <f t="shared" si="7"/>
        <v>0</v>
      </c>
      <c r="CI32" s="84">
        <f t="shared" si="7"/>
        <v>0</v>
      </c>
      <c r="CJ32" s="84">
        <f t="shared" si="7"/>
        <v>0</v>
      </c>
      <c r="CK32" s="84">
        <f t="shared" si="7"/>
        <v>0</v>
      </c>
      <c r="CL32" s="84">
        <f t="shared" si="7"/>
        <v>0</v>
      </c>
      <c r="CM32" s="84">
        <f t="shared" si="7"/>
        <v>0</v>
      </c>
    </row>
    <row r="33" spans="1:91" s="52" customFormat="1" hidden="1" x14ac:dyDescent="0.25">
      <c r="A33" s="80" t="s">
        <v>51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</row>
    <row r="34" spans="1:91" s="52" customFormat="1" hidden="1" x14ac:dyDescent="0.25">
      <c r="A34" s="81" t="s">
        <v>48</v>
      </c>
      <c r="B34" s="85">
        <f>SUM(B14,B15,B17,B18,B19,B20,B22,B23)</f>
        <v>78</v>
      </c>
      <c r="C34" s="85">
        <f t="shared" ref="C34:BN34" si="8">SUM(C14,C15,C17,C18,C19,C20,C22,C23)</f>
        <v>80</v>
      </c>
      <c r="D34" s="85">
        <f t="shared" si="8"/>
        <v>53</v>
      </c>
      <c r="E34" s="85">
        <f t="shared" si="8"/>
        <v>58</v>
      </c>
      <c r="F34" s="85">
        <f t="shared" si="8"/>
        <v>63</v>
      </c>
      <c r="G34" s="85">
        <f t="shared" si="8"/>
        <v>78</v>
      </c>
      <c r="H34" s="85">
        <f t="shared" si="8"/>
        <v>56</v>
      </c>
      <c r="I34" s="85">
        <f t="shared" si="8"/>
        <v>71</v>
      </c>
      <c r="J34" s="85">
        <f t="shared" si="8"/>
        <v>55</v>
      </c>
      <c r="K34" s="85">
        <f t="shared" si="8"/>
        <v>74</v>
      </c>
      <c r="L34" s="85">
        <f t="shared" si="8"/>
        <v>71</v>
      </c>
      <c r="M34" s="85">
        <f t="shared" si="8"/>
        <v>65</v>
      </c>
      <c r="N34" s="85">
        <f t="shared" si="8"/>
        <v>66</v>
      </c>
      <c r="O34" s="85">
        <f t="shared" si="8"/>
        <v>54</v>
      </c>
      <c r="P34" s="85">
        <f t="shared" si="8"/>
        <v>56</v>
      </c>
      <c r="Q34" s="85">
        <f t="shared" si="8"/>
        <v>58</v>
      </c>
      <c r="R34" s="85">
        <f t="shared" si="8"/>
        <v>59</v>
      </c>
      <c r="S34" s="85">
        <f t="shared" si="8"/>
        <v>68</v>
      </c>
      <c r="T34" s="85">
        <f t="shared" si="8"/>
        <v>70</v>
      </c>
      <c r="U34" s="85">
        <f t="shared" si="8"/>
        <v>70</v>
      </c>
      <c r="V34" s="85">
        <f t="shared" si="8"/>
        <v>59</v>
      </c>
      <c r="W34" s="85">
        <f t="shared" si="8"/>
        <v>48</v>
      </c>
      <c r="X34" s="85">
        <f t="shared" si="8"/>
        <v>75</v>
      </c>
      <c r="Y34" s="85">
        <f t="shared" si="8"/>
        <v>46</v>
      </c>
      <c r="Z34" s="85">
        <f t="shared" si="8"/>
        <v>62</v>
      </c>
      <c r="AA34" s="85">
        <f t="shared" si="8"/>
        <v>64</v>
      </c>
      <c r="AB34" s="85">
        <f t="shared" si="8"/>
        <v>80</v>
      </c>
      <c r="AC34" s="85">
        <f t="shared" si="8"/>
        <v>57</v>
      </c>
      <c r="AD34" s="85">
        <f t="shared" si="8"/>
        <v>78</v>
      </c>
      <c r="AE34" s="85">
        <f t="shared" si="8"/>
        <v>79</v>
      </c>
      <c r="AF34" s="85">
        <f t="shared" si="8"/>
        <v>78</v>
      </c>
      <c r="AG34" s="85">
        <f t="shared" si="8"/>
        <v>77</v>
      </c>
      <c r="AH34" s="85">
        <f t="shared" si="8"/>
        <v>78</v>
      </c>
      <c r="AI34" s="85">
        <f t="shared" si="8"/>
        <v>0</v>
      </c>
      <c r="AJ34" s="85">
        <f t="shared" si="8"/>
        <v>0</v>
      </c>
      <c r="AK34" s="85">
        <f t="shared" si="8"/>
        <v>0</v>
      </c>
      <c r="AL34" s="85">
        <f t="shared" si="8"/>
        <v>0</v>
      </c>
      <c r="AM34" s="85">
        <f t="shared" si="8"/>
        <v>0</v>
      </c>
      <c r="AN34" s="85">
        <f t="shared" si="8"/>
        <v>0</v>
      </c>
      <c r="AO34" s="85">
        <f t="shared" si="8"/>
        <v>0</v>
      </c>
      <c r="AP34" s="85">
        <f t="shared" si="8"/>
        <v>0</v>
      </c>
      <c r="AQ34" s="85">
        <f t="shared" si="8"/>
        <v>0</v>
      </c>
      <c r="AR34" s="85">
        <f t="shared" si="8"/>
        <v>0</v>
      </c>
      <c r="AS34" s="85">
        <f t="shared" si="8"/>
        <v>0</v>
      </c>
      <c r="AT34" s="85">
        <f t="shared" si="8"/>
        <v>0</v>
      </c>
      <c r="AU34" s="85">
        <f t="shared" si="8"/>
        <v>0</v>
      </c>
      <c r="AV34" s="85">
        <f t="shared" si="8"/>
        <v>0</v>
      </c>
      <c r="AW34" s="85">
        <f t="shared" si="8"/>
        <v>0</v>
      </c>
      <c r="AX34" s="85">
        <f t="shared" si="8"/>
        <v>0</v>
      </c>
      <c r="AY34" s="85">
        <f t="shared" si="8"/>
        <v>0</v>
      </c>
      <c r="AZ34" s="85">
        <f t="shared" si="8"/>
        <v>0</v>
      </c>
      <c r="BA34" s="85">
        <f t="shared" si="8"/>
        <v>0</v>
      </c>
      <c r="BB34" s="85">
        <f t="shared" si="8"/>
        <v>0</v>
      </c>
      <c r="BC34" s="85">
        <f t="shared" si="8"/>
        <v>0</v>
      </c>
      <c r="BD34" s="85">
        <f t="shared" si="8"/>
        <v>0</v>
      </c>
      <c r="BE34" s="85">
        <f t="shared" si="8"/>
        <v>0</v>
      </c>
      <c r="BF34" s="85">
        <f t="shared" si="8"/>
        <v>0</v>
      </c>
      <c r="BG34" s="85">
        <f t="shared" si="8"/>
        <v>0</v>
      </c>
      <c r="BH34" s="85">
        <f t="shared" si="8"/>
        <v>0</v>
      </c>
      <c r="BI34" s="85">
        <f t="shared" si="8"/>
        <v>0</v>
      </c>
      <c r="BJ34" s="85">
        <f t="shared" si="8"/>
        <v>0</v>
      </c>
      <c r="BK34" s="85">
        <f t="shared" si="8"/>
        <v>0</v>
      </c>
      <c r="BL34" s="85">
        <f t="shared" si="8"/>
        <v>0</v>
      </c>
      <c r="BM34" s="85">
        <f t="shared" si="8"/>
        <v>0</v>
      </c>
      <c r="BN34" s="85">
        <f t="shared" si="8"/>
        <v>0</v>
      </c>
      <c r="BO34" s="85">
        <f t="shared" ref="BO34:CM34" si="9">SUM(BO14,BO15,BO17,BO18,BO19,BO20,BO22,BO23)</f>
        <v>0</v>
      </c>
      <c r="BP34" s="85">
        <f t="shared" si="9"/>
        <v>0</v>
      </c>
      <c r="BQ34" s="85">
        <f t="shared" si="9"/>
        <v>0</v>
      </c>
      <c r="BR34" s="85">
        <f t="shared" si="9"/>
        <v>0</v>
      </c>
      <c r="BS34" s="85">
        <f t="shared" si="9"/>
        <v>0</v>
      </c>
      <c r="BT34" s="85">
        <f t="shared" si="9"/>
        <v>0</v>
      </c>
      <c r="BU34" s="85">
        <f t="shared" si="9"/>
        <v>0</v>
      </c>
      <c r="BV34" s="85">
        <f t="shared" si="9"/>
        <v>0</v>
      </c>
      <c r="BW34" s="85">
        <f t="shared" si="9"/>
        <v>0</v>
      </c>
      <c r="BX34" s="85">
        <f t="shared" si="9"/>
        <v>0</v>
      </c>
      <c r="BY34" s="85">
        <f t="shared" si="9"/>
        <v>0</v>
      </c>
      <c r="BZ34" s="85">
        <f t="shared" si="9"/>
        <v>0</v>
      </c>
      <c r="CA34" s="85">
        <f t="shared" si="9"/>
        <v>0</v>
      </c>
      <c r="CB34" s="85">
        <f t="shared" si="9"/>
        <v>0</v>
      </c>
      <c r="CC34" s="85">
        <f t="shared" si="9"/>
        <v>0</v>
      </c>
      <c r="CD34" s="85">
        <f t="shared" si="9"/>
        <v>0</v>
      </c>
      <c r="CE34" s="85">
        <f t="shared" si="9"/>
        <v>0</v>
      </c>
      <c r="CF34" s="85">
        <f t="shared" si="9"/>
        <v>0</v>
      </c>
      <c r="CG34" s="85">
        <f t="shared" si="9"/>
        <v>0</v>
      </c>
      <c r="CH34" s="85">
        <f t="shared" si="9"/>
        <v>0</v>
      </c>
      <c r="CI34" s="85">
        <f t="shared" si="9"/>
        <v>0</v>
      </c>
      <c r="CJ34" s="85">
        <f t="shared" si="9"/>
        <v>0</v>
      </c>
      <c r="CK34" s="85">
        <f t="shared" si="9"/>
        <v>0</v>
      </c>
      <c r="CL34" s="85">
        <f t="shared" si="9"/>
        <v>0</v>
      </c>
      <c r="CM34" s="85">
        <f t="shared" si="9"/>
        <v>0</v>
      </c>
    </row>
    <row r="35" spans="1:91" s="52" customFormat="1" hidden="1" x14ac:dyDescent="0.25">
      <c r="A35" s="83" t="s">
        <v>49</v>
      </c>
      <c r="B35" s="84">
        <f>B34/((ROWS(B14)+ROWS(B15)+ROWS(B17)+ROWS(B18)+ROWS(B19)+ROWS(B20)+ROWS(B22)+ROWS(B23))*10)*100</f>
        <v>97.5</v>
      </c>
      <c r="C35" s="84">
        <f t="shared" ref="C35:BN35" si="10">C34/((ROWS(C14)+ROWS(C15)+ROWS(C17)+ROWS(C18)+ROWS(C19)+ROWS(C20)+ROWS(C22)+ROWS(C23))*10)*100</f>
        <v>100</v>
      </c>
      <c r="D35" s="84">
        <f t="shared" si="10"/>
        <v>66.25</v>
      </c>
      <c r="E35" s="84">
        <f t="shared" si="10"/>
        <v>72.5</v>
      </c>
      <c r="F35" s="84">
        <f t="shared" si="10"/>
        <v>78.75</v>
      </c>
      <c r="G35" s="84">
        <f t="shared" si="10"/>
        <v>97.5</v>
      </c>
      <c r="H35" s="84">
        <f t="shared" si="10"/>
        <v>70</v>
      </c>
      <c r="I35" s="84">
        <f t="shared" si="10"/>
        <v>88.75</v>
      </c>
      <c r="J35" s="84">
        <f t="shared" si="10"/>
        <v>68.75</v>
      </c>
      <c r="K35" s="84">
        <f t="shared" si="10"/>
        <v>92.5</v>
      </c>
      <c r="L35" s="84">
        <f t="shared" si="10"/>
        <v>88.75</v>
      </c>
      <c r="M35" s="84">
        <f t="shared" si="10"/>
        <v>81.25</v>
      </c>
      <c r="N35" s="84">
        <f t="shared" si="10"/>
        <v>82.5</v>
      </c>
      <c r="O35" s="84">
        <f t="shared" si="10"/>
        <v>67.5</v>
      </c>
      <c r="P35" s="84">
        <f t="shared" si="10"/>
        <v>70</v>
      </c>
      <c r="Q35" s="84">
        <f t="shared" si="10"/>
        <v>72.5</v>
      </c>
      <c r="R35" s="84">
        <f t="shared" si="10"/>
        <v>73.75</v>
      </c>
      <c r="S35" s="84">
        <f t="shared" si="10"/>
        <v>85</v>
      </c>
      <c r="T35" s="84">
        <f t="shared" si="10"/>
        <v>87.5</v>
      </c>
      <c r="U35" s="84">
        <f t="shared" si="10"/>
        <v>87.5</v>
      </c>
      <c r="V35" s="84">
        <f t="shared" si="10"/>
        <v>73.75</v>
      </c>
      <c r="W35" s="84">
        <f t="shared" si="10"/>
        <v>60</v>
      </c>
      <c r="X35" s="84">
        <f t="shared" si="10"/>
        <v>93.75</v>
      </c>
      <c r="Y35" s="84">
        <f t="shared" si="10"/>
        <v>57.499999999999993</v>
      </c>
      <c r="Z35" s="84">
        <f t="shared" si="10"/>
        <v>77.5</v>
      </c>
      <c r="AA35" s="84">
        <f t="shared" si="10"/>
        <v>80</v>
      </c>
      <c r="AB35" s="84">
        <f t="shared" si="10"/>
        <v>100</v>
      </c>
      <c r="AC35" s="84">
        <f t="shared" si="10"/>
        <v>71.25</v>
      </c>
      <c r="AD35" s="84">
        <f t="shared" si="10"/>
        <v>97.5</v>
      </c>
      <c r="AE35" s="84">
        <f t="shared" si="10"/>
        <v>98.75</v>
      </c>
      <c r="AF35" s="84">
        <f t="shared" si="10"/>
        <v>97.5</v>
      </c>
      <c r="AG35" s="84">
        <f t="shared" si="10"/>
        <v>96.25</v>
      </c>
      <c r="AH35" s="84">
        <f t="shared" si="10"/>
        <v>97.5</v>
      </c>
      <c r="AI35" s="84">
        <f t="shared" si="10"/>
        <v>0</v>
      </c>
      <c r="AJ35" s="84">
        <f t="shared" si="10"/>
        <v>0</v>
      </c>
      <c r="AK35" s="84">
        <f t="shared" si="10"/>
        <v>0</v>
      </c>
      <c r="AL35" s="84">
        <f t="shared" si="10"/>
        <v>0</v>
      </c>
      <c r="AM35" s="84">
        <f t="shared" si="10"/>
        <v>0</v>
      </c>
      <c r="AN35" s="84">
        <f t="shared" si="10"/>
        <v>0</v>
      </c>
      <c r="AO35" s="84">
        <f t="shared" si="10"/>
        <v>0</v>
      </c>
      <c r="AP35" s="84">
        <f t="shared" si="10"/>
        <v>0</v>
      </c>
      <c r="AQ35" s="84">
        <f t="shared" si="10"/>
        <v>0</v>
      </c>
      <c r="AR35" s="84">
        <f t="shared" si="10"/>
        <v>0</v>
      </c>
      <c r="AS35" s="84">
        <f t="shared" si="10"/>
        <v>0</v>
      </c>
      <c r="AT35" s="84">
        <f t="shared" si="10"/>
        <v>0</v>
      </c>
      <c r="AU35" s="84">
        <f t="shared" si="10"/>
        <v>0</v>
      </c>
      <c r="AV35" s="84">
        <f t="shared" si="10"/>
        <v>0</v>
      </c>
      <c r="AW35" s="84">
        <f t="shared" si="10"/>
        <v>0</v>
      </c>
      <c r="AX35" s="84">
        <f t="shared" si="10"/>
        <v>0</v>
      </c>
      <c r="AY35" s="84">
        <f t="shared" si="10"/>
        <v>0</v>
      </c>
      <c r="AZ35" s="84">
        <f t="shared" si="10"/>
        <v>0</v>
      </c>
      <c r="BA35" s="84">
        <f t="shared" si="10"/>
        <v>0</v>
      </c>
      <c r="BB35" s="84">
        <f t="shared" si="10"/>
        <v>0</v>
      </c>
      <c r="BC35" s="84">
        <f t="shared" si="10"/>
        <v>0</v>
      </c>
      <c r="BD35" s="84">
        <f t="shared" si="10"/>
        <v>0</v>
      </c>
      <c r="BE35" s="84">
        <f t="shared" si="10"/>
        <v>0</v>
      </c>
      <c r="BF35" s="84">
        <f t="shared" si="10"/>
        <v>0</v>
      </c>
      <c r="BG35" s="84">
        <f t="shared" si="10"/>
        <v>0</v>
      </c>
      <c r="BH35" s="84">
        <f t="shared" si="10"/>
        <v>0</v>
      </c>
      <c r="BI35" s="84">
        <f t="shared" si="10"/>
        <v>0</v>
      </c>
      <c r="BJ35" s="84">
        <f t="shared" si="10"/>
        <v>0</v>
      </c>
      <c r="BK35" s="84">
        <f t="shared" si="10"/>
        <v>0</v>
      </c>
      <c r="BL35" s="84">
        <f t="shared" si="10"/>
        <v>0</v>
      </c>
      <c r="BM35" s="84">
        <f t="shared" si="10"/>
        <v>0</v>
      </c>
      <c r="BN35" s="84">
        <f t="shared" si="10"/>
        <v>0</v>
      </c>
      <c r="BO35" s="84">
        <f t="shared" ref="BO35:CM35" si="11">BO34/((ROWS(BO14)+ROWS(BO15)+ROWS(BO17)+ROWS(BO18)+ROWS(BO19)+ROWS(BO20)+ROWS(BO22)+ROWS(BO23))*10)*100</f>
        <v>0</v>
      </c>
      <c r="BP35" s="84">
        <f t="shared" si="11"/>
        <v>0</v>
      </c>
      <c r="BQ35" s="84">
        <f t="shared" si="11"/>
        <v>0</v>
      </c>
      <c r="BR35" s="84">
        <f t="shared" si="11"/>
        <v>0</v>
      </c>
      <c r="BS35" s="84">
        <f t="shared" si="11"/>
        <v>0</v>
      </c>
      <c r="BT35" s="84">
        <f t="shared" si="11"/>
        <v>0</v>
      </c>
      <c r="BU35" s="84">
        <f t="shared" si="11"/>
        <v>0</v>
      </c>
      <c r="BV35" s="84">
        <f t="shared" si="11"/>
        <v>0</v>
      </c>
      <c r="BW35" s="84">
        <f t="shared" si="11"/>
        <v>0</v>
      </c>
      <c r="BX35" s="84">
        <f t="shared" si="11"/>
        <v>0</v>
      </c>
      <c r="BY35" s="84">
        <f t="shared" si="11"/>
        <v>0</v>
      </c>
      <c r="BZ35" s="84">
        <f t="shared" si="11"/>
        <v>0</v>
      </c>
      <c r="CA35" s="84">
        <f t="shared" si="11"/>
        <v>0</v>
      </c>
      <c r="CB35" s="84">
        <f t="shared" si="11"/>
        <v>0</v>
      </c>
      <c r="CC35" s="84">
        <f t="shared" si="11"/>
        <v>0</v>
      </c>
      <c r="CD35" s="84">
        <f t="shared" si="11"/>
        <v>0</v>
      </c>
      <c r="CE35" s="84">
        <f t="shared" si="11"/>
        <v>0</v>
      </c>
      <c r="CF35" s="84">
        <f t="shared" si="11"/>
        <v>0</v>
      </c>
      <c r="CG35" s="84">
        <f t="shared" si="11"/>
        <v>0</v>
      </c>
      <c r="CH35" s="84">
        <f t="shared" si="11"/>
        <v>0</v>
      </c>
      <c r="CI35" s="84">
        <f t="shared" si="11"/>
        <v>0</v>
      </c>
      <c r="CJ35" s="84">
        <f t="shared" si="11"/>
        <v>0</v>
      </c>
      <c r="CK35" s="84">
        <f t="shared" si="11"/>
        <v>0</v>
      </c>
      <c r="CL35" s="84">
        <f t="shared" si="11"/>
        <v>0</v>
      </c>
      <c r="CM35" s="84">
        <f t="shared" si="11"/>
        <v>0</v>
      </c>
    </row>
    <row r="36" spans="1:91" s="52" customFormat="1" hidden="1" x14ac:dyDescent="0.25">
      <c r="A36" s="80" t="s">
        <v>52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</row>
    <row r="37" spans="1:91" s="52" customFormat="1" hidden="1" x14ac:dyDescent="0.25">
      <c r="A37" s="81" t="s">
        <v>48</v>
      </c>
      <c r="B37" s="85">
        <f>SUM(B8,B11,B13,B25)</f>
        <v>35</v>
      </c>
      <c r="C37" s="85">
        <f t="shared" ref="C37:BN37" si="12">SUM(C8,C11,C13,C25)</f>
        <v>40</v>
      </c>
      <c r="D37" s="85">
        <f t="shared" si="12"/>
        <v>14</v>
      </c>
      <c r="E37" s="85">
        <f t="shared" si="12"/>
        <v>22</v>
      </c>
      <c r="F37" s="85">
        <f t="shared" si="12"/>
        <v>24</v>
      </c>
      <c r="G37" s="85">
        <f t="shared" si="12"/>
        <v>40</v>
      </c>
      <c r="H37" s="85">
        <f t="shared" si="12"/>
        <v>15</v>
      </c>
      <c r="I37" s="85">
        <f t="shared" si="12"/>
        <v>33</v>
      </c>
      <c r="J37" s="85">
        <f t="shared" si="12"/>
        <v>23</v>
      </c>
      <c r="K37" s="85">
        <f t="shared" si="12"/>
        <v>30</v>
      </c>
      <c r="L37" s="85">
        <f t="shared" si="12"/>
        <v>33</v>
      </c>
      <c r="M37" s="85">
        <f t="shared" si="12"/>
        <v>26</v>
      </c>
      <c r="N37" s="85">
        <f t="shared" si="12"/>
        <v>31</v>
      </c>
      <c r="O37" s="85">
        <f t="shared" si="12"/>
        <v>18</v>
      </c>
      <c r="P37" s="85">
        <f t="shared" si="12"/>
        <v>24</v>
      </c>
      <c r="Q37" s="85">
        <f t="shared" si="12"/>
        <v>20</v>
      </c>
      <c r="R37" s="85">
        <f t="shared" si="12"/>
        <v>27</v>
      </c>
      <c r="S37" s="85">
        <f t="shared" si="12"/>
        <v>24</v>
      </c>
      <c r="T37" s="85">
        <f t="shared" si="12"/>
        <v>28</v>
      </c>
      <c r="U37" s="85">
        <f t="shared" si="12"/>
        <v>23</v>
      </c>
      <c r="V37" s="85">
        <f t="shared" si="12"/>
        <v>27</v>
      </c>
      <c r="W37" s="85">
        <f t="shared" si="12"/>
        <v>12</v>
      </c>
      <c r="X37" s="85">
        <f t="shared" si="12"/>
        <v>32</v>
      </c>
      <c r="Y37" s="85">
        <f t="shared" si="12"/>
        <v>11</v>
      </c>
      <c r="Z37" s="85">
        <f t="shared" si="12"/>
        <v>27</v>
      </c>
      <c r="AA37" s="85">
        <f t="shared" si="12"/>
        <v>21</v>
      </c>
      <c r="AB37" s="85">
        <f t="shared" si="12"/>
        <v>40</v>
      </c>
      <c r="AC37" s="85">
        <f t="shared" si="12"/>
        <v>26</v>
      </c>
      <c r="AD37" s="85">
        <f t="shared" si="12"/>
        <v>37</v>
      </c>
      <c r="AE37" s="85">
        <f t="shared" si="12"/>
        <v>35</v>
      </c>
      <c r="AF37" s="85">
        <f t="shared" si="12"/>
        <v>35</v>
      </c>
      <c r="AG37" s="85">
        <f t="shared" si="12"/>
        <v>36</v>
      </c>
      <c r="AH37" s="85">
        <f t="shared" si="12"/>
        <v>37</v>
      </c>
      <c r="AI37" s="85">
        <f t="shared" si="12"/>
        <v>0</v>
      </c>
      <c r="AJ37" s="85">
        <f t="shared" si="12"/>
        <v>0</v>
      </c>
      <c r="AK37" s="85">
        <f t="shared" si="12"/>
        <v>0</v>
      </c>
      <c r="AL37" s="85">
        <f t="shared" si="12"/>
        <v>0</v>
      </c>
      <c r="AM37" s="85">
        <f t="shared" si="12"/>
        <v>0</v>
      </c>
      <c r="AN37" s="85">
        <f t="shared" si="12"/>
        <v>0</v>
      </c>
      <c r="AO37" s="85">
        <f t="shared" si="12"/>
        <v>0</v>
      </c>
      <c r="AP37" s="85">
        <f t="shared" si="12"/>
        <v>0</v>
      </c>
      <c r="AQ37" s="85">
        <f t="shared" si="12"/>
        <v>0</v>
      </c>
      <c r="AR37" s="85">
        <f t="shared" si="12"/>
        <v>0</v>
      </c>
      <c r="AS37" s="85">
        <f t="shared" si="12"/>
        <v>0</v>
      </c>
      <c r="AT37" s="85">
        <f t="shared" si="12"/>
        <v>0</v>
      </c>
      <c r="AU37" s="85">
        <f t="shared" si="12"/>
        <v>0</v>
      </c>
      <c r="AV37" s="85">
        <f t="shared" si="12"/>
        <v>0</v>
      </c>
      <c r="AW37" s="85">
        <f t="shared" si="12"/>
        <v>0</v>
      </c>
      <c r="AX37" s="85">
        <f t="shared" si="12"/>
        <v>0</v>
      </c>
      <c r="AY37" s="85">
        <f t="shared" si="12"/>
        <v>0</v>
      </c>
      <c r="AZ37" s="85">
        <f t="shared" si="12"/>
        <v>0</v>
      </c>
      <c r="BA37" s="85">
        <f t="shared" si="12"/>
        <v>0</v>
      </c>
      <c r="BB37" s="85">
        <f t="shared" si="12"/>
        <v>0</v>
      </c>
      <c r="BC37" s="85">
        <f t="shared" si="12"/>
        <v>0</v>
      </c>
      <c r="BD37" s="85">
        <f t="shared" si="12"/>
        <v>0</v>
      </c>
      <c r="BE37" s="85">
        <f t="shared" si="12"/>
        <v>0</v>
      </c>
      <c r="BF37" s="85">
        <f t="shared" si="12"/>
        <v>0</v>
      </c>
      <c r="BG37" s="85">
        <f t="shared" si="12"/>
        <v>0</v>
      </c>
      <c r="BH37" s="85">
        <f t="shared" si="12"/>
        <v>0</v>
      </c>
      <c r="BI37" s="85">
        <f t="shared" si="12"/>
        <v>0</v>
      </c>
      <c r="BJ37" s="85">
        <f t="shared" si="12"/>
        <v>0</v>
      </c>
      <c r="BK37" s="85">
        <f t="shared" si="12"/>
        <v>0</v>
      </c>
      <c r="BL37" s="85">
        <f t="shared" si="12"/>
        <v>0</v>
      </c>
      <c r="BM37" s="85">
        <f t="shared" si="12"/>
        <v>0</v>
      </c>
      <c r="BN37" s="85">
        <f t="shared" si="12"/>
        <v>0</v>
      </c>
      <c r="BO37" s="85">
        <f t="shared" ref="BO37:CM37" si="13">SUM(BO8,BO11,BO13,BO25)</f>
        <v>0</v>
      </c>
      <c r="BP37" s="85">
        <f t="shared" si="13"/>
        <v>0</v>
      </c>
      <c r="BQ37" s="85">
        <f t="shared" si="13"/>
        <v>0</v>
      </c>
      <c r="BR37" s="85">
        <f t="shared" si="13"/>
        <v>0</v>
      </c>
      <c r="BS37" s="85">
        <f t="shared" si="13"/>
        <v>0</v>
      </c>
      <c r="BT37" s="85">
        <f t="shared" si="13"/>
        <v>0</v>
      </c>
      <c r="BU37" s="85">
        <f t="shared" si="13"/>
        <v>0</v>
      </c>
      <c r="BV37" s="85">
        <f t="shared" si="13"/>
        <v>0</v>
      </c>
      <c r="BW37" s="85">
        <f t="shared" si="13"/>
        <v>0</v>
      </c>
      <c r="BX37" s="85">
        <f t="shared" si="13"/>
        <v>0</v>
      </c>
      <c r="BY37" s="85">
        <f t="shared" si="13"/>
        <v>0</v>
      </c>
      <c r="BZ37" s="85">
        <f t="shared" si="13"/>
        <v>0</v>
      </c>
      <c r="CA37" s="85">
        <f t="shared" si="13"/>
        <v>0</v>
      </c>
      <c r="CB37" s="85">
        <f t="shared" si="13"/>
        <v>0</v>
      </c>
      <c r="CC37" s="85">
        <f t="shared" si="13"/>
        <v>0</v>
      </c>
      <c r="CD37" s="85">
        <f t="shared" si="13"/>
        <v>0</v>
      </c>
      <c r="CE37" s="85">
        <f t="shared" si="13"/>
        <v>0</v>
      </c>
      <c r="CF37" s="85">
        <f t="shared" si="13"/>
        <v>0</v>
      </c>
      <c r="CG37" s="85">
        <f t="shared" si="13"/>
        <v>0</v>
      </c>
      <c r="CH37" s="85">
        <f t="shared" si="13"/>
        <v>0</v>
      </c>
      <c r="CI37" s="85">
        <f t="shared" si="13"/>
        <v>0</v>
      </c>
      <c r="CJ37" s="85">
        <f t="shared" si="13"/>
        <v>0</v>
      </c>
      <c r="CK37" s="85">
        <f t="shared" si="13"/>
        <v>0</v>
      </c>
      <c r="CL37" s="85">
        <f t="shared" si="13"/>
        <v>0</v>
      </c>
      <c r="CM37" s="85">
        <f t="shared" si="13"/>
        <v>0</v>
      </c>
    </row>
    <row r="38" spans="1:91" s="52" customFormat="1" hidden="1" x14ac:dyDescent="0.25">
      <c r="A38" s="83" t="s">
        <v>49</v>
      </c>
      <c r="B38" s="84">
        <f>B37/((ROWS(B8)+ROWS(B11)+ROWS(B13)+ROWS(B25))*10)*100</f>
        <v>87.5</v>
      </c>
      <c r="C38" s="84">
        <f t="shared" ref="C38:BN38" si="14">C37/((ROWS(C8)+ROWS(C11)+ROWS(C13)+ROWS(C25))*10)*100</f>
        <v>100</v>
      </c>
      <c r="D38" s="84">
        <f t="shared" si="14"/>
        <v>35</v>
      </c>
      <c r="E38" s="84">
        <f t="shared" si="14"/>
        <v>55.000000000000007</v>
      </c>
      <c r="F38" s="84">
        <f t="shared" si="14"/>
        <v>60</v>
      </c>
      <c r="G38" s="84">
        <f t="shared" si="14"/>
        <v>100</v>
      </c>
      <c r="H38" s="84">
        <f t="shared" si="14"/>
        <v>37.5</v>
      </c>
      <c r="I38" s="84">
        <f t="shared" si="14"/>
        <v>82.5</v>
      </c>
      <c r="J38" s="84">
        <f t="shared" si="14"/>
        <v>57.499999999999993</v>
      </c>
      <c r="K38" s="84">
        <f t="shared" si="14"/>
        <v>75</v>
      </c>
      <c r="L38" s="84">
        <f t="shared" si="14"/>
        <v>82.5</v>
      </c>
      <c r="M38" s="84">
        <f t="shared" si="14"/>
        <v>65</v>
      </c>
      <c r="N38" s="84">
        <f t="shared" si="14"/>
        <v>77.5</v>
      </c>
      <c r="O38" s="84">
        <f t="shared" si="14"/>
        <v>45</v>
      </c>
      <c r="P38" s="84">
        <f t="shared" si="14"/>
        <v>60</v>
      </c>
      <c r="Q38" s="84">
        <f t="shared" si="14"/>
        <v>50</v>
      </c>
      <c r="R38" s="84">
        <f t="shared" si="14"/>
        <v>67.5</v>
      </c>
      <c r="S38" s="84">
        <f t="shared" si="14"/>
        <v>60</v>
      </c>
      <c r="T38" s="84">
        <f t="shared" si="14"/>
        <v>70</v>
      </c>
      <c r="U38" s="84">
        <f t="shared" si="14"/>
        <v>57.499999999999993</v>
      </c>
      <c r="V38" s="84">
        <f t="shared" si="14"/>
        <v>67.5</v>
      </c>
      <c r="W38" s="84">
        <f t="shared" si="14"/>
        <v>30</v>
      </c>
      <c r="X38" s="84">
        <f t="shared" si="14"/>
        <v>80</v>
      </c>
      <c r="Y38" s="84">
        <f t="shared" si="14"/>
        <v>27.500000000000004</v>
      </c>
      <c r="Z38" s="84">
        <f t="shared" si="14"/>
        <v>67.5</v>
      </c>
      <c r="AA38" s="84">
        <f t="shared" si="14"/>
        <v>52.5</v>
      </c>
      <c r="AB38" s="84">
        <f t="shared" si="14"/>
        <v>100</v>
      </c>
      <c r="AC38" s="84">
        <f t="shared" si="14"/>
        <v>65</v>
      </c>
      <c r="AD38" s="84">
        <f t="shared" si="14"/>
        <v>92.5</v>
      </c>
      <c r="AE38" s="84">
        <f t="shared" si="14"/>
        <v>87.5</v>
      </c>
      <c r="AF38" s="84">
        <f t="shared" si="14"/>
        <v>87.5</v>
      </c>
      <c r="AG38" s="84">
        <f t="shared" si="14"/>
        <v>90</v>
      </c>
      <c r="AH38" s="84">
        <f t="shared" si="14"/>
        <v>92.5</v>
      </c>
      <c r="AI38" s="84">
        <f t="shared" si="14"/>
        <v>0</v>
      </c>
      <c r="AJ38" s="84">
        <f t="shared" si="14"/>
        <v>0</v>
      </c>
      <c r="AK38" s="84">
        <f t="shared" si="14"/>
        <v>0</v>
      </c>
      <c r="AL38" s="84">
        <f t="shared" si="14"/>
        <v>0</v>
      </c>
      <c r="AM38" s="84">
        <f t="shared" si="14"/>
        <v>0</v>
      </c>
      <c r="AN38" s="84">
        <f t="shared" si="14"/>
        <v>0</v>
      </c>
      <c r="AO38" s="84">
        <f t="shared" si="14"/>
        <v>0</v>
      </c>
      <c r="AP38" s="84">
        <f t="shared" si="14"/>
        <v>0</v>
      </c>
      <c r="AQ38" s="84">
        <f t="shared" si="14"/>
        <v>0</v>
      </c>
      <c r="AR38" s="84">
        <f t="shared" si="14"/>
        <v>0</v>
      </c>
      <c r="AS38" s="84">
        <f t="shared" si="14"/>
        <v>0</v>
      </c>
      <c r="AT38" s="84">
        <f t="shared" si="14"/>
        <v>0</v>
      </c>
      <c r="AU38" s="84">
        <f t="shared" si="14"/>
        <v>0</v>
      </c>
      <c r="AV38" s="84">
        <f t="shared" si="14"/>
        <v>0</v>
      </c>
      <c r="AW38" s="84">
        <f t="shared" si="14"/>
        <v>0</v>
      </c>
      <c r="AX38" s="84">
        <f t="shared" si="14"/>
        <v>0</v>
      </c>
      <c r="AY38" s="84">
        <f t="shared" si="14"/>
        <v>0</v>
      </c>
      <c r="AZ38" s="84">
        <f t="shared" si="14"/>
        <v>0</v>
      </c>
      <c r="BA38" s="84">
        <f t="shared" si="14"/>
        <v>0</v>
      </c>
      <c r="BB38" s="84">
        <f t="shared" si="14"/>
        <v>0</v>
      </c>
      <c r="BC38" s="84">
        <f t="shared" si="14"/>
        <v>0</v>
      </c>
      <c r="BD38" s="84">
        <f t="shared" si="14"/>
        <v>0</v>
      </c>
      <c r="BE38" s="84">
        <f t="shared" si="14"/>
        <v>0</v>
      </c>
      <c r="BF38" s="84">
        <f t="shared" si="14"/>
        <v>0</v>
      </c>
      <c r="BG38" s="84">
        <f t="shared" si="14"/>
        <v>0</v>
      </c>
      <c r="BH38" s="84">
        <f t="shared" si="14"/>
        <v>0</v>
      </c>
      <c r="BI38" s="84">
        <f t="shared" si="14"/>
        <v>0</v>
      </c>
      <c r="BJ38" s="84">
        <f t="shared" si="14"/>
        <v>0</v>
      </c>
      <c r="BK38" s="84">
        <f t="shared" si="14"/>
        <v>0</v>
      </c>
      <c r="BL38" s="84">
        <f t="shared" si="14"/>
        <v>0</v>
      </c>
      <c r="BM38" s="84">
        <f t="shared" si="14"/>
        <v>0</v>
      </c>
      <c r="BN38" s="84">
        <f t="shared" si="14"/>
        <v>0</v>
      </c>
      <c r="BO38" s="84">
        <f t="shared" ref="BO38:CM38" si="15">BO37/((ROWS(BO8)+ROWS(BO11)+ROWS(BO13)+ROWS(BO25))*10)*100</f>
        <v>0</v>
      </c>
      <c r="BP38" s="84">
        <f t="shared" si="15"/>
        <v>0</v>
      </c>
      <c r="BQ38" s="84">
        <f t="shared" si="15"/>
        <v>0</v>
      </c>
      <c r="BR38" s="84">
        <f t="shared" si="15"/>
        <v>0</v>
      </c>
      <c r="BS38" s="84">
        <f t="shared" si="15"/>
        <v>0</v>
      </c>
      <c r="BT38" s="84">
        <f t="shared" si="15"/>
        <v>0</v>
      </c>
      <c r="BU38" s="84">
        <f t="shared" si="15"/>
        <v>0</v>
      </c>
      <c r="BV38" s="84">
        <f t="shared" si="15"/>
        <v>0</v>
      </c>
      <c r="BW38" s="84">
        <f t="shared" si="15"/>
        <v>0</v>
      </c>
      <c r="BX38" s="84">
        <f t="shared" si="15"/>
        <v>0</v>
      </c>
      <c r="BY38" s="84">
        <f t="shared" si="15"/>
        <v>0</v>
      </c>
      <c r="BZ38" s="84">
        <f t="shared" si="15"/>
        <v>0</v>
      </c>
      <c r="CA38" s="84">
        <f t="shared" si="15"/>
        <v>0</v>
      </c>
      <c r="CB38" s="84">
        <f t="shared" si="15"/>
        <v>0</v>
      </c>
      <c r="CC38" s="84">
        <f t="shared" si="15"/>
        <v>0</v>
      </c>
      <c r="CD38" s="84">
        <f t="shared" si="15"/>
        <v>0</v>
      </c>
      <c r="CE38" s="84">
        <f t="shared" si="15"/>
        <v>0</v>
      </c>
      <c r="CF38" s="84">
        <f t="shared" si="15"/>
        <v>0</v>
      </c>
      <c r="CG38" s="84">
        <f t="shared" si="15"/>
        <v>0</v>
      </c>
      <c r="CH38" s="84">
        <f t="shared" si="15"/>
        <v>0</v>
      </c>
      <c r="CI38" s="84">
        <f t="shared" si="15"/>
        <v>0</v>
      </c>
      <c r="CJ38" s="84">
        <f t="shared" si="15"/>
        <v>0</v>
      </c>
      <c r="CK38" s="84">
        <f t="shared" si="15"/>
        <v>0</v>
      </c>
      <c r="CL38" s="84">
        <f t="shared" si="15"/>
        <v>0</v>
      </c>
      <c r="CM38" s="84">
        <f t="shared" si="15"/>
        <v>0</v>
      </c>
    </row>
    <row r="39" spans="1:91" s="51" customFormat="1" hidden="1" x14ac:dyDescent="0.25">
      <c r="A39" s="86"/>
    </row>
    <row r="40" spans="1:91" s="51" customFormat="1" hidden="1" x14ac:dyDescent="0.25">
      <c r="A40" s="87" t="s">
        <v>53</v>
      </c>
      <c r="B40" s="88">
        <f>B28+B31+B34+B37</f>
        <v>180</v>
      </c>
      <c r="C40" s="88">
        <f t="shared" ref="C40:BN40" si="16">C28+C31+C34+C37</f>
        <v>190</v>
      </c>
      <c r="D40" s="88">
        <f t="shared" si="16"/>
        <v>109</v>
      </c>
      <c r="E40" s="88">
        <f t="shared" si="16"/>
        <v>123</v>
      </c>
      <c r="F40" s="88">
        <f t="shared" si="16"/>
        <v>130</v>
      </c>
      <c r="G40" s="88">
        <f t="shared" si="16"/>
        <v>185</v>
      </c>
      <c r="H40" s="88">
        <f t="shared" si="16"/>
        <v>115</v>
      </c>
      <c r="I40" s="88">
        <f t="shared" si="16"/>
        <v>163</v>
      </c>
      <c r="J40" s="88">
        <f t="shared" si="16"/>
        <v>123</v>
      </c>
      <c r="K40" s="88">
        <f t="shared" si="16"/>
        <v>159</v>
      </c>
      <c r="L40" s="88">
        <f t="shared" si="16"/>
        <v>166</v>
      </c>
      <c r="M40" s="88">
        <f t="shared" si="16"/>
        <v>138</v>
      </c>
      <c r="N40" s="88">
        <f t="shared" si="16"/>
        <v>152</v>
      </c>
      <c r="O40" s="88">
        <f t="shared" si="16"/>
        <v>107</v>
      </c>
      <c r="P40" s="88">
        <f t="shared" si="16"/>
        <v>130</v>
      </c>
      <c r="Q40" s="88">
        <f t="shared" si="16"/>
        <v>114</v>
      </c>
      <c r="R40" s="88">
        <f t="shared" si="16"/>
        <v>143</v>
      </c>
      <c r="S40" s="88">
        <f t="shared" si="16"/>
        <v>146</v>
      </c>
      <c r="T40" s="88">
        <f t="shared" si="16"/>
        <v>145</v>
      </c>
      <c r="U40" s="88">
        <f t="shared" si="16"/>
        <v>150</v>
      </c>
      <c r="V40" s="88">
        <f t="shared" si="16"/>
        <v>138</v>
      </c>
      <c r="W40" s="88">
        <f t="shared" si="16"/>
        <v>89</v>
      </c>
      <c r="X40" s="88">
        <f t="shared" si="16"/>
        <v>170</v>
      </c>
      <c r="Y40" s="88">
        <f t="shared" si="16"/>
        <v>82</v>
      </c>
      <c r="Z40" s="88">
        <f t="shared" si="16"/>
        <v>137</v>
      </c>
      <c r="AA40" s="88">
        <f t="shared" si="16"/>
        <v>128</v>
      </c>
      <c r="AB40" s="88">
        <f t="shared" si="16"/>
        <v>190</v>
      </c>
      <c r="AC40" s="88">
        <f t="shared" si="16"/>
        <v>129</v>
      </c>
      <c r="AD40" s="88">
        <f t="shared" si="16"/>
        <v>181</v>
      </c>
      <c r="AE40" s="88">
        <f t="shared" si="16"/>
        <v>181</v>
      </c>
      <c r="AF40" s="88">
        <f t="shared" si="16"/>
        <v>179</v>
      </c>
      <c r="AG40" s="88">
        <f t="shared" si="16"/>
        <v>179</v>
      </c>
      <c r="AH40" s="88">
        <f t="shared" si="16"/>
        <v>182</v>
      </c>
      <c r="AI40" s="88">
        <f t="shared" si="16"/>
        <v>0</v>
      </c>
      <c r="AJ40" s="88">
        <f t="shared" si="16"/>
        <v>0</v>
      </c>
      <c r="AK40" s="88">
        <f t="shared" si="16"/>
        <v>0</v>
      </c>
      <c r="AL40" s="88">
        <f t="shared" si="16"/>
        <v>0</v>
      </c>
      <c r="AM40" s="88">
        <f t="shared" si="16"/>
        <v>0</v>
      </c>
      <c r="AN40" s="88">
        <f t="shared" si="16"/>
        <v>0</v>
      </c>
      <c r="AO40" s="88">
        <f t="shared" si="16"/>
        <v>0</v>
      </c>
      <c r="AP40" s="88">
        <f t="shared" si="16"/>
        <v>0</v>
      </c>
      <c r="AQ40" s="88">
        <f t="shared" si="16"/>
        <v>0</v>
      </c>
      <c r="AR40" s="88">
        <f t="shared" si="16"/>
        <v>0</v>
      </c>
      <c r="AS40" s="88">
        <f t="shared" si="16"/>
        <v>0</v>
      </c>
      <c r="AT40" s="88">
        <f t="shared" si="16"/>
        <v>0</v>
      </c>
      <c r="AU40" s="88">
        <f t="shared" si="16"/>
        <v>0</v>
      </c>
      <c r="AV40" s="88">
        <f t="shared" si="16"/>
        <v>0</v>
      </c>
      <c r="AW40" s="88">
        <f t="shared" si="16"/>
        <v>0</v>
      </c>
      <c r="AX40" s="88">
        <f t="shared" si="16"/>
        <v>0</v>
      </c>
      <c r="AY40" s="88">
        <f t="shared" si="16"/>
        <v>0</v>
      </c>
      <c r="AZ40" s="88">
        <f t="shared" si="16"/>
        <v>0</v>
      </c>
      <c r="BA40" s="88">
        <f t="shared" si="16"/>
        <v>0</v>
      </c>
      <c r="BB40" s="88">
        <f t="shared" si="16"/>
        <v>0</v>
      </c>
      <c r="BC40" s="88">
        <f t="shared" si="16"/>
        <v>0</v>
      </c>
      <c r="BD40" s="88">
        <f t="shared" si="16"/>
        <v>0</v>
      </c>
      <c r="BE40" s="88">
        <f t="shared" si="16"/>
        <v>0</v>
      </c>
      <c r="BF40" s="88">
        <f t="shared" si="16"/>
        <v>0</v>
      </c>
      <c r="BG40" s="88">
        <f t="shared" si="16"/>
        <v>0</v>
      </c>
      <c r="BH40" s="88">
        <f t="shared" si="16"/>
        <v>0</v>
      </c>
      <c r="BI40" s="88">
        <f t="shared" si="16"/>
        <v>0</v>
      </c>
      <c r="BJ40" s="88">
        <f t="shared" si="16"/>
        <v>0</v>
      </c>
      <c r="BK40" s="88">
        <f t="shared" si="16"/>
        <v>0</v>
      </c>
      <c r="BL40" s="88">
        <f t="shared" si="16"/>
        <v>0</v>
      </c>
      <c r="BM40" s="88">
        <f t="shared" si="16"/>
        <v>0</v>
      </c>
      <c r="BN40" s="88">
        <f t="shared" si="16"/>
        <v>0</v>
      </c>
      <c r="BO40" s="88">
        <f t="shared" ref="BO40:CM40" si="17">BO28+BO31+BO34+BO37</f>
        <v>0</v>
      </c>
      <c r="BP40" s="88">
        <f t="shared" si="17"/>
        <v>0</v>
      </c>
      <c r="BQ40" s="88">
        <f t="shared" si="17"/>
        <v>0</v>
      </c>
      <c r="BR40" s="88">
        <f t="shared" si="17"/>
        <v>0</v>
      </c>
      <c r="BS40" s="88">
        <f t="shared" si="17"/>
        <v>0</v>
      </c>
      <c r="BT40" s="88">
        <f t="shared" si="17"/>
        <v>0</v>
      </c>
      <c r="BU40" s="88">
        <f t="shared" si="17"/>
        <v>0</v>
      </c>
      <c r="BV40" s="88">
        <f t="shared" si="17"/>
        <v>0</v>
      </c>
      <c r="BW40" s="88">
        <f t="shared" si="17"/>
        <v>0</v>
      </c>
      <c r="BX40" s="88">
        <f t="shared" si="17"/>
        <v>0</v>
      </c>
      <c r="BY40" s="88">
        <f t="shared" si="17"/>
        <v>0</v>
      </c>
      <c r="BZ40" s="88">
        <f t="shared" si="17"/>
        <v>0</v>
      </c>
      <c r="CA40" s="88">
        <f t="shared" si="17"/>
        <v>0</v>
      </c>
      <c r="CB40" s="88">
        <f t="shared" si="17"/>
        <v>0</v>
      </c>
      <c r="CC40" s="88">
        <f t="shared" si="17"/>
        <v>0</v>
      </c>
      <c r="CD40" s="88">
        <f t="shared" si="17"/>
        <v>0</v>
      </c>
      <c r="CE40" s="88">
        <f t="shared" si="17"/>
        <v>0</v>
      </c>
      <c r="CF40" s="88">
        <f t="shared" si="17"/>
        <v>0</v>
      </c>
      <c r="CG40" s="88">
        <f t="shared" si="17"/>
        <v>0</v>
      </c>
      <c r="CH40" s="88">
        <f t="shared" si="17"/>
        <v>0</v>
      </c>
      <c r="CI40" s="88">
        <f t="shared" si="17"/>
        <v>0</v>
      </c>
      <c r="CJ40" s="88">
        <f t="shared" si="17"/>
        <v>0</v>
      </c>
      <c r="CK40" s="88">
        <f t="shared" si="17"/>
        <v>0</v>
      </c>
      <c r="CL40" s="88">
        <f t="shared" si="17"/>
        <v>0</v>
      </c>
      <c r="CM40" s="88">
        <f t="shared" si="17"/>
        <v>0</v>
      </c>
    </row>
    <row r="41" spans="1:91" s="51" customFormat="1" ht="29.25" hidden="1" x14ac:dyDescent="0.25">
      <c r="A41" s="87" t="s">
        <v>54</v>
      </c>
      <c r="B41" s="89">
        <f>B40/($B$2*10)*100</f>
        <v>94.73684210526315</v>
      </c>
      <c r="C41" s="89">
        <f t="shared" ref="C41:BN41" si="18">C40/($B$2*10)*100</f>
        <v>100</v>
      </c>
      <c r="D41" s="89">
        <f t="shared" si="18"/>
        <v>57.368421052631582</v>
      </c>
      <c r="E41" s="89">
        <f t="shared" si="18"/>
        <v>64.736842105263165</v>
      </c>
      <c r="F41" s="89">
        <f t="shared" si="18"/>
        <v>68.421052631578945</v>
      </c>
      <c r="G41" s="89">
        <f t="shared" si="18"/>
        <v>97.368421052631575</v>
      </c>
      <c r="H41" s="89">
        <f t="shared" si="18"/>
        <v>60.526315789473685</v>
      </c>
      <c r="I41" s="89">
        <f t="shared" si="18"/>
        <v>85.78947368421052</v>
      </c>
      <c r="J41" s="89">
        <f t="shared" si="18"/>
        <v>64.736842105263165</v>
      </c>
      <c r="K41" s="89">
        <f t="shared" si="18"/>
        <v>83.684210526315795</v>
      </c>
      <c r="L41" s="89">
        <f t="shared" si="18"/>
        <v>87.368421052631589</v>
      </c>
      <c r="M41" s="89">
        <f t="shared" si="18"/>
        <v>72.631578947368425</v>
      </c>
      <c r="N41" s="89">
        <f t="shared" si="18"/>
        <v>80</v>
      </c>
      <c r="O41" s="89">
        <f t="shared" si="18"/>
        <v>56.315789473684205</v>
      </c>
      <c r="P41" s="89">
        <f t="shared" si="18"/>
        <v>68.421052631578945</v>
      </c>
      <c r="Q41" s="89">
        <f t="shared" si="18"/>
        <v>60</v>
      </c>
      <c r="R41" s="89">
        <f t="shared" si="18"/>
        <v>75.26315789473685</v>
      </c>
      <c r="S41" s="89">
        <f t="shared" si="18"/>
        <v>76.84210526315789</v>
      </c>
      <c r="T41" s="89">
        <f t="shared" si="18"/>
        <v>76.31578947368422</v>
      </c>
      <c r="U41" s="89">
        <f t="shared" si="18"/>
        <v>78.94736842105263</v>
      </c>
      <c r="V41" s="89">
        <f t="shared" si="18"/>
        <v>72.631578947368425</v>
      </c>
      <c r="W41" s="89">
        <f t="shared" si="18"/>
        <v>46.842105263157897</v>
      </c>
      <c r="X41" s="89">
        <f t="shared" si="18"/>
        <v>89.473684210526315</v>
      </c>
      <c r="Y41" s="89">
        <f t="shared" si="18"/>
        <v>43.15789473684211</v>
      </c>
      <c r="Z41" s="89">
        <f t="shared" si="18"/>
        <v>72.10526315789474</v>
      </c>
      <c r="AA41" s="89">
        <f t="shared" si="18"/>
        <v>67.368421052631575</v>
      </c>
      <c r="AB41" s="89">
        <f t="shared" si="18"/>
        <v>100</v>
      </c>
      <c r="AC41" s="89">
        <f t="shared" si="18"/>
        <v>67.89473684210526</v>
      </c>
      <c r="AD41" s="89">
        <f t="shared" si="18"/>
        <v>95.263157894736835</v>
      </c>
      <c r="AE41" s="89">
        <f t="shared" si="18"/>
        <v>95.263157894736835</v>
      </c>
      <c r="AF41" s="89">
        <f t="shared" si="18"/>
        <v>94.21052631578948</v>
      </c>
      <c r="AG41" s="89">
        <f t="shared" si="18"/>
        <v>94.21052631578948</v>
      </c>
      <c r="AH41" s="89">
        <f t="shared" si="18"/>
        <v>95.78947368421052</v>
      </c>
      <c r="AI41" s="89">
        <f t="shared" si="18"/>
        <v>0</v>
      </c>
      <c r="AJ41" s="89">
        <f t="shared" si="18"/>
        <v>0</v>
      </c>
      <c r="AK41" s="89">
        <f t="shared" si="18"/>
        <v>0</v>
      </c>
      <c r="AL41" s="89">
        <f t="shared" si="18"/>
        <v>0</v>
      </c>
      <c r="AM41" s="89">
        <f t="shared" si="18"/>
        <v>0</v>
      </c>
      <c r="AN41" s="89">
        <f t="shared" si="18"/>
        <v>0</v>
      </c>
      <c r="AO41" s="89">
        <f t="shared" si="18"/>
        <v>0</v>
      </c>
      <c r="AP41" s="89">
        <f t="shared" si="18"/>
        <v>0</v>
      </c>
      <c r="AQ41" s="89">
        <f t="shared" si="18"/>
        <v>0</v>
      </c>
      <c r="AR41" s="89">
        <f t="shared" si="18"/>
        <v>0</v>
      </c>
      <c r="AS41" s="89">
        <f t="shared" si="18"/>
        <v>0</v>
      </c>
      <c r="AT41" s="89">
        <f t="shared" si="18"/>
        <v>0</v>
      </c>
      <c r="AU41" s="89">
        <f t="shared" si="18"/>
        <v>0</v>
      </c>
      <c r="AV41" s="89">
        <f t="shared" si="18"/>
        <v>0</v>
      </c>
      <c r="AW41" s="89">
        <f t="shared" si="18"/>
        <v>0</v>
      </c>
      <c r="AX41" s="89">
        <f t="shared" si="18"/>
        <v>0</v>
      </c>
      <c r="AY41" s="89">
        <f t="shared" si="18"/>
        <v>0</v>
      </c>
      <c r="AZ41" s="89">
        <f t="shared" si="18"/>
        <v>0</v>
      </c>
      <c r="BA41" s="89">
        <f t="shared" si="18"/>
        <v>0</v>
      </c>
      <c r="BB41" s="89">
        <f t="shared" si="18"/>
        <v>0</v>
      </c>
      <c r="BC41" s="89">
        <f t="shared" si="18"/>
        <v>0</v>
      </c>
      <c r="BD41" s="89">
        <f t="shared" si="18"/>
        <v>0</v>
      </c>
      <c r="BE41" s="89">
        <f t="shared" si="18"/>
        <v>0</v>
      </c>
      <c r="BF41" s="89">
        <f t="shared" si="18"/>
        <v>0</v>
      </c>
      <c r="BG41" s="89">
        <f t="shared" si="18"/>
        <v>0</v>
      </c>
      <c r="BH41" s="89">
        <f t="shared" si="18"/>
        <v>0</v>
      </c>
      <c r="BI41" s="89">
        <f t="shared" si="18"/>
        <v>0</v>
      </c>
      <c r="BJ41" s="89">
        <f t="shared" si="18"/>
        <v>0</v>
      </c>
      <c r="BK41" s="89">
        <f t="shared" si="18"/>
        <v>0</v>
      </c>
      <c r="BL41" s="89">
        <f t="shared" si="18"/>
        <v>0</v>
      </c>
      <c r="BM41" s="89">
        <f t="shared" si="18"/>
        <v>0</v>
      </c>
      <c r="BN41" s="89">
        <f t="shared" si="18"/>
        <v>0</v>
      </c>
      <c r="BO41" s="89">
        <f t="shared" ref="BO41:CM41" si="19">BO40/($B$2*10)*100</f>
        <v>0</v>
      </c>
      <c r="BP41" s="89">
        <f t="shared" si="19"/>
        <v>0</v>
      </c>
      <c r="BQ41" s="89">
        <f t="shared" si="19"/>
        <v>0</v>
      </c>
      <c r="BR41" s="89">
        <f t="shared" si="19"/>
        <v>0</v>
      </c>
      <c r="BS41" s="89">
        <f t="shared" si="19"/>
        <v>0</v>
      </c>
      <c r="BT41" s="89">
        <f t="shared" si="19"/>
        <v>0</v>
      </c>
      <c r="BU41" s="89">
        <f t="shared" si="19"/>
        <v>0</v>
      </c>
      <c r="BV41" s="89">
        <f t="shared" si="19"/>
        <v>0</v>
      </c>
      <c r="BW41" s="89">
        <f t="shared" si="19"/>
        <v>0</v>
      </c>
      <c r="BX41" s="89">
        <f t="shared" si="19"/>
        <v>0</v>
      </c>
      <c r="BY41" s="89">
        <f t="shared" si="19"/>
        <v>0</v>
      </c>
      <c r="BZ41" s="89">
        <f t="shared" si="19"/>
        <v>0</v>
      </c>
      <c r="CA41" s="89">
        <f t="shared" si="19"/>
        <v>0</v>
      </c>
      <c r="CB41" s="89">
        <f t="shared" si="19"/>
        <v>0</v>
      </c>
      <c r="CC41" s="89">
        <f t="shared" si="19"/>
        <v>0</v>
      </c>
      <c r="CD41" s="89">
        <f t="shared" si="19"/>
        <v>0</v>
      </c>
      <c r="CE41" s="89">
        <f t="shared" si="19"/>
        <v>0</v>
      </c>
      <c r="CF41" s="89">
        <f t="shared" si="19"/>
        <v>0</v>
      </c>
      <c r="CG41" s="89">
        <f t="shared" si="19"/>
        <v>0</v>
      </c>
      <c r="CH41" s="89">
        <f t="shared" si="19"/>
        <v>0</v>
      </c>
      <c r="CI41" s="89">
        <f t="shared" si="19"/>
        <v>0</v>
      </c>
      <c r="CJ41" s="89">
        <f t="shared" si="19"/>
        <v>0</v>
      </c>
      <c r="CK41" s="89">
        <f t="shared" si="19"/>
        <v>0</v>
      </c>
      <c r="CL41" s="89">
        <f t="shared" si="19"/>
        <v>0</v>
      </c>
      <c r="CM41" s="89">
        <f t="shared" si="19"/>
        <v>0</v>
      </c>
    </row>
    <row r="42" spans="1:91" s="92" customFormat="1" hidden="1" x14ac:dyDescent="0.25">
      <c r="A42" s="90" t="s">
        <v>4</v>
      </c>
      <c r="B42" s="91">
        <f>'Базовые значения'!B4</f>
        <v>33</v>
      </c>
      <c r="C42" s="91"/>
      <c r="D42" s="91"/>
      <c r="E42" s="91"/>
      <c r="F42" s="91"/>
      <c r="G42" s="91"/>
      <c r="H42" s="91"/>
      <c r="I42" s="91"/>
      <c r="N42" s="93"/>
      <c r="O42" s="93"/>
      <c r="P42" s="93"/>
    </row>
    <row r="43" spans="1:91" s="51" customFormat="1" hidden="1" x14ac:dyDescent="0.25">
      <c r="A43" s="94" t="s">
        <v>55</v>
      </c>
      <c r="B43" s="95">
        <f>IFERROR((B46*B47+B49*B50+B52*B53)/(B46+B49+B52),0)</f>
        <v>77.081339712918663</v>
      </c>
      <c r="N43" s="98"/>
      <c r="O43" s="98"/>
      <c r="P43" s="98"/>
    </row>
    <row r="44" spans="1:91" s="51" customFormat="1" hidden="1" x14ac:dyDescent="0.25">
      <c r="A44" s="99" t="s">
        <v>56</v>
      </c>
      <c r="B44" s="100"/>
      <c r="L44" s="102"/>
      <c r="M44" s="102"/>
      <c r="N44" s="103"/>
      <c r="O44" s="104"/>
      <c r="P44" s="104"/>
      <c r="Q44" s="105"/>
      <c r="R44" s="105"/>
    </row>
    <row r="45" spans="1:91" s="51" customFormat="1" hidden="1" x14ac:dyDescent="0.25">
      <c r="A45" s="106" t="s">
        <v>57</v>
      </c>
      <c r="B45" s="107"/>
      <c r="L45" s="102"/>
      <c r="M45" s="102"/>
      <c r="N45" s="103"/>
      <c r="O45" s="104"/>
      <c r="P45" s="104"/>
      <c r="Q45" s="105"/>
      <c r="R45" s="105"/>
    </row>
    <row r="46" spans="1:91" s="51" customFormat="1" hidden="1" x14ac:dyDescent="0.25">
      <c r="A46" s="94" t="s">
        <v>58</v>
      </c>
      <c r="B46" s="95">
        <f>COUNTIFS(B41:CM41,"&lt;=50",B41:CM41,"&gt;=0",B6:CM6,"&gt;0")</f>
        <v>2</v>
      </c>
      <c r="L46" s="109"/>
      <c r="M46" s="109"/>
      <c r="N46" s="110"/>
      <c r="O46" s="111"/>
      <c r="P46" s="111"/>
      <c r="Q46" s="97"/>
      <c r="R46" s="105"/>
    </row>
    <row r="47" spans="1:91" s="52" customFormat="1" hidden="1" x14ac:dyDescent="0.25">
      <c r="A47" s="123" t="s">
        <v>39</v>
      </c>
      <c r="B47" s="95">
        <f>IFERROR((AVERAGEIFS(B41:CM41,B41:CM41,"&lt;=50",B41:CM41,"&gt;=0",B6:CM6,"&gt;0")),0)</f>
        <v>45</v>
      </c>
      <c r="L47" s="109"/>
      <c r="M47" s="109"/>
      <c r="N47" s="110"/>
      <c r="O47" s="111"/>
      <c r="P47" s="111"/>
      <c r="Q47" s="97"/>
      <c r="R47" s="89"/>
    </row>
    <row r="48" spans="1:91" s="51" customFormat="1" hidden="1" x14ac:dyDescent="0.25">
      <c r="A48" s="106" t="s">
        <v>59</v>
      </c>
      <c r="B48" s="107"/>
      <c r="L48" s="102"/>
      <c r="M48" s="102"/>
      <c r="N48" s="103"/>
      <c r="O48" s="104"/>
      <c r="P48" s="104"/>
      <c r="Q48" s="105"/>
      <c r="R48" s="105"/>
    </row>
    <row r="49" spans="1:93" s="51" customFormat="1" hidden="1" x14ac:dyDescent="0.25">
      <c r="A49" s="94" t="s">
        <v>58</v>
      </c>
      <c r="B49" s="95">
        <f>COUNTIFS($B$41:$CM$41,"&lt;=75",$B$41:$CM$41,"&gt;50",$B$6:$CM$6,"&gt;0")</f>
        <v>13</v>
      </c>
      <c r="L49" s="109"/>
      <c r="M49" s="109"/>
      <c r="N49" s="103"/>
      <c r="O49" s="104"/>
      <c r="P49" s="104"/>
      <c r="Q49" s="105"/>
      <c r="R49" s="105"/>
    </row>
    <row r="50" spans="1:93" s="52" customFormat="1" hidden="1" x14ac:dyDescent="0.25">
      <c r="A50" s="123" t="s">
        <v>39</v>
      </c>
      <c r="B50" s="95">
        <f>IFERROR((AVERAGEIFS(B41:CM41,B41:CM41,"&lt;=75",B41:CM41,"&gt;50",B6:CM6,"&gt;0")),0)</f>
        <v>65.62753036437249</v>
      </c>
      <c r="L50" s="109"/>
      <c r="M50" s="109"/>
      <c r="N50" s="124"/>
      <c r="O50" s="125"/>
      <c r="P50" s="125"/>
      <c r="Q50" s="89"/>
      <c r="R50" s="89"/>
    </row>
    <row r="51" spans="1:93" s="51" customFormat="1" hidden="1" x14ac:dyDescent="0.25">
      <c r="A51" s="106" t="s">
        <v>60</v>
      </c>
      <c r="B51" s="107"/>
      <c r="L51" s="102"/>
      <c r="M51" s="102"/>
      <c r="N51" s="103"/>
      <c r="O51" s="104"/>
      <c r="P51" s="104"/>
      <c r="Q51" s="105"/>
      <c r="R51" s="105"/>
    </row>
    <row r="52" spans="1:93" s="51" customFormat="1" hidden="1" x14ac:dyDescent="0.25">
      <c r="A52" s="94" t="s">
        <v>58</v>
      </c>
      <c r="B52" s="95">
        <f>COUNTIFS($B$41:$CM$41,"&lt;=100",$B$41:$CM$41,"&gt;75",$B$6:$CM$6,"&gt;0")</f>
        <v>18</v>
      </c>
      <c r="L52" s="109"/>
      <c r="M52" s="109"/>
      <c r="N52" s="103"/>
      <c r="O52" s="104"/>
      <c r="P52" s="104"/>
      <c r="Q52" s="105"/>
      <c r="R52" s="105"/>
    </row>
    <row r="53" spans="1:93" s="52" customFormat="1" hidden="1" x14ac:dyDescent="0.25">
      <c r="A53" s="123" t="s">
        <v>39</v>
      </c>
      <c r="B53" s="95">
        <f>IFERROR((AVERAGEIFS(B41:CM41,B41:CM41,"&lt;=100",B41:CM41,"&gt;75",B6:CM6,"&gt;0")),0)</f>
        <v>88.918128654970758</v>
      </c>
      <c r="L53" s="97"/>
      <c r="M53" s="97"/>
      <c r="N53" s="126"/>
      <c r="O53" s="126"/>
      <c r="P53" s="126"/>
    </row>
    <row r="54" spans="1:93" s="50" customFormat="1" hidden="1" x14ac:dyDescent="0.25">
      <c r="A54" s="51"/>
      <c r="CN54" s="51"/>
      <c r="CO54" s="51"/>
    </row>
    <row r="55" spans="1:93" s="50" customFormat="1" x14ac:dyDescent="0.25">
      <c r="A55" s="51"/>
      <c r="CN55" s="51"/>
      <c r="CO55" s="51"/>
    </row>
  </sheetData>
  <sheetProtection password="CA49" sheet="1" objects="1" scenarios="1" selectLockedCells="1"/>
  <conditionalFormatting sqref="CN26:XFD38 AF26:CM27 AF36:CM36 AF30:CM30 AF33:CM33">
    <cfRule type="notContainsBlanks" dxfId="40" priority="2">
      <formula>LEN(TRIM(AF26))&gt;0</formula>
    </cfRule>
  </conditionalFormatting>
  <conditionalFormatting sqref="K26:XFD53 J26:J41 C26:I42 A26:B53">
    <cfRule type="colorScale" priority="1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S76"/>
  <sheetViews>
    <sheetView zoomScale="70" zoomScaleNormal="70" workbookViewId="0">
      <pane xSplit="1" ySplit="6" topLeftCell="B7" activePane="bottomRight" state="frozen"/>
      <selection activeCell="RN8" sqref="B8:SQ44"/>
      <selection pane="topRight" activeCell="RN8" sqref="B8:SQ44"/>
      <selection pane="bottomLeft" activeCell="RN8" sqref="B8:SQ44"/>
      <selection pane="bottomRight" activeCell="BQ22" sqref="BQ22"/>
    </sheetView>
  </sheetViews>
  <sheetFormatPr defaultColWidth="9.7109375" defaultRowHeight="15" x14ac:dyDescent="0.25"/>
  <cols>
    <col min="1" max="1" width="55.42578125" style="17" customWidth="1"/>
    <col min="2" max="31" width="9.7109375" style="4" customWidth="1"/>
    <col min="32" max="32" width="9.140625" style="17" customWidth="1"/>
    <col min="33" max="33" width="10.28515625" style="11" customWidth="1"/>
    <col min="34" max="49" width="9.7109375" style="4" customWidth="1"/>
    <col min="50" max="51" width="11.140625" style="4" customWidth="1"/>
    <col min="52" max="52" width="10.85546875" style="4" customWidth="1"/>
    <col min="53" max="53" width="10.28515625" style="4" customWidth="1"/>
    <col min="54" max="63" width="9.140625" style="4" customWidth="1"/>
    <col min="64" max="65" width="9.140625" style="17" customWidth="1"/>
    <col min="66" max="95" width="9.140625" style="4" customWidth="1"/>
    <col min="96" max="97" width="9.140625" style="17" customWidth="1"/>
    <col min="98" max="127" width="9.140625" style="4" customWidth="1"/>
    <col min="128" max="129" width="9.140625" style="17" customWidth="1"/>
    <col min="130" max="159" width="9.140625" style="4" customWidth="1"/>
    <col min="160" max="161" width="9.140625" style="17" customWidth="1"/>
    <col min="162" max="191" width="9.140625" style="4" customWidth="1"/>
    <col min="192" max="193" width="9.140625" style="17" customWidth="1"/>
    <col min="194" max="223" width="9.140625" style="4" customWidth="1"/>
    <col min="224" max="224" width="9.140625" style="17" customWidth="1"/>
    <col min="225" max="225" width="9.42578125" style="17" customWidth="1"/>
    <col min="226" max="255" width="9.140625" style="4" customWidth="1"/>
    <col min="256" max="256" width="6.42578125" style="17" customWidth="1"/>
    <col min="257" max="257" width="6.85546875" style="17" customWidth="1"/>
    <col min="258" max="258" width="9" style="4" customWidth="1"/>
    <col min="259" max="16384" width="9.7109375" style="4"/>
  </cols>
  <sheetData>
    <row r="1" spans="1:513" ht="15.75" thickBot="1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513" s="17" customFormat="1" ht="16.5" thickBot="1" x14ac:dyDescent="0.3">
      <c r="A2" s="5" t="s">
        <v>0</v>
      </c>
      <c r="B2" s="10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1"/>
    </row>
    <row r="3" spans="1:513" s="17" customForma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11"/>
    </row>
    <row r="4" spans="1:513" s="17" customFormat="1" x14ac:dyDescent="0.2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3"/>
      <c r="AG4" s="12"/>
    </row>
    <row r="5" spans="1:513" s="33" customFormat="1" x14ac:dyDescent="0.25">
      <c r="A5" s="31" t="s">
        <v>1</v>
      </c>
      <c r="B5" s="32" t="str">
        <f>IF((B6&lt;='Базовые значения'!$B$9)*AND(B6&lt;&gt;0),'Базовые значения'!$B$7," ")</f>
        <v>9а кл.</v>
      </c>
      <c r="C5" s="32" t="str">
        <f>IF((C6&lt;='Базовые значения'!$B$9)*AND(C6&lt;&gt;0),'Базовые значения'!$B$7," ")</f>
        <v>9а кл.</v>
      </c>
      <c r="D5" s="32" t="str">
        <f>IF((D6&lt;='Базовые значения'!$B$9)*AND(D6&lt;&gt;0),'Базовые значения'!$B$7," ")</f>
        <v>9а кл.</v>
      </c>
      <c r="E5" s="32" t="str">
        <f>IF((E6&lt;='Базовые значения'!$B$9)*AND(E6&lt;&gt;0),'Базовые значения'!$B$7," ")</f>
        <v>9а кл.</v>
      </c>
      <c r="F5" s="32" t="str">
        <f>IF((F6&lt;='Базовые значения'!$B$9)*AND(F6&lt;&gt;0),'Базовые значения'!$B$7," ")</f>
        <v>9а кл.</v>
      </c>
      <c r="G5" s="32" t="str">
        <f>IF((G6&lt;='Базовые значения'!$B$9)*AND(G6&lt;&gt;0),'Базовые значения'!$B$7," ")</f>
        <v>9а кл.</v>
      </c>
      <c r="H5" s="32" t="str">
        <f>IF((H6&lt;='Базовые значения'!$B$9)*AND(H6&lt;&gt;0),'Базовые значения'!$B$7," ")</f>
        <v>9а кл.</v>
      </c>
      <c r="I5" s="32" t="str">
        <f>IF((I6&lt;='Базовые значения'!$B$9)*AND(I6&lt;&gt;0),'Базовые значения'!$B$7," ")</f>
        <v>9а кл.</v>
      </c>
      <c r="J5" s="32" t="str">
        <f>IF((J6&lt;='Базовые значения'!$B$9)*AND(J6&lt;&gt;0),'Базовые значения'!$B$7," ")</f>
        <v>9а кл.</v>
      </c>
      <c r="K5" s="32" t="str">
        <f>IF((K6&lt;='Базовые значения'!$B$9)*AND(K6&lt;&gt;0),'Базовые значения'!$B$7," ")</f>
        <v>9а кл.</v>
      </c>
      <c r="L5" s="32" t="str">
        <f>IF((L6&lt;='Базовые значения'!$B$9)*AND(L6&lt;&gt;0),'Базовые значения'!$B$7," ")</f>
        <v xml:space="preserve"> </v>
      </c>
      <c r="M5" s="32" t="str">
        <f>IF((M6&lt;='Базовые значения'!$B$9)*AND(M6&lt;&gt;0),'Базовые значения'!$B$7," ")</f>
        <v xml:space="preserve"> </v>
      </c>
      <c r="N5" s="32" t="str">
        <f>IF((N6&lt;='Базовые значения'!$B$9)*AND(N6&lt;&gt;0),'Базовые значения'!$B$7," ")</f>
        <v xml:space="preserve"> </v>
      </c>
      <c r="O5" s="32" t="str">
        <f>IF((O6&lt;='Базовые значения'!$B$9)*AND(O6&lt;&gt;0),'Базовые значения'!$B$7," ")</f>
        <v xml:space="preserve"> </v>
      </c>
      <c r="P5" s="32" t="str">
        <f>IF((P6&lt;='Базовые значения'!$B$9)*AND(P6&lt;&gt;0),'Базовые значения'!$B$7," ")</f>
        <v xml:space="preserve"> </v>
      </c>
      <c r="Q5" s="32" t="str">
        <f>IF((Q6&lt;='Базовые значения'!$B$9)*AND(Q6&lt;&gt;0),'Базовые значения'!$B$7," ")</f>
        <v xml:space="preserve"> </v>
      </c>
      <c r="R5" s="32" t="str">
        <f>IF((R6&lt;='Базовые значения'!$B$9)*AND(R6&lt;&gt;0),'Базовые значения'!$B$7," ")</f>
        <v xml:space="preserve"> </v>
      </c>
      <c r="S5" s="32" t="str">
        <f>IF((S6&lt;='Базовые значения'!$B$9)*AND(S6&lt;&gt;0),'Базовые значения'!$B$7," ")</f>
        <v xml:space="preserve"> </v>
      </c>
      <c r="T5" s="32" t="str">
        <f>IF((T6&lt;='Базовые значения'!$B$9)*AND(T6&lt;&gt;0),'Базовые значения'!$B$7," ")</f>
        <v xml:space="preserve"> </v>
      </c>
      <c r="U5" s="32" t="str">
        <f>IF((U6&lt;='Базовые значения'!$B$9)*AND(U6&lt;&gt;0),'Базовые значения'!$B$7," ")</f>
        <v xml:space="preserve"> </v>
      </c>
      <c r="V5" s="32" t="str">
        <f>IF((V6&lt;='Базовые значения'!$B$9)*AND(V6&lt;&gt;0),'Базовые значения'!$B$7," ")</f>
        <v xml:space="preserve"> </v>
      </c>
      <c r="W5" s="32" t="str">
        <f>IF((W6&lt;='Базовые значения'!$B$9)*AND(W6&lt;&gt;0),'Базовые значения'!$B$7," ")</f>
        <v xml:space="preserve"> </v>
      </c>
      <c r="X5" s="32" t="str">
        <f>IF((X6&lt;='Базовые значения'!$B$9)*AND(X6&lt;&gt;0),'Базовые значения'!$B$7," ")</f>
        <v xml:space="preserve"> </v>
      </c>
      <c r="Y5" s="32" t="str">
        <f>IF((Y6&lt;='Базовые значения'!$B$9)*AND(Y6&lt;&gt;0),'Базовые значения'!$B$7," ")</f>
        <v xml:space="preserve"> </v>
      </c>
      <c r="Z5" s="32" t="str">
        <f>IF((Z6&lt;='Базовые значения'!$B$9)*AND(Z6&lt;&gt;0),'Базовые значения'!$B$7," ")</f>
        <v xml:space="preserve"> </v>
      </c>
      <c r="AA5" s="32" t="str">
        <f>IF((AA6&lt;='Базовые значения'!$B$9)*AND(AA6&lt;&gt;0),'Базовые значения'!$B$7," ")</f>
        <v xml:space="preserve"> </v>
      </c>
      <c r="AB5" s="32" t="str">
        <f>IF((AB6&lt;='Базовые значения'!$B$9)*AND(AB6&lt;&gt;0),'Базовые значения'!$B$7," ")</f>
        <v xml:space="preserve"> </v>
      </c>
      <c r="AC5" s="32" t="str">
        <f>IF((AC6&lt;='Базовые значения'!$B$9)*AND(AC6&lt;&gt;0),'Базовые значения'!$B$7," ")</f>
        <v xml:space="preserve"> </v>
      </c>
      <c r="AD5" s="32" t="str">
        <f>IF((AD6&lt;='Базовые значения'!$B$9)*AND(AD6&lt;&gt;0),'Базовые значения'!$B$7," ")</f>
        <v xml:space="preserve"> </v>
      </c>
      <c r="AE5" s="32" t="str">
        <f>IF((AE6&lt;='Базовые значения'!$B$9)*AND(AE6&lt;&gt;0),'Базовые значения'!$B$7," ")</f>
        <v xml:space="preserve"> </v>
      </c>
      <c r="AF5" s="32"/>
      <c r="AG5" s="32"/>
      <c r="AH5" s="32" t="str">
        <f>IF((AH6&lt;='Базовые значения'!$C$9)*AND(AH6&lt;&gt;0),'Базовые значения'!$C$7," ")</f>
        <v>9 бкл.</v>
      </c>
      <c r="AI5" s="32" t="str">
        <f>IF((AI6&lt;='Базовые значения'!$C$9)*AND(AI6&lt;&gt;0),'Базовые значения'!$C$7," ")</f>
        <v>9 бкл.</v>
      </c>
      <c r="AJ5" s="32" t="str">
        <f>IF((AJ6&lt;='Базовые значения'!$C$9)*AND(AJ6&lt;&gt;0),'Базовые значения'!$C$7," ")</f>
        <v>9 бкл.</v>
      </c>
      <c r="AK5" s="32" t="str">
        <f>IF((AK6&lt;='Базовые значения'!$C$9)*AND(AK6&lt;&gt;0),'Базовые значения'!$C$7," ")</f>
        <v>9 бкл.</v>
      </c>
      <c r="AL5" s="32" t="str">
        <f>IF((AL6&lt;='Базовые значения'!$C$9)*AND(AL6&lt;&gt;0),'Базовые значения'!$C$7," ")</f>
        <v>9 бкл.</v>
      </c>
      <c r="AM5" s="32" t="str">
        <f>IF((AM6&lt;='Базовые значения'!$C$9)*AND(AM6&lt;&gt;0),'Базовые значения'!$C$7," ")</f>
        <v>9 бкл.</v>
      </c>
      <c r="AN5" s="32" t="str">
        <f>IF((AN6&lt;='Базовые значения'!$C$9)*AND(AN6&lt;&gt;0),'Базовые значения'!$C$7," ")</f>
        <v>9 бкл.</v>
      </c>
      <c r="AO5" s="32" t="str">
        <f>IF((AO6&lt;='Базовые значения'!$C$9)*AND(AO6&lt;&gt;0),'Базовые значения'!$C$7," ")</f>
        <v>9 бкл.</v>
      </c>
      <c r="AP5" s="32" t="str">
        <f>IF((AP6&lt;='Базовые значения'!$C$9)*AND(AP6&lt;&gt;0),'Базовые значения'!$C$7," ")</f>
        <v>9 бкл.</v>
      </c>
      <c r="AQ5" s="32" t="str">
        <f>IF((AQ6&lt;='Базовые значения'!$C$9)*AND(AQ6&lt;&gt;0),'Базовые значения'!$C$7," ")</f>
        <v>9 бкл.</v>
      </c>
      <c r="AR5" s="32" t="str">
        <f>IF((AR6&lt;='Базовые значения'!$C$9)*AND(AR6&lt;&gt;0),'Базовые значения'!$C$7," ")</f>
        <v>9 бкл.</v>
      </c>
      <c r="AS5" s="32" t="str">
        <f>IF((AS6&lt;='Базовые значения'!$C$9)*AND(AS6&lt;&gt;0),'Базовые значения'!$C$7," ")</f>
        <v>9 бкл.</v>
      </c>
      <c r="AT5" s="32" t="str">
        <f>IF((AT6&lt;='Базовые значения'!$C$9)*AND(AT6&lt;&gt;0),'Базовые значения'!$C$7," ")</f>
        <v>9 бкл.</v>
      </c>
      <c r="AU5" s="32" t="str">
        <f>IF((AU6&lt;='Базовые значения'!$C$9)*AND(AU6&lt;&gt;0),'Базовые значения'!$C$7," ")</f>
        <v>9 бкл.</v>
      </c>
      <c r="AV5" s="32" t="str">
        <f>IF((AV6&lt;='Базовые значения'!$C$9)*AND(AV6&lt;&gt;0),'Базовые значения'!$C$7," ")</f>
        <v>9 бкл.</v>
      </c>
      <c r="AW5" s="32" t="str">
        <f>IF((AW6&lt;='Базовые значения'!$C$9)*AND(AW6&lt;&gt;0),'Базовые значения'!$C$7," ")</f>
        <v>9 бкл.</v>
      </c>
      <c r="AX5" s="32" t="str">
        <f>IF((AX6&lt;='Базовые значения'!$C$9)*AND(AX6&lt;&gt;0),'Базовые значения'!$C$7," ")</f>
        <v xml:space="preserve"> </v>
      </c>
      <c r="AY5" s="32" t="str">
        <f>IF((AY6&lt;='Базовые значения'!$C$9)*AND(AY6&lt;&gt;0),'Базовые значения'!$C$7," ")</f>
        <v xml:space="preserve"> </v>
      </c>
      <c r="AZ5" s="32" t="str">
        <f>IF((AZ6&lt;='Базовые значения'!$C$9)*AND(AZ6&lt;&gt;0),'Базовые значения'!$C$7," ")</f>
        <v xml:space="preserve"> </v>
      </c>
      <c r="BA5" s="32" t="str">
        <f>IF((BA6&lt;='Базовые значения'!$C$9)*AND(BA6&lt;&gt;0),'Базовые значения'!$C$7," ")</f>
        <v xml:space="preserve"> </v>
      </c>
      <c r="BB5" s="32" t="str">
        <f>IF((BB6&lt;='Базовые значения'!$C$9)*AND(BB6&lt;&gt;0),'Базовые значения'!$C$7," ")</f>
        <v xml:space="preserve"> </v>
      </c>
      <c r="BC5" s="32" t="str">
        <f>IF((BC6&lt;='Базовые значения'!$C$9)*AND(BC6&lt;&gt;0),'Базовые значения'!$C$7," ")</f>
        <v xml:space="preserve"> </v>
      </c>
      <c r="BD5" s="32" t="str">
        <f>IF((BD6&lt;='Базовые значения'!$C$9)*AND(BD6&lt;&gt;0),'Базовые значения'!$C$7," ")</f>
        <v xml:space="preserve"> </v>
      </c>
      <c r="BE5" s="32" t="str">
        <f>IF((BE6&lt;='Базовые значения'!$C$9)*AND(BE6&lt;&gt;0),'Базовые значения'!$C$7," ")</f>
        <v xml:space="preserve"> </v>
      </c>
      <c r="BF5" s="32" t="str">
        <f>IF((BF6&lt;='Базовые значения'!$C$9)*AND(BF6&lt;&gt;0),'Базовые значения'!$C$7," ")</f>
        <v xml:space="preserve"> </v>
      </c>
      <c r="BG5" s="32" t="str">
        <f>IF((BG6&lt;='Базовые значения'!$C$9)*AND(BG6&lt;&gt;0),'Базовые значения'!$C$7," ")</f>
        <v xml:space="preserve"> </v>
      </c>
      <c r="BH5" s="32" t="str">
        <f>IF((BH6&lt;='Базовые значения'!$C$9)*AND(BH6&lt;&gt;0),'Базовые значения'!$C$7," ")</f>
        <v xml:space="preserve"> </v>
      </c>
      <c r="BI5" s="32" t="str">
        <f>IF((BI6&lt;='Базовые значения'!$C$9)*AND(BI6&lt;&gt;0),'Базовые значения'!$C$7," ")</f>
        <v xml:space="preserve"> </v>
      </c>
      <c r="BJ5" s="32" t="str">
        <f>IF((BJ6&lt;='Базовые значения'!$C$9)*AND(BJ6&lt;&gt;0),'Базовые значения'!$C$7," ")</f>
        <v xml:space="preserve"> </v>
      </c>
      <c r="BK5" s="32" t="str">
        <f>IF((BK6&lt;='Базовые значения'!$C$9)*AND(BK6&lt;&gt;0),'Базовые значения'!$C$7," ")</f>
        <v xml:space="preserve"> </v>
      </c>
      <c r="BL5" s="32"/>
      <c r="BM5" s="32"/>
      <c r="BN5" s="32" t="str">
        <f>IF((BN6&lt;='Базовые значения'!$D$9)*AND(BN6&lt;&gt;0),'Базовые значения'!$D$7," ")</f>
        <v>9в кл.</v>
      </c>
      <c r="BO5" s="32" t="str">
        <f>IF((BO6&lt;='Базовые значения'!$D$9)*AND(BO6&lt;&gt;0),'Базовые значения'!$D$7," ")</f>
        <v>9в кл.</v>
      </c>
      <c r="BP5" s="32" t="str">
        <f>IF((BP6&lt;='Базовые значения'!$D$9)*AND(BP6&lt;&gt;0),'Базовые значения'!$D$7," ")</f>
        <v>9в кл.</v>
      </c>
      <c r="BQ5" s="32" t="str">
        <f>IF((BQ6&lt;='Базовые значения'!$D$9)*AND(BQ6&lt;&gt;0),'Базовые значения'!$D$7," ")</f>
        <v>9в кл.</v>
      </c>
      <c r="BR5" s="32" t="str">
        <f>IF((BR6&lt;='Базовые значения'!$D$9)*AND(BR6&lt;&gt;0),'Базовые значения'!$D$7," ")</f>
        <v>9в кл.</v>
      </c>
      <c r="BS5" s="32" t="str">
        <f>IF((BS6&lt;='Базовые значения'!$D$9)*AND(BS6&lt;&gt;0),'Базовые значения'!$D$7," ")</f>
        <v>9в кл.</v>
      </c>
      <c r="BT5" s="32" t="str">
        <f>IF((BT6&lt;='Базовые значения'!$D$9)*AND(BT6&lt;&gt;0),'Базовые значения'!$D$7," ")</f>
        <v>9в кл.</v>
      </c>
      <c r="BU5" s="32" t="str">
        <f>IF((BU6&lt;='Базовые значения'!$D$9)*AND(BU6&lt;&gt;0),'Базовые значения'!$D$7," ")</f>
        <v xml:space="preserve"> </v>
      </c>
      <c r="BV5" s="32" t="str">
        <f>IF((BV6&lt;='Базовые значения'!$D$9)*AND(BV6&lt;&gt;0),'Базовые значения'!$D$7," ")</f>
        <v xml:space="preserve"> </v>
      </c>
      <c r="BW5" s="32" t="str">
        <f>IF((BW6&lt;='Базовые значения'!$D$9)*AND(BW6&lt;&gt;0),'Базовые значения'!$D$7," ")</f>
        <v xml:space="preserve"> </v>
      </c>
      <c r="BX5" s="32" t="str">
        <f>IF((BX6&lt;='Базовые значения'!$D$9)*AND(BX6&lt;&gt;0),'Базовые значения'!$D$7," ")</f>
        <v xml:space="preserve"> </v>
      </c>
      <c r="BY5" s="32" t="str">
        <f>IF((BY6&lt;='Базовые значения'!$D$9)*AND(BY6&lt;&gt;0),'Базовые значения'!$D$7," ")</f>
        <v xml:space="preserve"> </v>
      </c>
      <c r="BZ5" s="32" t="str">
        <f>IF((BZ6&lt;='Базовые значения'!$D$9)*AND(BZ6&lt;&gt;0),'Базовые значения'!$D$7," ")</f>
        <v xml:space="preserve"> </v>
      </c>
      <c r="CA5" s="32" t="str">
        <f>IF((CA6&lt;='Базовые значения'!$D$9)*AND(CA6&lt;&gt;0),'Базовые значения'!$D$7," ")</f>
        <v xml:space="preserve"> </v>
      </c>
      <c r="CB5" s="32" t="str">
        <f>IF((CB6&lt;='Базовые значения'!$D$9)*AND(CB6&lt;&gt;0),'Базовые значения'!$D$7," ")</f>
        <v xml:space="preserve"> </v>
      </c>
      <c r="CC5" s="32" t="str">
        <f>IF((CC6&lt;='Базовые значения'!$D$9)*AND(CC6&lt;&gt;0),'Базовые значения'!$D$7," ")</f>
        <v xml:space="preserve"> </v>
      </c>
      <c r="CD5" s="32" t="str">
        <f>IF((CD6&lt;='Базовые значения'!$D$9)*AND(CD6&lt;&gt;0),'Базовые значения'!$D$7," ")</f>
        <v xml:space="preserve"> </v>
      </c>
      <c r="CE5" s="32" t="str">
        <f>IF((CE6&lt;='Базовые значения'!$D$9)*AND(CE6&lt;&gt;0),'Базовые значения'!$D$7," ")</f>
        <v xml:space="preserve"> </v>
      </c>
      <c r="CF5" s="32" t="str">
        <f>IF((CF6&lt;='Базовые значения'!$D$9)*AND(CF6&lt;&gt;0),'Базовые значения'!$D$7," ")</f>
        <v xml:space="preserve"> </v>
      </c>
      <c r="CG5" s="32" t="str">
        <f>IF((CG6&lt;='Базовые значения'!$D$9)*AND(CG6&lt;&gt;0),'Базовые значения'!$D$7," ")</f>
        <v xml:space="preserve"> </v>
      </c>
      <c r="CH5" s="32" t="str">
        <f>IF((CH6&lt;='Базовые значения'!$D$9)*AND(CH6&lt;&gt;0),'Базовые значения'!$D$7," ")</f>
        <v xml:space="preserve"> </v>
      </c>
      <c r="CI5" s="32" t="str">
        <f>IF((CI6&lt;='Базовые значения'!$D$9)*AND(CI6&lt;&gt;0),'Базовые значения'!$D$7," ")</f>
        <v xml:space="preserve"> </v>
      </c>
      <c r="CJ5" s="32" t="str">
        <f>IF((CJ6&lt;='Базовые значения'!$D$9)*AND(CJ6&lt;&gt;0),'Базовые значения'!$D$7," ")</f>
        <v xml:space="preserve"> </v>
      </c>
      <c r="CK5" s="32" t="str">
        <f>IF((CK6&lt;='Базовые значения'!$D$9)*AND(CK6&lt;&gt;0),'Базовые значения'!$D$7," ")</f>
        <v xml:space="preserve"> </v>
      </c>
      <c r="CL5" s="32" t="str">
        <f>IF((CL6&lt;='Базовые значения'!$D$9)*AND(CL6&lt;&gt;0),'Базовые значения'!$D$7," ")</f>
        <v xml:space="preserve"> </v>
      </c>
      <c r="CM5" s="32" t="str">
        <f>IF((CM6&lt;='Базовые значения'!$D$9)*AND(CM6&lt;&gt;0),'Базовые значения'!$D$7," ")</f>
        <v xml:space="preserve"> </v>
      </c>
      <c r="CN5" s="32" t="str">
        <f>IF((CN6&lt;='Базовые значения'!$D$9)*AND(CN6&lt;&gt;0),'Базовые значения'!$D$7," ")</f>
        <v xml:space="preserve"> </v>
      </c>
      <c r="CO5" s="32" t="str">
        <f>IF((CO6&lt;='Базовые значения'!$D$9)*AND(CO6&lt;&gt;0),'Базовые значения'!$D$7," ")</f>
        <v xml:space="preserve"> </v>
      </c>
      <c r="CP5" s="32" t="str">
        <f>IF((CP6&lt;='Базовые значения'!$D$9)*AND(CP6&lt;&gt;0),'Базовые значения'!$D$7," ")</f>
        <v xml:space="preserve"> </v>
      </c>
      <c r="CQ5" s="32" t="str">
        <f>IF((CQ6&lt;='Базовые значения'!$D$9)*AND(CQ6&lt;&gt;0),'Базовые значения'!$D$7," ")</f>
        <v xml:space="preserve"> </v>
      </c>
      <c r="CR5" s="32"/>
      <c r="CS5" s="32"/>
      <c r="CT5" s="32" t="e">
        <f>IF((CT6&lt;='Базовые значения'!$E$9)*AND(CT6&lt;&gt;0),'Базовые значения'!$E$7," ")</f>
        <v>#DIV/0!</v>
      </c>
      <c r="CU5" s="32" t="e">
        <f>IF((CU6&lt;='Базовые значения'!$E$9)*AND(CU6&lt;&gt;0),'Базовые значения'!$E$7," ")</f>
        <v>#DIV/0!</v>
      </c>
      <c r="CV5" s="32" t="e">
        <f>IF((CV6&lt;='Базовые значения'!$E$9)*AND(CV6&lt;&gt;0),'Базовые значения'!$E$7," ")</f>
        <v>#DIV/0!</v>
      </c>
      <c r="CW5" s="32" t="e">
        <f>IF((CW6&lt;='Базовые значения'!$E$9)*AND(CW6&lt;&gt;0),'Базовые значения'!$E$7," ")</f>
        <v>#DIV/0!</v>
      </c>
      <c r="CX5" s="32" t="e">
        <f>IF((CX6&lt;='Базовые значения'!$E$9)*AND(CX6&lt;&gt;0),'Базовые значения'!$E$7," ")</f>
        <v>#DIV/0!</v>
      </c>
      <c r="CY5" s="32" t="e">
        <f>IF((CY6&lt;='Базовые значения'!$E$9)*AND(CY6&lt;&gt;0),'Базовые значения'!$E$7," ")</f>
        <v>#DIV/0!</v>
      </c>
      <c r="CZ5" s="32" t="e">
        <f>IF((CZ6&lt;='Базовые значения'!$E$9)*AND(CZ6&lt;&gt;0),'Базовые значения'!$E$7," ")</f>
        <v>#DIV/0!</v>
      </c>
      <c r="DA5" s="32" t="e">
        <f>IF((DA6&lt;='Базовые значения'!$E$9)*AND(DA6&lt;&gt;0),'Базовые значения'!$E$7," ")</f>
        <v>#DIV/0!</v>
      </c>
      <c r="DB5" s="32" t="e">
        <f>IF((DB6&lt;='Базовые значения'!$E$9)*AND(DB6&lt;&gt;0),'Базовые значения'!$E$7," ")</f>
        <v>#DIV/0!</v>
      </c>
      <c r="DC5" s="32" t="e">
        <f>IF((DC6&lt;='Базовые значения'!$E$9)*AND(DC6&lt;&gt;0),'Базовые значения'!$E$7," ")</f>
        <v>#DIV/0!</v>
      </c>
      <c r="DD5" s="32" t="e">
        <f>IF((DD6&lt;='Базовые значения'!$E$9)*AND(DD6&lt;&gt;0),'Базовые значения'!$E$7," ")</f>
        <v>#DIV/0!</v>
      </c>
      <c r="DE5" s="32" t="e">
        <f>IF((DE6&lt;='Базовые значения'!$E$9)*AND(DE6&lt;&gt;0),'Базовые значения'!$E$7," ")</f>
        <v>#DIV/0!</v>
      </c>
      <c r="DF5" s="32" t="e">
        <f>IF((DF6&lt;='Базовые значения'!$E$9)*AND(DF6&lt;&gt;0),'Базовые значения'!$E$7," ")</f>
        <v>#DIV/0!</v>
      </c>
      <c r="DG5" s="32" t="e">
        <f>IF((DG6&lt;='Базовые значения'!$E$9)*AND(DG6&lt;&gt;0),'Базовые значения'!$E$7," ")</f>
        <v>#DIV/0!</v>
      </c>
      <c r="DH5" s="32" t="e">
        <f>IF((DH6&lt;='Базовые значения'!$E$9)*AND(DH6&lt;&gt;0),'Базовые значения'!$E$7," ")</f>
        <v>#DIV/0!</v>
      </c>
      <c r="DI5" s="32" t="e">
        <f>IF((DI6&lt;='Базовые значения'!$E$9)*AND(DI6&lt;&gt;0),'Базовые значения'!$E$7," ")</f>
        <v>#DIV/0!</v>
      </c>
      <c r="DJ5" s="32" t="e">
        <f>IF((DJ6&lt;='Базовые значения'!$E$9)*AND(DJ6&lt;&gt;0),'Базовые значения'!$E$7," ")</f>
        <v>#DIV/0!</v>
      </c>
      <c r="DK5" s="32" t="e">
        <f>IF((DK6&lt;='Базовые значения'!$E$9)*AND(DK6&lt;&gt;0),'Базовые значения'!$E$7," ")</f>
        <v>#DIV/0!</v>
      </c>
      <c r="DL5" s="32" t="e">
        <f>IF((DL6&lt;='Базовые значения'!$E$9)*AND(DL6&lt;&gt;0),'Базовые значения'!$E$7," ")</f>
        <v>#DIV/0!</v>
      </c>
      <c r="DM5" s="32" t="e">
        <f>IF((DM6&lt;='Базовые значения'!$E$9)*AND(DM6&lt;&gt;0),'Базовые значения'!$E$7," ")</f>
        <v>#DIV/0!</v>
      </c>
      <c r="DN5" s="32" t="e">
        <f>IF((DN6&lt;='Базовые значения'!$E$9)*AND(DN6&lt;&gt;0),'Базовые значения'!$E$7," ")</f>
        <v>#DIV/0!</v>
      </c>
      <c r="DO5" s="32" t="e">
        <f>IF((DO6&lt;='Базовые значения'!$E$9)*AND(DO6&lt;&gt;0),'Базовые значения'!$E$7," ")</f>
        <v>#DIV/0!</v>
      </c>
      <c r="DP5" s="32" t="e">
        <f>IF((DP6&lt;='Базовые значения'!$E$9)*AND(DP6&lt;&gt;0),'Базовые значения'!$E$7," ")</f>
        <v>#DIV/0!</v>
      </c>
      <c r="DQ5" s="32" t="e">
        <f>IF((DQ6&lt;='Базовые значения'!$E$9)*AND(DQ6&lt;&gt;0),'Базовые значения'!$E$7," ")</f>
        <v>#DIV/0!</v>
      </c>
      <c r="DR5" s="32" t="e">
        <f>IF((DR6&lt;='Базовые значения'!$E$9)*AND(DR6&lt;&gt;0),'Базовые значения'!$E$7," ")</f>
        <v>#DIV/0!</v>
      </c>
      <c r="DS5" s="32" t="e">
        <f>IF((DS6&lt;='Базовые значения'!$E$9)*AND(DS6&lt;&gt;0),'Базовые значения'!$E$7," ")</f>
        <v>#DIV/0!</v>
      </c>
      <c r="DT5" s="32" t="e">
        <f>IF((DT6&lt;='Базовые значения'!$E$9)*AND(DT6&lt;&gt;0),'Базовые значения'!$E$7," ")</f>
        <v>#DIV/0!</v>
      </c>
      <c r="DU5" s="32" t="e">
        <f>IF((DU6&lt;='Базовые значения'!$E$9)*AND(DU6&lt;&gt;0),'Базовые значения'!$E$7," ")</f>
        <v>#DIV/0!</v>
      </c>
      <c r="DV5" s="32" t="e">
        <f>IF((DV6&lt;='Базовые значения'!$E$9)*AND(DV6&lt;&gt;0),'Базовые значения'!$E$7," ")</f>
        <v>#DIV/0!</v>
      </c>
      <c r="DW5" s="32" t="e">
        <f>IF((DW6&lt;='Базовые значения'!$E$9)*AND(DW6&lt;&gt;0),'Базовые значения'!$E$7," ")</f>
        <v>#DIV/0!</v>
      </c>
      <c r="DX5" s="32"/>
      <c r="DY5" s="32"/>
      <c r="DZ5" s="32" t="e">
        <f>IF((DZ6&lt;='Базовые значения'!$F$9)*AND(DZ6&lt;&gt;0),'Базовые значения'!$F$7," ")</f>
        <v>#DIV/0!</v>
      </c>
      <c r="EA5" s="32" t="e">
        <f>IF((EA6&lt;='Базовые значения'!$F$9)*AND(EA6&lt;&gt;0),'Базовые значения'!$F$7," ")</f>
        <v>#DIV/0!</v>
      </c>
      <c r="EB5" s="32" t="e">
        <f>IF((EB6&lt;='Базовые значения'!$F$9)*AND(EB6&lt;&gt;0),'Базовые значения'!$F$7," ")</f>
        <v>#DIV/0!</v>
      </c>
      <c r="EC5" s="32" t="e">
        <f>IF((EC6&lt;='Базовые значения'!$F$9)*AND(EC6&lt;&gt;0),'Базовые значения'!$F$7," ")</f>
        <v>#DIV/0!</v>
      </c>
      <c r="ED5" s="32" t="e">
        <f>IF((ED6&lt;='Базовые значения'!$F$9)*AND(ED6&lt;&gt;0),'Базовые значения'!$F$7," ")</f>
        <v>#DIV/0!</v>
      </c>
      <c r="EE5" s="32" t="e">
        <f>IF((EE6&lt;='Базовые значения'!$F$9)*AND(EE6&lt;&gt;0),'Базовые значения'!$F$7," ")</f>
        <v>#DIV/0!</v>
      </c>
      <c r="EF5" s="32" t="e">
        <f>IF((EF6&lt;='Базовые значения'!$F$9)*AND(EF6&lt;&gt;0),'Базовые значения'!$F$7," ")</f>
        <v>#DIV/0!</v>
      </c>
      <c r="EG5" s="32" t="e">
        <f>IF((EG6&lt;='Базовые значения'!$F$9)*AND(EG6&lt;&gt;0),'Базовые значения'!$F$7," ")</f>
        <v>#DIV/0!</v>
      </c>
      <c r="EH5" s="32" t="e">
        <f>IF((EH6&lt;='Базовые значения'!$F$9)*AND(EH6&lt;&gt;0),'Базовые значения'!$F$7," ")</f>
        <v>#DIV/0!</v>
      </c>
      <c r="EI5" s="32" t="e">
        <f>IF((EI6&lt;='Базовые значения'!$F$9)*AND(EI6&lt;&gt;0),'Базовые значения'!$F$7," ")</f>
        <v>#DIV/0!</v>
      </c>
      <c r="EJ5" s="32" t="e">
        <f>IF((EJ6&lt;='Базовые значения'!$F$9)*AND(EJ6&lt;&gt;0),'Базовые значения'!$F$7," ")</f>
        <v>#DIV/0!</v>
      </c>
      <c r="EK5" s="32" t="e">
        <f>IF((EK6&lt;='Базовые значения'!$F$9)*AND(EK6&lt;&gt;0),'Базовые значения'!$F$7," ")</f>
        <v>#DIV/0!</v>
      </c>
      <c r="EL5" s="32" t="e">
        <f>IF((EL6&lt;='Базовые значения'!$F$9)*AND(EL6&lt;&gt;0),'Базовые значения'!$F$7," ")</f>
        <v>#DIV/0!</v>
      </c>
      <c r="EM5" s="32" t="e">
        <f>IF((EM6&lt;='Базовые значения'!$F$9)*AND(EM6&lt;&gt;0),'Базовые значения'!$F$7," ")</f>
        <v>#DIV/0!</v>
      </c>
      <c r="EN5" s="32" t="e">
        <f>IF((EN6&lt;='Базовые значения'!$F$9)*AND(EN6&lt;&gt;0),'Базовые значения'!$F$7," ")</f>
        <v>#DIV/0!</v>
      </c>
      <c r="EO5" s="32" t="e">
        <f>IF((EO6&lt;='Базовые значения'!$F$9)*AND(EO6&lt;&gt;0),'Базовые значения'!$F$7," ")</f>
        <v>#DIV/0!</v>
      </c>
      <c r="EP5" s="32" t="e">
        <f>IF((EP6&lt;='Базовые значения'!$F$9)*AND(EP6&lt;&gt;0),'Базовые значения'!$F$7," ")</f>
        <v>#DIV/0!</v>
      </c>
      <c r="EQ5" s="32" t="e">
        <f>IF((EQ6&lt;='Базовые значения'!$F$9)*AND(EQ6&lt;&gt;0),'Базовые значения'!$F$7," ")</f>
        <v>#DIV/0!</v>
      </c>
      <c r="ER5" s="32" t="e">
        <f>IF((ER6&lt;='Базовые значения'!$F$9)*AND(ER6&lt;&gt;0),'Базовые значения'!$F$7," ")</f>
        <v>#DIV/0!</v>
      </c>
      <c r="ES5" s="32" t="e">
        <f>IF((ES6&lt;='Базовые значения'!$F$9)*AND(ES6&lt;&gt;0),'Базовые значения'!$F$7," ")</f>
        <v>#DIV/0!</v>
      </c>
      <c r="ET5" s="32" t="e">
        <f>IF((ET6&lt;='Базовые значения'!$F$9)*AND(ET6&lt;&gt;0),'Базовые значения'!$F$7," ")</f>
        <v>#DIV/0!</v>
      </c>
      <c r="EU5" s="32" t="e">
        <f>IF((EU6&lt;='Базовые значения'!$F$9)*AND(EU6&lt;&gt;0),'Базовые значения'!$F$7," ")</f>
        <v>#DIV/0!</v>
      </c>
      <c r="EV5" s="32" t="e">
        <f>IF((EV6&lt;='Базовые значения'!$F$9)*AND(EV6&lt;&gt;0),'Базовые значения'!$F$7," ")</f>
        <v>#DIV/0!</v>
      </c>
      <c r="EW5" s="32" t="e">
        <f>IF((EW6&lt;='Базовые значения'!$F$9)*AND(EW6&lt;&gt;0),'Базовые значения'!$F$7," ")</f>
        <v>#DIV/0!</v>
      </c>
      <c r="EX5" s="32" t="e">
        <f>IF((EX6&lt;='Базовые значения'!$F$9)*AND(EX6&lt;&gt;0),'Базовые значения'!$F$7," ")</f>
        <v>#DIV/0!</v>
      </c>
      <c r="EY5" s="32" t="e">
        <f>IF((EY6&lt;='Базовые значения'!$F$9)*AND(EY6&lt;&gt;0),'Базовые значения'!$F$7," ")</f>
        <v>#DIV/0!</v>
      </c>
      <c r="EZ5" s="32" t="e">
        <f>IF((EZ6&lt;='Базовые значения'!$F$9)*AND(EZ6&lt;&gt;0),'Базовые значения'!$F$7," ")</f>
        <v>#DIV/0!</v>
      </c>
      <c r="FA5" s="32" t="e">
        <f>IF((FA6&lt;='Базовые значения'!$F$9)*AND(FA6&lt;&gt;0),'Базовые значения'!$F$7," ")</f>
        <v>#DIV/0!</v>
      </c>
      <c r="FB5" s="32" t="e">
        <f>IF((FB6&lt;='Базовые значения'!$F$9)*AND(FB6&lt;&gt;0),'Базовые значения'!$F$7," ")</f>
        <v>#DIV/0!</v>
      </c>
      <c r="FC5" s="32" t="e">
        <f>IF((FC6&lt;='Базовые значения'!$F$9)*AND(FC6&lt;&gt;0),'Базовые значения'!$F$7," ")</f>
        <v>#DIV/0!</v>
      </c>
      <c r="FD5" s="32"/>
      <c r="FE5" s="32"/>
      <c r="FF5" s="32" t="e">
        <f>IF((FF6&lt;='Базовые значения'!$G$9)*AND(FF6&lt;&gt;0),'Базовые значения'!$G$7," ")</f>
        <v>#DIV/0!</v>
      </c>
      <c r="FG5" s="32" t="e">
        <f>IF((FG6&lt;='Базовые значения'!$G$9)*AND(FG6&lt;&gt;0),'Базовые значения'!$G$7," ")</f>
        <v>#DIV/0!</v>
      </c>
      <c r="FH5" s="32" t="e">
        <f>IF((FH6&lt;='Базовые значения'!$G$9)*AND(FH6&lt;&gt;0),'Базовые значения'!$G$7," ")</f>
        <v>#DIV/0!</v>
      </c>
      <c r="FI5" s="32" t="e">
        <f>IF((FI6&lt;='Базовые значения'!$G$9)*AND(FI6&lt;&gt;0),'Базовые значения'!$G$7," ")</f>
        <v>#DIV/0!</v>
      </c>
      <c r="FJ5" s="32" t="e">
        <f>IF((FJ6&lt;='Базовые значения'!$G$9)*AND(FJ6&lt;&gt;0),'Базовые значения'!$G$7," ")</f>
        <v>#DIV/0!</v>
      </c>
      <c r="FK5" s="32" t="e">
        <f>IF((FK6&lt;='Базовые значения'!$G$9)*AND(FK6&lt;&gt;0),'Базовые значения'!$G$7," ")</f>
        <v>#DIV/0!</v>
      </c>
      <c r="FL5" s="32" t="e">
        <f>IF((FL6&lt;='Базовые значения'!$G$9)*AND(FL6&lt;&gt;0),'Базовые значения'!$G$7," ")</f>
        <v>#DIV/0!</v>
      </c>
      <c r="FM5" s="32" t="e">
        <f>IF((FM6&lt;='Базовые значения'!$G$9)*AND(FM6&lt;&gt;0),'Базовые значения'!$G$7," ")</f>
        <v>#DIV/0!</v>
      </c>
      <c r="FN5" s="32" t="e">
        <f>IF((FN6&lt;='Базовые значения'!$G$9)*AND(FN6&lt;&gt;0),'Базовые значения'!$G$7," ")</f>
        <v>#DIV/0!</v>
      </c>
      <c r="FO5" s="32" t="e">
        <f>IF((FO6&lt;='Базовые значения'!$G$9)*AND(FO6&lt;&gt;0),'Базовые значения'!$G$7," ")</f>
        <v>#DIV/0!</v>
      </c>
      <c r="FP5" s="32" t="e">
        <f>IF((FP6&lt;='Базовые значения'!$G$9)*AND(FP6&lt;&gt;0),'Базовые значения'!$G$7," ")</f>
        <v>#DIV/0!</v>
      </c>
      <c r="FQ5" s="32" t="e">
        <f>IF((FQ6&lt;='Базовые значения'!$G$9)*AND(FQ6&lt;&gt;0),'Базовые значения'!$G$7," ")</f>
        <v>#DIV/0!</v>
      </c>
      <c r="FR5" s="32" t="e">
        <f>IF((FR6&lt;='Базовые значения'!$G$9)*AND(FR6&lt;&gt;0),'Базовые значения'!$G$7," ")</f>
        <v>#DIV/0!</v>
      </c>
      <c r="FS5" s="32" t="e">
        <f>IF((FS6&lt;='Базовые значения'!$G$9)*AND(FS6&lt;&gt;0),'Базовые значения'!$G$7," ")</f>
        <v>#DIV/0!</v>
      </c>
      <c r="FT5" s="32" t="e">
        <f>IF((FT6&lt;='Базовые значения'!$G$9)*AND(FT6&lt;&gt;0),'Базовые значения'!$G$7," ")</f>
        <v>#DIV/0!</v>
      </c>
      <c r="FU5" s="32" t="e">
        <f>IF((FU6&lt;='Базовые значения'!$G$9)*AND(FU6&lt;&gt;0),'Базовые значения'!$G$7," ")</f>
        <v>#DIV/0!</v>
      </c>
      <c r="FV5" s="32" t="e">
        <f>IF((FV6&lt;='Базовые значения'!$G$9)*AND(FV6&lt;&gt;0),'Базовые значения'!$G$7," ")</f>
        <v>#DIV/0!</v>
      </c>
      <c r="FW5" s="32" t="e">
        <f>IF((FW6&lt;='Базовые значения'!$G$9)*AND(FW6&lt;&gt;0),'Базовые значения'!$G$7," ")</f>
        <v>#DIV/0!</v>
      </c>
      <c r="FX5" s="32" t="e">
        <f>IF((FX6&lt;='Базовые значения'!$G$9)*AND(FX6&lt;&gt;0),'Базовые значения'!$G$7," ")</f>
        <v>#DIV/0!</v>
      </c>
      <c r="FY5" s="32" t="e">
        <f>IF((FY6&lt;='Базовые значения'!$G$9)*AND(FY6&lt;&gt;0),'Базовые значения'!$G$7," ")</f>
        <v>#DIV/0!</v>
      </c>
      <c r="FZ5" s="32" t="e">
        <f>IF((FZ6&lt;='Базовые значения'!$G$9)*AND(FZ6&lt;&gt;0),'Базовые значения'!$G$7," ")</f>
        <v>#DIV/0!</v>
      </c>
      <c r="GA5" s="32" t="e">
        <f>IF((GA6&lt;='Базовые значения'!$G$9)*AND(GA6&lt;&gt;0),'Базовые значения'!$G$7," ")</f>
        <v>#DIV/0!</v>
      </c>
      <c r="GB5" s="32" t="e">
        <f>IF((GB6&lt;='Базовые значения'!$G$9)*AND(GB6&lt;&gt;0),'Базовые значения'!$G$7," ")</f>
        <v>#DIV/0!</v>
      </c>
      <c r="GC5" s="32" t="e">
        <f>IF((GC6&lt;='Базовые значения'!$G$9)*AND(GC6&lt;&gt;0),'Базовые значения'!$G$7," ")</f>
        <v>#DIV/0!</v>
      </c>
      <c r="GD5" s="32" t="e">
        <f>IF((GD6&lt;='Базовые значения'!$G$9)*AND(GD6&lt;&gt;0),'Базовые значения'!$G$7," ")</f>
        <v>#DIV/0!</v>
      </c>
      <c r="GE5" s="32" t="e">
        <f>IF((GE6&lt;='Базовые значения'!$G$9)*AND(GE6&lt;&gt;0),'Базовые значения'!$G$7," ")</f>
        <v>#DIV/0!</v>
      </c>
      <c r="GF5" s="32" t="e">
        <f>IF((GF6&lt;='Базовые значения'!$G$9)*AND(GF6&lt;&gt;0),'Базовые значения'!$G$7," ")</f>
        <v>#DIV/0!</v>
      </c>
      <c r="GG5" s="32" t="e">
        <f>IF((GG6&lt;='Базовые значения'!$G$9)*AND(GG6&lt;&gt;0),'Базовые значения'!$G$7," ")</f>
        <v>#DIV/0!</v>
      </c>
      <c r="GH5" s="32" t="e">
        <f>IF((GH6&lt;='Базовые значения'!$G$9)*AND(GH6&lt;&gt;0),'Базовые значения'!$G$7," ")</f>
        <v>#DIV/0!</v>
      </c>
      <c r="GI5" s="32" t="e">
        <f>IF((GI6&lt;='Базовые значения'!$G$9)*AND(GI6&lt;&gt;0),'Базовые значения'!$G$7," ")</f>
        <v>#DIV/0!</v>
      </c>
      <c r="GJ5" s="32"/>
      <c r="GK5" s="32"/>
      <c r="GL5" s="32" t="e">
        <f>IF((GL6&lt;='Базовые значения'!$H$9)*AND(GL6&lt;&gt;0),'Базовые значения'!$H$7," ")</f>
        <v>#DIV/0!</v>
      </c>
      <c r="GM5" s="32" t="e">
        <f>IF((GM6&lt;='Базовые значения'!$H$9)*AND(GM6&lt;&gt;0),'Базовые значения'!$H$7," ")</f>
        <v>#DIV/0!</v>
      </c>
      <c r="GN5" s="32" t="e">
        <f>IF((GN6&lt;='Базовые значения'!$H$9)*AND(GN6&lt;&gt;0),'Базовые значения'!$H$7," ")</f>
        <v>#DIV/0!</v>
      </c>
      <c r="GO5" s="32" t="e">
        <f>IF((GO6&lt;='Базовые значения'!$H$9)*AND(GO6&lt;&gt;0),'Базовые значения'!$H$7," ")</f>
        <v>#DIV/0!</v>
      </c>
      <c r="GP5" s="32" t="e">
        <f>IF((GP6&lt;='Базовые значения'!$H$9)*AND(GP6&lt;&gt;0),'Базовые значения'!$H$7," ")</f>
        <v>#DIV/0!</v>
      </c>
      <c r="GQ5" s="32" t="e">
        <f>IF((GQ6&lt;='Базовые значения'!$H$9)*AND(GQ6&lt;&gt;0),'Базовые значения'!$H$7," ")</f>
        <v>#DIV/0!</v>
      </c>
      <c r="GR5" s="32" t="e">
        <f>IF((GR6&lt;='Базовые значения'!$H$9)*AND(GR6&lt;&gt;0),'Базовые значения'!$H$7," ")</f>
        <v>#DIV/0!</v>
      </c>
      <c r="GS5" s="32" t="e">
        <f>IF((GS6&lt;='Базовые значения'!$H$9)*AND(GS6&lt;&gt;0),'Базовые значения'!$H$7," ")</f>
        <v>#DIV/0!</v>
      </c>
      <c r="GT5" s="32" t="e">
        <f>IF((GT6&lt;='Базовые значения'!$H$9)*AND(GT6&lt;&gt;0),'Базовые значения'!$H$7," ")</f>
        <v>#DIV/0!</v>
      </c>
      <c r="GU5" s="32" t="e">
        <f>IF((GU6&lt;='Базовые значения'!$H$9)*AND(GU6&lt;&gt;0),'Базовые значения'!$H$7," ")</f>
        <v>#DIV/0!</v>
      </c>
      <c r="GV5" s="32" t="e">
        <f>IF((GV6&lt;='Базовые значения'!$H$9)*AND(GV6&lt;&gt;0),'Базовые значения'!$H$7," ")</f>
        <v>#DIV/0!</v>
      </c>
      <c r="GW5" s="32" t="e">
        <f>IF((GW6&lt;='Базовые значения'!$H$9)*AND(GW6&lt;&gt;0),'Базовые значения'!$H$7," ")</f>
        <v>#DIV/0!</v>
      </c>
      <c r="GX5" s="32" t="e">
        <f>IF((GX6&lt;='Базовые значения'!$H$9)*AND(GX6&lt;&gt;0),'Базовые значения'!$H$7," ")</f>
        <v>#DIV/0!</v>
      </c>
      <c r="GY5" s="32" t="e">
        <f>IF((GY6&lt;='Базовые значения'!$H$9)*AND(GY6&lt;&gt;0),'Базовые значения'!$H$7," ")</f>
        <v>#DIV/0!</v>
      </c>
      <c r="GZ5" s="32" t="e">
        <f>IF((GZ6&lt;='Базовые значения'!$H$9)*AND(GZ6&lt;&gt;0),'Базовые значения'!$H$7," ")</f>
        <v>#DIV/0!</v>
      </c>
      <c r="HA5" s="32" t="e">
        <f>IF((HA6&lt;='Базовые значения'!$H$9)*AND(HA6&lt;&gt;0),'Базовые значения'!$H$7," ")</f>
        <v>#DIV/0!</v>
      </c>
      <c r="HB5" s="32" t="e">
        <f>IF((HB6&lt;='Базовые значения'!$H$9)*AND(HB6&lt;&gt;0),'Базовые значения'!$H$7," ")</f>
        <v>#DIV/0!</v>
      </c>
      <c r="HC5" s="32" t="e">
        <f>IF((HC6&lt;='Базовые значения'!$H$9)*AND(HC6&lt;&gt;0),'Базовые значения'!$H$7," ")</f>
        <v>#DIV/0!</v>
      </c>
      <c r="HD5" s="32" t="e">
        <f>IF((HD6&lt;='Базовые значения'!$H$9)*AND(HD6&lt;&gt;0),'Базовые значения'!$H$7," ")</f>
        <v>#DIV/0!</v>
      </c>
      <c r="HE5" s="32" t="e">
        <f>IF((HE6&lt;='Базовые значения'!$H$9)*AND(HE6&lt;&gt;0),'Базовые значения'!$H$7," ")</f>
        <v>#DIV/0!</v>
      </c>
      <c r="HF5" s="32" t="e">
        <f>IF((HF6&lt;='Базовые значения'!$H$9)*AND(HF6&lt;&gt;0),'Базовые значения'!$H$7," ")</f>
        <v>#DIV/0!</v>
      </c>
      <c r="HG5" s="32" t="e">
        <f>IF((HG6&lt;='Базовые значения'!$H$9)*AND(HG6&lt;&gt;0),'Базовые значения'!$H$7," ")</f>
        <v>#DIV/0!</v>
      </c>
      <c r="HH5" s="32" t="e">
        <f>IF((HH6&lt;='Базовые значения'!$H$9)*AND(HH6&lt;&gt;0),'Базовые значения'!$H$7," ")</f>
        <v>#DIV/0!</v>
      </c>
      <c r="HI5" s="32" t="e">
        <f>IF((HI6&lt;='Базовые значения'!$H$9)*AND(HI6&lt;&gt;0),'Базовые значения'!$H$7," ")</f>
        <v>#DIV/0!</v>
      </c>
      <c r="HJ5" s="32" t="e">
        <f>IF((HJ6&lt;='Базовые значения'!$H$9)*AND(HJ6&lt;&gt;0),'Базовые значения'!$H$7," ")</f>
        <v>#DIV/0!</v>
      </c>
      <c r="HK5" s="32" t="e">
        <f>IF((HK6&lt;='Базовые значения'!$H$9)*AND(HK6&lt;&gt;0),'Базовые значения'!$H$7," ")</f>
        <v>#DIV/0!</v>
      </c>
      <c r="HL5" s="32" t="e">
        <f>IF((HL6&lt;='Базовые значения'!$H$9)*AND(HL6&lt;&gt;0),'Базовые значения'!$H$7," ")</f>
        <v>#DIV/0!</v>
      </c>
      <c r="HM5" s="32" t="e">
        <f>IF((HM6&lt;='Базовые значения'!$H$9)*AND(HM6&lt;&gt;0),'Базовые значения'!$H$7," ")</f>
        <v>#DIV/0!</v>
      </c>
      <c r="HN5" s="32" t="e">
        <f>IF((HN6&lt;='Базовые значения'!$H$9)*AND(HN6&lt;&gt;0),'Базовые значения'!$H$7," ")</f>
        <v>#DIV/0!</v>
      </c>
      <c r="HO5" s="32" t="e">
        <f>IF((HO6&lt;='Базовые значения'!$H$9)*AND(HO6&lt;&gt;0),'Базовые значения'!$H$7," ")</f>
        <v>#DIV/0!</v>
      </c>
      <c r="HP5" s="32"/>
      <c r="HQ5" s="32"/>
      <c r="HR5" s="32" t="e">
        <f>IF((HR6&lt;='Базовые значения'!$I$9)*AND(HR6&lt;&gt;0),'Базовые значения'!$I$7," ")</f>
        <v>#DIV/0!</v>
      </c>
      <c r="HS5" s="32" t="e">
        <f>IF((HS6&lt;='Базовые значения'!$I$9)*AND(HS6&lt;&gt;0),'Базовые значения'!$I$7," ")</f>
        <v>#DIV/0!</v>
      </c>
      <c r="HT5" s="32" t="e">
        <f>IF((HT6&lt;='Базовые значения'!$I$9)*AND(HT6&lt;&gt;0),'Базовые значения'!$I$7," ")</f>
        <v>#DIV/0!</v>
      </c>
      <c r="HU5" s="32" t="e">
        <f>IF((HU6&lt;='Базовые значения'!$I$9)*AND(HU6&lt;&gt;0),'Базовые значения'!$I$7," ")</f>
        <v>#DIV/0!</v>
      </c>
      <c r="HV5" s="32" t="e">
        <f>IF((HV6&lt;='Базовые значения'!$I$9)*AND(HV6&lt;&gt;0),'Базовые значения'!$I$7," ")</f>
        <v>#DIV/0!</v>
      </c>
      <c r="HW5" s="32" t="e">
        <f>IF((HW6&lt;='Базовые значения'!$I$9)*AND(HW6&lt;&gt;0),'Базовые значения'!$I$7," ")</f>
        <v>#DIV/0!</v>
      </c>
      <c r="HX5" s="32" t="e">
        <f>IF((HX6&lt;='Базовые значения'!$I$9)*AND(HX6&lt;&gt;0),'Базовые значения'!$I$7," ")</f>
        <v>#DIV/0!</v>
      </c>
      <c r="HY5" s="32" t="e">
        <f>IF((HY6&lt;='Базовые значения'!$I$9)*AND(HY6&lt;&gt;0),'Базовые значения'!$I$7," ")</f>
        <v>#DIV/0!</v>
      </c>
      <c r="HZ5" s="32" t="e">
        <f>IF((HZ6&lt;='Базовые значения'!$I$9)*AND(HZ6&lt;&gt;0),'Базовые значения'!$I$7," ")</f>
        <v>#DIV/0!</v>
      </c>
      <c r="IA5" s="32" t="e">
        <f>IF((IA6&lt;='Базовые значения'!$I$9)*AND(IA6&lt;&gt;0),'Базовые значения'!$I$7," ")</f>
        <v>#DIV/0!</v>
      </c>
      <c r="IB5" s="32" t="e">
        <f>IF((IB6&lt;='Базовые значения'!$I$9)*AND(IB6&lt;&gt;0),'Базовые значения'!$I$7," ")</f>
        <v>#DIV/0!</v>
      </c>
      <c r="IC5" s="32" t="e">
        <f>IF((IC6&lt;='Базовые значения'!$I$9)*AND(IC6&lt;&gt;0),'Базовые значения'!$I$7," ")</f>
        <v>#DIV/0!</v>
      </c>
      <c r="ID5" s="32" t="e">
        <f>IF((ID6&lt;='Базовые значения'!$I$9)*AND(ID6&lt;&gt;0),'Базовые значения'!$I$7," ")</f>
        <v>#DIV/0!</v>
      </c>
      <c r="IE5" s="32" t="e">
        <f>IF((IE6&lt;='Базовые значения'!$I$9)*AND(IE6&lt;&gt;0),'Базовые значения'!$I$7," ")</f>
        <v>#DIV/0!</v>
      </c>
      <c r="IF5" s="32" t="e">
        <f>IF((IF6&lt;='Базовые значения'!$I$9)*AND(IF6&lt;&gt;0),'Базовые значения'!$I$7," ")</f>
        <v>#DIV/0!</v>
      </c>
      <c r="IG5" s="32" t="e">
        <f>IF((IG6&lt;='Базовые значения'!$I$9)*AND(IG6&lt;&gt;0),'Базовые значения'!$I$7," ")</f>
        <v>#DIV/0!</v>
      </c>
      <c r="IH5" s="32" t="e">
        <f>IF((IH6&lt;='Базовые значения'!$I$9)*AND(IH6&lt;&gt;0),'Базовые значения'!$I$7," ")</f>
        <v>#DIV/0!</v>
      </c>
      <c r="II5" s="32" t="e">
        <f>IF((II6&lt;='Базовые значения'!$I$9)*AND(II6&lt;&gt;0),'Базовые значения'!$I$7," ")</f>
        <v>#DIV/0!</v>
      </c>
      <c r="IJ5" s="32" t="e">
        <f>IF((IJ6&lt;='Базовые значения'!$I$9)*AND(IJ6&lt;&gt;0),'Базовые значения'!$I$7," ")</f>
        <v>#DIV/0!</v>
      </c>
      <c r="IK5" s="32" t="e">
        <f>IF((IK6&lt;='Базовые значения'!$I$9)*AND(IK6&lt;&gt;0),'Базовые значения'!$I$7," ")</f>
        <v>#DIV/0!</v>
      </c>
      <c r="IL5" s="32" t="e">
        <f>IF((IL6&lt;='Базовые значения'!$I$9)*AND(IL6&lt;&gt;0),'Базовые значения'!$I$7," ")</f>
        <v>#DIV/0!</v>
      </c>
      <c r="IM5" s="32" t="e">
        <f>IF((IM6&lt;='Базовые значения'!$I$9)*AND(IM6&lt;&gt;0),'Базовые значения'!$I$7," ")</f>
        <v>#DIV/0!</v>
      </c>
      <c r="IN5" s="32" t="e">
        <f>IF((IN6&lt;='Базовые значения'!$I$9)*AND(IN6&lt;&gt;0),'Базовые значения'!$I$7," ")</f>
        <v>#DIV/0!</v>
      </c>
      <c r="IO5" s="32" t="e">
        <f>IF((IO6&lt;='Базовые значения'!$I$9)*AND(IO6&lt;&gt;0),'Базовые значения'!$I$7," ")</f>
        <v>#DIV/0!</v>
      </c>
      <c r="IP5" s="32" t="e">
        <f>IF((IP6&lt;='Базовые значения'!$I$9)*AND(IP6&lt;&gt;0),'Базовые значения'!$I$7," ")</f>
        <v>#DIV/0!</v>
      </c>
      <c r="IQ5" s="32" t="e">
        <f>IF((IQ6&lt;='Базовые значения'!$I$9)*AND(IQ6&lt;&gt;0),'Базовые значения'!$I$7," ")</f>
        <v>#DIV/0!</v>
      </c>
      <c r="IR5" s="32" t="e">
        <f>IF((IR6&lt;='Базовые значения'!$I$9)*AND(IR6&lt;&gt;0),'Базовые значения'!$I$7," ")</f>
        <v>#DIV/0!</v>
      </c>
      <c r="IS5" s="32" t="e">
        <f>IF((IS6&lt;='Базовые значения'!$I$9)*AND(IS6&lt;&gt;0),'Базовые значения'!$I$7," ")</f>
        <v>#DIV/0!</v>
      </c>
      <c r="IT5" s="32" t="e">
        <f>IF((IT6&lt;='Базовые значения'!$I$9)*AND(IT6&lt;&gt;0),'Базовые значения'!$I$7," ")</f>
        <v>#DIV/0!</v>
      </c>
      <c r="IU5" s="32" t="e">
        <f>IF((IU6&lt;='Базовые значения'!$I$9)*AND(IU6&lt;&gt;0),'Базовые значения'!$I$7," ")</f>
        <v>#DIV/0!</v>
      </c>
      <c r="IV5" s="32"/>
      <c r="IW5" s="32"/>
      <c r="IX5" s="32" t="e">
        <f>IF((IX6&lt;='Базовые значения'!$J$9)*AND(IP6&lt;&gt;0),'Базовые значения'!$J$7," ")</f>
        <v>#DIV/0!</v>
      </c>
      <c r="IY5" s="32" t="e">
        <f>IF((IY6&lt;='Базовые значения'!$J$9)*AND(IY6&lt;&gt;0),'Базовые значения'!$J$7," ")</f>
        <v>#DIV/0!</v>
      </c>
      <c r="IZ5" s="32" t="e">
        <f>IF((IZ6&lt;='Базовые значения'!$J$9)*AND(IZ6&lt;&gt;0),'Базовые значения'!$J$7," ")</f>
        <v>#DIV/0!</v>
      </c>
      <c r="JA5" s="32" t="e">
        <f>IF((JA6&lt;='Базовые значения'!$J$9)*AND(JA6&lt;&gt;0),'Базовые значения'!$J$7," ")</f>
        <v>#DIV/0!</v>
      </c>
      <c r="JB5" s="32" t="e">
        <f>IF((JB6&lt;='Базовые значения'!$J$9)*AND(JB6&lt;&gt;0),'Базовые значения'!$J$7," ")</f>
        <v>#DIV/0!</v>
      </c>
      <c r="JC5" s="32" t="e">
        <f>IF((JC6&lt;='Базовые значения'!$J$9)*AND(JC6&lt;&gt;0),'Базовые значения'!$J$7," ")</f>
        <v>#DIV/0!</v>
      </c>
      <c r="JD5" s="32" t="e">
        <f>IF((JD6&lt;='Базовые значения'!$J$9)*AND(JD6&lt;&gt;0),'Базовые значения'!$J$7," ")</f>
        <v>#DIV/0!</v>
      </c>
      <c r="JE5" s="32" t="e">
        <f>IF((JE6&lt;='Базовые значения'!$J$9)*AND(JE6&lt;&gt;0),'Базовые значения'!$J$7," ")</f>
        <v>#DIV/0!</v>
      </c>
      <c r="JF5" s="32" t="e">
        <f>IF((JF6&lt;='Базовые значения'!$J$9)*AND(JF6&lt;&gt;0),'Базовые значения'!$J$7," ")</f>
        <v>#DIV/0!</v>
      </c>
      <c r="JG5" s="32" t="e">
        <f>IF((JG6&lt;='Базовые значения'!$J$9)*AND(JG6&lt;&gt;0),'Базовые значения'!$J$7," ")</f>
        <v>#DIV/0!</v>
      </c>
      <c r="JH5" s="32" t="e">
        <f>IF((JH6&lt;='Базовые значения'!$J$9)*AND(JH6&lt;&gt;0),'Базовые значения'!$J$7," ")</f>
        <v>#DIV/0!</v>
      </c>
      <c r="JI5" s="32" t="e">
        <f>IF((JI6&lt;='Базовые значения'!$J$9)*AND(JI6&lt;&gt;0),'Базовые значения'!$J$7," ")</f>
        <v>#DIV/0!</v>
      </c>
      <c r="JJ5" s="32" t="e">
        <f>IF((JJ6&lt;='Базовые значения'!$J$9)*AND(JJ6&lt;&gt;0),'Базовые значения'!$J$7," ")</f>
        <v>#DIV/0!</v>
      </c>
      <c r="JK5" s="32" t="e">
        <f>IF((JK6&lt;='Базовые значения'!$J$9)*AND(JK6&lt;&gt;0),'Базовые значения'!$J$7," ")</f>
        <v>#DIV/0!</v>
      </c>
      <c r="JL5" s="32" t="e">
        <f>IF((JL6&lt;='Базовые значения'!$J$9)*AND(JL6&lt;&gt;0),'Базовые значения'!$J$7," ")</f>
        <v>#DIV/0!</v>
      </c>
      <c r="JM5" s="32" t="e">
        <f>IF((JM6&lt;='Базовые значения'!$J$9)*AND(JM6&lt;&gt;0),'Базовые значения'!$J$7," ")</f>
        <v>#DIV/0!</v>
      </c>
      <c r="JN5" s="32" t="e">
        <f>IF((JN6&lt;='Базовые значения'!$J$9)*AND(JN6&lt;&gt;0),'Базовые значения'!$J$7," ")</f>
        <v>#DIV/0!</v>
      </c>
      <c r="JO5" s="32" t="e">
        <f>IF((JO6&lt;='Базовые значения'!$J$9)*AND(JO6&lt;&gt;0),'Базовые значения'!$J$7," ")</f>
        <v>#DIV/0!</v>
      </c>
      <c r="JP5" s="32" t="e">
        <f>IF((JP6&lt;='Базовые значения'!$J$9)*AND(JP6&lt;&gt;0),'Базовые значения'!$J$7," ")</f>
        <v>#DIV/0!</v>
      </c>
      <c r="JQ5" s="32" t="e">
        <f>IF((JQ6&lt;='Базовые значения'!$J$9)*AND(JQ6&lt;&gt;0),'Базовые значения'!$J$7," ")</f>
        <v>#DIV/0!</v>
      </c>
      <c r="JR5" s="32" t="e">
        <f>IF((JR6&lt;='Базовые значения'!$J$9)*AND(JR6&lt;&gt;0),'Базовые значения'!$J$7," ")</f>
        <v>#DIV/0!</v>
      </c>
      <c r="JS5" s="32" t="e">
        <f>IF((JS6&lt;='Базовые значения'!$J$9)*AND(JS6&lt;&gt;0),'Базовые значения'!$J$7," ")</f>
        <v>#DIV/0!</v>
      </c>
      <c r="JT5" s="32" t="e">
        <f>IF((JT6&lt;='Базовые значения'!$J$9)*AND(JT6&lt;&gt;0),'Базовые значения'!$J$7," ")</f>
        <v>#DIV/0!</v>
      </c>
      <c r="JU5" s="32" t="e">
        <f>IF((JU6&lt;='Базовые значения'!$J$9)*AND(JU6&lt;&gt;0),'Базовые значения'!$J$7," ")</f>
        <v>#DIV/0!</v>
      </c>
      <c r="JV5" s="32" t="e">
        <f>IF((JV6&lt;='Базовые значения'!$J$9)*AND(JV6&lt;&gt;0),'Базовые значения'!$J$7," ")</f>
        <v>#DIV/0!</v>
      </c>
      <c r="JW5" s="32" t="e">
        <f>IF((JW6&lt;='Базовые значения'!$J$9)*AND(JW6&lt;&gt;0),'Базовые значения'!$J$7," ")</f>
        <v>#DIV/0!</v>
      </c>
      <c r="JX5" s="32" t="e">
        <f>IF((JX6&lt;='Базовые значения'!$J$9)*AND(JX6&lt;&gt;0),'Базовые значения'!$J$7," ")</f>
        <v>#DIV/0!</v>
      </c>
      <c r="JY5" s="32" t="e">
        <f>IF((JY6&lt;='Базовые значения'!$J$9)*AND(JY6&lt;&gt;0),'Базовые значения'!$J$7," ")</f>
        <v>#DIV/0!</v>
      </c>
      <c r="JZ5" s="32" t="e">
        <f>IF((JZ6&lt;='Базовые значения'!$J$9)*AND(JZ6&lt;&gt;0),'Базовые значения'!$J$7," ")</f>
        <v>#DIV/0!</v>
      </c>
      <c r="KA5" s="32" t="e">
        <f>IF((KA6&lt;='Базовые значения'!$J$9)*AND(KA6&lt;&gt;0),'Базовые значения'!$J$7," ")</f>
        <v>#DIV/0!</v>
      </c>
      <c r="KB5" s="32"/>
      <c r="KC5" s="32"/>
      <c r="KD5" s="32" t="e">
        <f>IF((KD6&lt;='Базовые значения'!$K$9)*AND(KD6&lt;&gt;0),'Базовые значения'!$K$7," ")</f>
        <v>#DIV/0!</v>
      </c>
      <c r="KE5" s="32" t="e">
        <f>IF((KE6&lt;='Базовые значения'!$K$9)*AND(KE6&lt;&gt;0),'Базовые значения'!$K$7," ")</f>
        <v>#DIV/0!</v>
      </c>
      <c r="KF5" s="32" t="e">
        <f>IF((KF6&lt;='Базовые значения'!$K$9)*AND(KF6&lt;&gt;0),'Базовые значения'!$K$7," ")</f>
        <v>#DIV/0!</v>
      </c>
      <c r="KG5" s="32" t="e">
        <f>IF((KG6&lt;='Базовые значения'!$K$9)*AND(KG6&lt;&gt;0),'Базовые значения'!$K$7," ")</f>
        <v>#DIV/0!</v>
      </c>
      <c r="KH5" s="32" t="e">
        <f>IF((KH6&lt;='Базовые значения'!$K$9)*AND(KH6&lt;&gt;0),'Базовые значения'!$K$7," ")</f>
        <v>#DIV/0!</v>
      </c>
      <c r="KI5" s="32" t="e">
        <f>IF((KI6&lt;='Базовые значения'!$K$9)*AND(KI6&lt;&gt;0),'Базовые значения'!$K$7," ")</f>
        <v>#DIV/0!</v>
      </c>
      <c r="KJ5" s="32" t="e">
        <f>IF((KJ6&lt;='Базовые значения'!$K$9)*AND(KJ6&lt;&gt;0),'Базовые значения'!$K$7," ")</f>
        <v>#DIV/0!</v>
      </c>
      <c r="KK5" s="32" t="e">
        <f>IF((KK6&lt;='Базовые значения'!$K$9)*AND(KK6&lt;&gt;0),'Базовые значения'!$K$7," ")</f>
        <v>#DIV/0!</v>
      </c>
      <c r="KL5" s="32" t="e">
        <f>IF((KL6&lt;='Базовые значения'!$K$9)*AND(KL6&lt;&gt;0),'Базовые значения'!$K$7," ")</f>
        <v>#DIV/0!</v>
      </c>
      <c r="KM5" s="32" t="e">
        <f>IF((KM6&lt;='Базовые значения'!$K$9)*AND(KM6&lt;&gt;0),'Базовые значения'!$K$7," ")</f>
        <v>#DIV/0!</v>
      </c>
      <c r="KN5" s="32" t="e">
        <f>IF((KN6&lt;='Базовые значения'!$K$9)*AND(KN6&lt;&gt;0),'Базовые значения'!$K$7," ")</f>
        <v>#DIV/0!</v>
      </c>
      <c r="KO5" s="32" t="e">
        <f>IF((KO6&lt;='Базовые значения'!$K$9)*AND(KO6&lt;&gt;0),'Базовые значения'!$K$7," ")</f>
        <v>#DIV/0!</v>
      </c>
      <c r="KP5" s="32" t="e">
        <f>IF((KP6&lt;='Базовые значения'!$K$9)*AND(KP6&lt;&gt;0),'Базовые значения'!$K$7," ")</f>
        <v>#DIV/0!</v>
      </c>
      <c r="KQ5" s="32" t="e">
        <f>IF((KQ6&lt;='Базовые значения'!$K$9)*AND(KQ6&lt;&gt;0),'Базовые значения'!$K$7," ")</f>
        <v>#DIV/0!</v>
      </c>
      <c r="KR5" s="32" t="e">
        <f>IF((KR6&lt;='Базовые значения'!$K$9)*AND(KR6&lt;&gt;0),'Базовые значения'!$K$7," ")</f>
        <v>#DIV/0!</v>
      </c>
      <c r="KS5" s="32" t="e">
        <f>IF((KS6&lt;='Базовые значения'!$K$9)*AND(KS6&lt;&gt;0),'Базовые значения'!$K$7," ")</f>
        <v>#DIV/0!</v>
      </c>
      <c r="KT5" s="32" t="e">
        <f>IF((KT6&lt;='Базовые значения'!$K$9)*AND(KT6&lt;&gt;0),'Базовые значения'!$K$7," ")</f>
        <v>#DIV/0!</v>
      </c>
      <c r="KU5" s="32" t="e">
        <f>IF((KU6&lt;='Базовые значения'!$K$9)*AND(KU6&lt;&gt;0),'Базовые значения'!$K$7," ")</f>
        <v>#DIV/0!</v>
      </c>
      <c r="KV5" s="32" t="e">
        <f>IF((KV6&lt;='Базовые значения'!$K$9)*AND(KV6&lt;&gt;0),'Базовые значения'!$K$7," ")</f>
        <v>#DIV/0!</v>
      </c>
      <c r="KW5" s="32" t="e">
        <f>IF((KW6&lt;='Базовые значения'!$K$9)*AND(KW6&lt;&gt;0),'Базовые значения'!$K$7," ")</f>
        <v>#DIV/0!</v>
      </c>
      <c r="KX5" s="32" t="e">
        <f>IF((KX6&lt;='Базовые значения'!$K$9)*AND(KX6&lt;&gt;0),'Базовые значения'!$K$7," ")</f>
        <v>#DIV/0!</v>
      </c>
      <c r="KY5" s="32" t="e">
        <f>IF((KY6&lt;='Базовые значения'!$K$9)*AND(KY6&lt;&gt;0),'Базовые значения'!$K$7," ")</f>
        <v>#DIV/0!</v>
      </c>
      <c r="KZ5" s="32" t="e">
        <f>IF((KZ6&lt;='Базовые значения'!$K$9)*AND(KZ6&lt;&gt;0),'Базовые значения'!$K$7," ")</f>
        <v>#DIV/0!</v>
      </c>
      <c r="LA5" s="32" t="e">
        <f>IF((LA6&lt;='Базовые значения'!$K$9)*AND(LA6&lt;&gt;0),'Базовые значения'!$K$7," ")</f>
        <v>#DIV/0!</v>
      </c>
      <c r="LB5" s="32" t="e">
        <f>IF((LB6&lt;='Базовые значения'!$K$9)*AND(LB6&lt;&gt;0),'Базовые значения'!$K$7," ")</f>
        <v>#DIV/0!</v>
      </c>
      <c r="LC5" s="32" t="e">
        <f>IF((LC6&lt;='Базовые значения'!$K$9)*AND(LC6&lt;&gt;0),'Базовые значения'!$K$7," ")</f>
        <v>#DIV/0!</v>
      </c>
      <c r="LD5" s="32" t="e">
        <f>IF((LD6&lt;='Базовые значения'!$K$9)*AND(LD6&lt;&gt;0),'Базовые значения'!$K$7," ")</f>
        <v>#DIV/0!</v>
      </c>
      <c r="LE5" s="32" t="e">
        <f>IF((LE6&lt;='Базовые значения'!$K$9)*AND(LE6&lt;&gt;0),'Базовые значения'!$K$7," ")</f>
        <v>#DIV/0!</v>
      </c>
      <c r="LF5" s="32" t="e">
        <f>IF((LF6&lt;='Базовые значения'!$K$9)*AND(LF6&lt;&gt;0),'Базовые значения'!$K$7," ")</f>
        <v>#DIV/0!</v>
      </c>
      <c r="LG5" s="32" t="e">
        <f>IF((LG6&lt;='Базовые значения'!$K$9)*AND(LG6&lt;&gt;0),'Базовые значения'!$K$7," ")</f>
        <v>#DIV/0!</v>
      </c>
      <c r="LH5" s="32"/>
      <c r="LI5" s="32"/>
      <c r="LJ5" s="32" t="e">
        <f>IF((LJ6&lt;='Базовые значения'!$L$9)*AND(LJ6&lt;&gt;0),'Базовые значения'!$L$7," ")</f>
        <v>#DIV/0!</v>
      </c>
      <c r="LK5" s="32" t="e">
        <f>IF((LK6&lt;='Базовые значения'!$L$9)*AND(LK6&lt;&gt;0),'Базовые значения'!$L$7," ")</f>
        <v>#DIV/0!</v>
      </c>
      <c r="LL5" s="32" t="e">
        <f>IF((LL6&lt;='Базовые значения'!$L$9)*AND(LL6&lt;&gt;0),'Базовые значения'!$L$7," ")</f>
        <v>#DIV/0!</v>
      </c>
      <c r="LM5" s="32" t="e">
        <f>IF((LM6&lt;='Базовые значения'!$L$9)*AND(LM6&lt;&gt;0),'Базовые значения'!$L$7," ")</f>
        <v>#DIV/0!</v>
      </c>
      <c r="LN5" s="32" t="e">
        <f>IF((LN6&lt;='Базовые значения'!$L$9)*AND(LN6&lt;&gt;0),'Базовые значения'!$L$7," ")</f>
        <v>#DIV/0!</v>
      </c>
      <c r="LO5" s="32" t="e">
        <f>IF((LO6&lt;='Базовые значения'!$L$9)*AND(LO6&lt;&gt;0),'Базовые значения'!$L$7," ")</f>
        <v>#DIV/0!</v>
      </c>
      <c r="LP5" s="32" t="e">
        <f>IF((LP6&lt;='Базовые значения'!$L$9)*AND(LP6&lt;&gt;0),'Базовые значения'!$L$7," ")</f>
        <v>#DIV/0!</v>
      </c>
      <c r="LQ5" s="32" t="e">
        <f>IF((LQ6&lt;='Базовые значения'!$L$9)*AND(LQ6&lt;&gt;0),'Базовые значения'!$L$7," ")</f>
        <v>#DIV/0!</v>
      </c>
      <c r="LR5" s="32" t="e">
        <f>IF((LR6&lt;='Базовые значения'!$L$9)*AND(LR6&lt;&gt;0),'Базовые значения'!$L$7," ")</f>
        <v>#DIV/0!</v>
      </c>
      <c r="LS5" s="32" t="e">
        <f>IF((LS6&lt;='Базовые значения'!$L$9)*AND(LS6&lt;&gt;0),'Базовые значения'!$L$7," ")</f>
        <v>#DIV/0!</v>
      </c>
      <c r="LT5" s="32" t="e">
        <f>IF((LT6&lt;='Базовые значения'!$L$9)*AND(LT6&lt;&gt;0),'Базовые значения'!$L$7," ")</f>
        <v>#DIV/0!</v>
      </c>
      <c r="LU5" s="32" t="e">
        <f>IF((LU6&lt;='Базовые значения'!$L$9)*AND(LU6&lt;&gt;0),'Базовые значения'!$L$7," ")</f>
        <v>#DIV/0!</v>
      </c>
      <c r="LV5" s="32" t="e">
        <f>IF((LV6&lt;='Базовые значения'!$L$9)*AND(LV6&lt;&gt;0),'Базовые значения'!$L$7," ")</f>
        <v>#DIV/0!</v>
      </c>
      <c r="LW5" s="32" t="e">
        <f>IF((LW6&lt;='Базовые значения'!$L$9)*AND(LW6&lt;&gt;0),'Базовые значения'!$L$7," ")</f>
        <v>#DIV/0!</v>
      </c>
      <c r="LX5" s="32" t="e">
        <f>IF((LX6&lt;='Базовые значения'!$L$9)*AND(LX6&lt;&gt;0),'Базовые значения'!$L$7," ")</f>
        <v>#DIV/0!</v>
      </c>
      <c r="LY5" s="32" t="e">
        <f>IF((LY6&lt;='Базовые значения'!$L$9)*AND(LY6&lt;&gt;0),'Базовые значения'!$L$7," ")</f>
        <v>#DIV/0!</v>
      </c>
      <c r="LZ5" s="32" t="e">
        <f>IF((LZ6&lt;='Базовые значения'!$L$9)*AND(LZ6&lt;&gt;0),'Базовые значения'!$L$7," ")</f>
        <v>#DIV/0!</v>
      </c>
      <c r="MA5" s="32" t="e">
        <f>IF((MA6&lt;='Базовые значения'!$L$9)*AND(MA6&lt;&gt;0),'Базовые значения'!$L$7," ")</f>
        <v>#DIV/0!</v>
      </c>
      <c r="MB5" s="32" t="e">
        <f>IF((MB6&lt;='Базовые значения'!$L$9)*AND(MB6&lt;&gt;0),'Базовые значения'!$L$7," ")</f>
        <v>#DIV/0!</v>
      </c>
      <c r="MC5" s="32" t="e">
        <f>IF((MC6&lt;='Базовые значения'!$L$9)*AND(MC6&lt;&gt;0),'Базовые значения'!$L$7," ")</f>
        <v>#DIV/0!</v>
      </c>
      <c r="MD5" s="32" t="e">
        <f>IF((MD6&lt;='Базовые значения'!$L$9)*AND(MD6&lt;&gt;0),'Базовые значения'!$L$7," ")</f>
        <v>#DIV/0!</v>
      </c>
      <c r="ME5" s="32" t="e">
        <f>IF((ME6&lt;='Базовые значения'!$L$9)*AND(ME6&lt;&gt;0),'Базовые значения'!$L$7," ")</f>
        <v>#DIV/0!</v>
      </c>
      <c r="MF5" s="32" t="e">
        <f>IF((MF6&lt;='Базовые значения'!$L$9)*AND(MF6&lt;&gt;0),'Базовые значения'!$L$7," ")</f>
        <v>#DIV/0!</v>
      </c>
      <c r="MG5" s="32" t="e">
        <f>IF((MG6&lt;='Базовые значения'!$L$9)*AND(MG6&lt;&gt;0),'Базовые значения'!$L$7," ")</f>
        <v>#DIV/0!</v>
      </c>
      <c r="MH5" s="32" t="e">
        <f>IF((MH6&lt;='Базовые значения'!$L$9)*AND(MH6&lt;&gt;0),'Базовые значения'!$L$7," ")</f>
        <v>#DIV/0!</v>
      </c>
      <c r="MI5" s="32" t="e">
        <f>IF((MI6&lt;='Базовые значения'!$L$9)*AND(MI6&lt;&gt;0),'Базовые значения'!$L$7," ")</f>
        <v>#DIV/0!</v>
      </c>
      <c r="MJ5" s="32" t="e">
        <f>IF((MJ6&lt;='Базовые значения'!$L$9)*AND(MJ6&lt;&gt;0),'Базовые значения'!$L$7," ")</f>
        <v>#DIV/0!</v>
      </c>
      <c r="MK5" s="32" t="e">
        <f>IF((MK6&lt;='Базовые значения'!$L$9)*AND(MK6&lt;&gt;0),'Базовые значения'!$L$7," ")</f>
        <v>#DIV/0!</v>
      </c>
      <c r="ML5" s="32" t="e">
        <f>IF((ML6&lt;='Базовые значения'!$L$9)*AND(ML6&lt;&gt;0),'Базовые значения'!$L$7," ")</f>
        <v>#DIV/0!</v>
      </c>
      <c r="MM5" s="32" t="e">
        <f>IF((MM6&lt;='Базовые значения'!$L$9)*AND(MM6&lt;&gt;0),'Базовые значения'!$L$7," ")</f>
        <v>#DIV/0!</v>
      </c>
      <c r="MN5" s="32"/>
      <c r="MO5" s="32"/>
      <c r="MP5" s="32" t="e">
        <f>IF((MP6&lt;='Базовые значения'!$M$9)*AND(MP6&lt;&gt;0),'Базовые значения'!$M$7," ")</f>
        <v>#DIV/0!</v>
      </c>
      <c r="MQ5" s="32" t="e">
        <f>IF((MQ6&lt;='Базовые значения'!$M$9)*AND(MQ6&lt;&gt;0),'Базовые значения'!$M$7," ")</f>
        <v>#DIV/0!</v>
      </c>
      <c r="MR5" s="32" t="e">
        <f>IF((MR6&lt;='Базовые значения'!$M$9)*AND(MR6&lt;&gt;0),'Базовые значения'!$M$7," ")</f>
        <v>#DIV/0!</v>
      </c>
      <c r="MS5" s="32" t="e">
        <f>IF((MS6&lt;='Базовые значения'!$M$9)*AND(MS6&lt;&gt;0),'Базовые значения'!$M$7," ")</f>
        <v>#DIV/0!</v>
      </c>
      <c r="MT5" s="32" t="e">
        <f>IF((MT6&lt;='Базовые значения'!$M$9)*AND(MT6&lt;&gt;0),'Базовые значения'!$M$7," ")</f>
        <v>#DIV/0!</v>
      </c>
      <c r="MU5" s="32" t="e">
        <f>IF((MU6&lt;='Базовые значения'!$M$9)*AND(MU6&lt;&gt;0),'Базовые значения'!$M$7," ")</f>
        <v>#DIV/0!</v>
      </c>
      <c r="MV5" s="32" t="e">
        <f>IF((MV6&lt;='Базовые значения'!$M$9)*AND(MV6&lt;&gt;0),'Базовые значения'!$M$7," ")</f>
        <v>#DIV/0!</v>
      </c>
      <c r="MW5" s="32" t="e">
        <f>IF((MW6&lt;='Базовые значения'!$M$9)*AND(MW6&lt;&gt;0),'Базовые значения'!$M$7," ")</f>
        <v>#DIV/0!</v>
      </c>
      <c r="MX5" s="32" t="e">
        <f>IF((MX6&lt;='Базовые значения'!$M$9)*AND(MX6&lt;&gt;0),'Базовые значения'!$M$7," ")</f>
        <v>#DIV/0!</v>
      </c>
      <c r="MY5" s="32" t="e">
        <f>IF((MY6&lt;='Базовые значения'!$M$9)*AND(MY6&lt;&gt;0),'Базовые значения'!$M$7," ")</f>
        <v>#DIV/0!</v>
      </c>
      <c r="MZ5" s="32" t="e">
        <f>IF((MZ6&lt;='Базовые значения'!$M$9)*AND(MZ6&lt;&gt;0),'Базовые значения'!$M$7," ")</f>
        <v>#DIV/0!</v>
      </c>
      <c r="NA5" s="32" t="e">
        <f>IF((NA6&lt;='Базовые значения'!$M$9)*AND(NA6&lt;&gt;0),'Базовые значения'!$M$7," ")</f>
        <v>#DIV/0!</v>
      </c>
      <c r="NB5" s="32" t="e">
        <f>IF((NB6&lt;='Базовые значения'!$M$9)*AND(NB6&lt;&gt;0),'Базовые значения'!$M$7," ")</f>
        <v>#DIV/0!</v>
      </c>
      <c r="NC5" s="32" t="e">
        <f>IF((NC6&lt;='Базовые значения'!$M$9)*AND(NC6&lt;&gt;0),'Базовые значения'!$M$7," ")</f>
        <v>#DIV/0!</v>
      </c>
      <c r="ND5" s="32" t="e">
        <f>IF((ND6&lt;='Базовые значения'!$M$9)*AND(ND6&lt;&gt;0),'Базовые значения'!$M$7," ")</f>
        <v>#DIV/0!</v>
      </c>
      <c r="NE5" s="32" t="e">
        <f>IF((NE6&lt;='Базовые значения'!$M$9)*AND(NE6&lt;&gt;0),'Базовые значения'!$M$7," ")</f>
        <v>#DIV/0!</v>
      </c>
      <c r="NF5" s="32" t="e">
        <f>IF((NF6&lt;='Базовые значения'!$M$9)*AND(NF6&lt;&gt;0),'Базовые значения'!$M$7," ")</f>
        <v>#DIV/0!</v>
      </c>
      <c r="NG5" s="32" t="e">
        <f>IF((NG6&lt;='Базовые значения'!$M$9)*AND(NG6&lt;&gt;0),'Базовые значения'!$M$7," ")</f>
        <v>#DIV/0!</v>
      </c>
      <c r="NH5" s="32" t="e">
        <f>IF((NH6&lt;='Базовые значения'!$M$9)*AND(NH6&lt;&gt;0),'Базовые значения'!$M$7," ")</f>
        <v>#DIV/0!</v>
      </c>
      <c r="NI5" s="32" t="e">
        <f>IF((NI6&lt;='Базовые значения'!$M$9)*AND(NI6&lt;&gt;0),'Базовые значения'!$M$7," ")</f>
        <v>#DIV/0!</v>
      </c>
      <c r="NJ5" s="32" t="e">
        <f>IF((NJ6&lt;='Базовые значения'!$M$9)*AND(NJ6&lt;&gt;0),'Базовые значения'!$M$7," ")</f>
        <v>#DIV/0!</v>
      </c>
      <c r="NK5" s="32" t="e">
        <f>IF((NK6&lt;='Базовые значения'!$M$9)*AND(NK6&lt;&gt;0),'Базовые значения'!$M$7," ")</f>
        <v>#DIV/0!</v>
      </c>
      <c r="NL5" s="32" t="e">
        <f>IF((NL6&lt;='Базовые значения'!$M$9)*AND(NL6&lt;&gt;0),'Базовые значения'!$M$7," ")</f>
        <v>#DIV/0!</v>
      </c>
      <c r="NM5" s="32" t="e">
        <f>IF((NM6&lt;='Базовые значения'!$M$9)*AND(NM6&lt;&gt;0),'Базовые значения'!$M$7," ")</f>
        <v>#DIV/0!</v>
      </c>
      <c r="NN5" s="32" t="e">
        <f>IF((NN6&lt;='Базовые значения'!$M$9)*AND(NN6&lt;&gt;0),'Базовые значения'!$M$7," ")</f>
        <v>#DIV/0!</v>
      </c>
      <c r="NO5" s="32" t="e">
        <f>IF((NO6&lt;='Базовые значения'!$M$9)*AND(NO6&lt;&gt;0),'Базовые значения'!$M$7," ")</f>
        <v>#DIV/0!</v>
      </c>
      <c r="NP5" s="32" t="e">
        <f>IF((NP6&lt;='Базовые значения'!$M$9)*AND(NP6&lt;&gt;0),'Базовые значения'!$M$7," ")</f>
        <v>#DIV/0!</v>
      </c>
      <c r="NQ5" s="32" t="e">
        <f>IF((NQ6&lt;='Базовые значения'!$M$9)*AND(NQ6&lt;&gt;0),'Базовые значения'!$M$7," ")</f>
        <v>#DIV/0!</v>
      </c>
      <c r="NR5" s="32" t="e">
        <f>IF((NR6&lt;='Базовые значения'!$M$9)*AND(NR6&lt;&gt;0),'Базовые значения'!$M$7," ")</f>
        <v>#DIV/0!</v>
      </c>
      <c r="NS5" s="32" t="e">
        <f>IF((NS6&lt;='Базовые значения'!$M$9)*AND(NS6&lt;&gt;0),'Базовые значения'!$M$7," ")</f>
        <v>#DIV/0!</v>
      </c>
      <c r="NT5" s="32"/>
      <c r="NU5" s="32"/>
      <c r="NV5" s="32" t="e">
        <f>IF((NV6&lt;='Базовые значения'!$N$9)*AND(NV6&lt;&gt;0),'Базовые значения'!$N$7," ")</f>
        <v>#DIV/0!</v>
      </c>
      <c r="NW5" s="32" t="e">
        <f>IF((NW6&lt;='Базовые значения'!$N$9)*AND(NW6&lt;&gt;0),'Базовые значения'!$N$7," ")</f>
        <v>#DIV/0!</v>
      </c>
      <c r="NX5" s="32" t="e">
        <f>IF((NX6&lt;='Базовые значения'!$N$9)*AND(NX6&lt;&gt;0),'Базовые значения'!$N$7," ")</f>
        <v>#DIV/0!</v>
      </c>
      <c r="NY5" s="32" t="e">
        <f>IF((NY6&lt;='Базовые значения'!$N$9)*AND(NY6&lt;&gt;0),'Базовые значения'!$N$7," ")</f>
        <v>#DIV/0!</v>
      </c>
      <c r="NZ5" s="32" t="e">
        <f>IF((NZ6&lt;='Базовые значения'!$N$9)*AND(NZ6&lt;&gt;0),'Базовые значения'!$N$7," ")</f>
        <v>#DIV/0!</v>
      </c>
      <c r="OA5" s="32" t="e">
        <f>IF((OA6&lt;='Базовые значения'!$N$9)*AND(OA6&lt;&gt;0),'Базовые значения'!$N$7," ")</f>
        <v>#DIV/0!</v>
      </c>
      <c r="OB5" s="32" t="e">
        <f>IF((OB6&lt;='Базовые значения'!$N$9)*AND(OB6&lt;&gt;0),'Базовые значения'!$N$7," ")</f>
        <v>#DIV/0!</v>
      </c>
      <c r="OC5" s="32" t="e">
        <f>IF((OC6&lt;='Базовые значения'!$N$9)*AND(OC6&lt;&gt;0),'Базовые значения'!$N$7," ")</f>
        <v>#DIV/0!</v>
      </c>
      <c r="OD5" s="32" t="e">
        <f>IF((OD6&lt;='Базовые значения'!$N$9)*AND(OD6&lt;&gt;0),'Базовые значения'!$N$7," ")</f>
        <v>#DIV/0!</v>
      </c>
      <c r="OE5" s="32" t="e">
        <f>IF((OE6&lt;='Базовые значения'!$N$9)*AND(OE6&lt;&gt;0),'Базовые значения'!$N$7," ")</f>
        <v>#DIV/0!</v>
      </c>
      <c r="OF5" s="32" t="e">
        <f>IF((OF6&lt;='Базовые значения'!$N$9)*AND(OF6&lt;&gt;0),'Базовые значения'!$N$7," ")</f>
        <v>#DIV/0!</v>
      </c>
      <c r="OG5" s="32" t="e">
        <f>IF((OG6&lt;='Базовые значения'!$N$9)*AND(OG6&lt;&gt;0),'Базовые значения'!$N$7," ")</f>
        <v>#DIV/0!</v>
      </c>
      <c r="OH5" s="32" t="e">
        <f>IF((OH6&lt;='Базовые значения'!$N$9)*AND(OH6&lt;&gt;0),'Базовые значения'!$N$7," ")</f>
        <v>#DIV/0!</v>
      </c>
      <c r="OI5" s="32" t="e">
        <f>IF((OI6&lt;='Базовые значения'!$N$9)*AND(OI6&lt;&gt;0),'Базовые значения'!$N$7," ")</f>
        <v>#DIV/0!</v>
      </c>
      <c r="OJ5" s="32" t="e">
        <f>IF((OJ6&lt;='Базовые значения'!$N$9)*AND(OJ6&lt;&gt;0),'Базовые значения'!$N$7," ")</f>
        <v>#DIV/0!</v>
      </c>
      <c r="OK5" s="32" t="e">
        <f>IF((OK6&lt;='Базовые значения'!$N$9)*AND(OK6&lt;&gt;0),'Базовые значения'!$N$7," ")</f>
        <v>#DIV/0!</v>
      </c>
      <c r="OL5" s="32" t="e">
        <f>IF((OL6&lt;='Базовые значения'!$N$9)*AND(OL6&lt;&gt;0),'Базовые значения'!$N$7," ")</f>
        <v>#DIV/0!</v>
      </c>
      <c r="OM5" s="32" t="e">
        <f>IF((OM6&lt;='Базовые значения'!$N$9)*AND(OM6&lt;&gt;0),'Базовые значения'!$N$7," ")</f>
        <v>#DIV/0!</v>
      </c>
      <c r="ON5" s="32" t="e">
        <f>IF((ON6&lt;='Базовые значения'!$N$9)*AND(ON6&lt;&gt;0),'Базовые значения'!$N$7," ")</f>
        <v>#DIV/0!</v>
      </c>
      <c r="OO5" s="32" t="e">
        <f>IF((OO6&lt;='Базовые значения'!$N$9)*AND(OO6&lt;&gt;0),'Базовые значения'!$N$7," ")</f>
        <v>#DIV/0!</v>
      </c>
      <c r="OP5" s="32" t="e">
        <f>IF((OP6&lt;='Базовые значения'!$N$9)*AND(OP6&lt;&gt;0),'Базовые значения'!$N$7," ")</f>
        <v>#DIV/0!</v>
      </c>
      <c r="OQ5" s="32" t="e">
        <f>IF((OQ6&lt;='Базовые значения'!$N$9)*AND(OQ6&lt;&gt;0),'Базовые значения'!$N$7," ")</f>
        <v>#DIV/0!</v>
      </c>
      <c r="OR5" s="32" t="e">
        <f>IF((OR6&lt;='Базовые значения'!$N$9)*AND(OR6&lt;&gt;0),'Базовые значения'!$N$7," ")</f>
        <v>#DIV/0!</v>
      </c>
      <c r="OS5" s="32" t="e">
        <f>IF((OS6&lt;='Базовые значения'!$N$9)*AND(OS6&lt;&gt;0),'Базовые значения'!$N$7," ")</f>
        <v>#DIV/0!</v>
      </c>
      <c r="OT5" s="32" t="e">
        <f>IF((OT6&lt;='Базовые значения'!$N$9)*AND(OT6&lt;&gt;0),'Базовые значения'!$N$7," ")</f>
        <v>#DIV/0!</v>
      </c>
      <c r="OU5" s="32" t="e">
        <f>IF((OU6&lt;='Базовые значения'!$N$9)*AND(OU6&lt;&gt;0),'Базовые значения'!$N$7," ")</f>
        <v>#DIV/0!</v>
      </c>
      <c r="OV5" s="32" t="e">
        <f>IF((OV6&lt;='Базовые значения'!$N$9)*AND(OV6&lt;&gt;0),'Базовые значения'!$N$7," ")</f>
        <v>#DIV/0!</v>
      </c>
      <c r="OW5" s="32" t="e">
        <f>IF((OW6&lt;='Базовые значения'!$N$9)*AND(OW6&lt;&gt;0),'Базовые значения'!$N$7," ")</f>
        <v>#DIV/0!</v>
      </c>
      <c r="OX5" s="32" t="e">
        <f>IF((OX6&lt;='Базовые значения'!$N$9)*AND(OX6&lt;&gt;0),'Базовые значения'!$N$7," ")</f>
        <v>#DIV/0!</v>
      </c>
      <c r="OY5" s="32" t="e">
        <f>IF((OY6&lt;='Базовые значения'!$N$9)*AND(OY6&lt;&gt;0),'Базовые значения'!$N$7," ")</f>
        <v>#DIV/0!</v>
      </c>
      <c r="OZ5" s="32"/>
      <c r="PA5" s="32"/>
      <c r="PB5" s="32" t="e">
        <f>IF((PB6&lt;='Базовые значения'!$O$9)*AND(PB6&lt;&gt;0),'Базовые значения'!$O$7," ")</f>
        <v>#DIV/0!</v>
      </c>
      <c r="PC5" s="32" t="e">
        <f>IF((PC6&lt;='Базовые значения'!$O$9)*AND(PC6&lt;&gt;0),'Базовые значения'!$O$7," ")</f>
        <v>#DIV/0!</v>
      </c>
      <c r="PD5" s="32" t="e">
        <f>IF((PD6&lt;='Базовые значения'!$O$9)*AND(PD6&lt;&gt;0),'Базовые значения'!$O$7," ")</f>
        <v>#DIV/0!</v>
      </c>
      <c r="PE5" s="32" t="e">
        <f>IF((PE6&lt;='Базовые значения'!$O$9)*AND(PE6&lt;&gt;0),'Базовые значения'!$O$7," ")</f>
        <v>#DIV/0!</v>
      </c>
      <c r="PF5" s="32" t="e">
        <f>IF((PF6&lt;='Базовые значения'!$O$9)*AND(PF6&lt;&gt;0),'Базовые значения'!$O$7," ")</f>
        <v>#DIV/0!</v>
      </c>
      <c r="PG5" s="32" t="e">
        <f>IF((PG6&lt;='Базовые значения'!$O$9)*AND(PG6&lt;&gt;0),'Базовые значения'!$O$7," ")</f>
        <v>#DIV/0!</v>
      </c>
      <c r="PH5" s="32" t="e">
        <f>IF((PH6&lt;='Базовые значения'!$O$9)*AND(PH6&lt;&gt;0),'Базовые значения'!$O$7," ")</f>
        <v>#DIV/0!</v>
      </c>
      <c r="PI5" s="32" t="e">
        <f>IF((PI6&lt;='Базовые значения'!$O$9)*AND(PI6&lt;&gt;0),'Базовые значения'!$O$7," ")</f>
        <v>#DIV/0!</v>
      </c>
      <c r="PJ5" s="32" t="e">
        <f>IF((PJ6&lt;='Базовые значения'!$O$9)*AND(PJ6&lt;&gt;0),'Базовые значения'!$O$7," ")</f>
        <v>#DIV/0!</v>
      </c>
      <c r="PK5" s="32" t="e">
        <f>IF((PK6&lt;='Базовые значения'!$O$9)*AND(PK6&lt;&gt;0),'Базовые значения'!$O$7," ")</f>
        <v>#DIV/0!</v>
      </c>
      <c r="PL5" s="32" t="e">
        <f>IF((PL6&lt;='Базовые значения'!$O$9)*AND(PL6&lt;&gt;0),'Базовые значения'!$O$7," ")</f>
        <v>#DIV/0!</v>
      </c>
      <c r="PM5" s="32" t="e">
        <f>IF((PM6&lt;='Базовые значения'!$O$9)*AND(PM6&lt;&gt;0),'Базовые значения'!$O$7," ")</f>
        <v>#DIV/0!</v>
      </c>
      <c r="PN5" s="32" t="e">
        <f>IF((PN6&lt;='Базовые значения'!$O$9)*AND(PN6&lt;&gt;0),'Базовые значения'!$O$7," ")</f>
        <v>#DIV/0!</v>
      </c>
      <c r="PO5" s="32" t="e">
        <f>IF((PO6&lt;='Базовые значения'!$O$9)*AND(PO6&lt;&gt;0),'Базовые значения'!$O$7," ")</f>
        <v>#DIV/0!</v>
      </c>
      <c r="PP5" s="32" t="e">
        <f>IF((PP6&lt;='Базовые значения'!$O$9)*AND(PP6&lt;&gt;0),'Базовые значения'!$O$7," ")</f>
        <v>#DIV/0!</v>
      </c>
      <c r="PQ5" s="32" t="e">
        <f>IF((PQ6&lt;='Базовые значения'!$O$9)*AND(PQ6&lt;&gt;0),'Базовые значения'!$O$7," ")</f>
        <v>#DIV/0!</v>
      </c>
      <c r="PR5" s="32" t="e">
        <f>IF((PR6&lt;='Базовые значения'!$O$9)*AND(PR6&lt;&gt;0),'Базовые значения'!$O$7," ")</f>
        <v>#DIV/0!</v>
      </c>
      <c r="PS5" s="32" t="e">
        <f>IF((PS6&lt;='Базовые значения'!$O$9)*AND(PS6&lt;&gt;0),'Базовые значения'!$O$7," ")</f>
        <v>#DIV/0!</v>
      </c>
      <c r="PT5" s="32" t="e">
        <f>IF((PT6&lt;='Базовые значения'!$O$9)*AND(PT6&lt;&gt;0),'Базовые значения'!$O$7," ")</f>
        <v>#DIV/0!</v>
      </c>
      <c r="PU5" s="32" t="e">
        <f>IF((PU6&lt;='Базовые значения'!$O$9)*AND(PU6&lt;&gt;0),'Базовые значения'!$O$7," ")</f>
        <v>#DIV/0!</v>
      </c>
      <c r="PV5" s="32" t="e">
        <f>IF((PV6&lt;='Базовые значения'!$O$9)*AND(PV6&lt;&gt;0),'Базовые значения'!$O$7," ")</f>
        <v>#DIV/0!</v>
      </c>
      <c r="PW5" s="32" t="e">
        <f>IF((PW6&lt;='Базовые значения'!$O$9)*AND(PW6&lt;&gt;0),'Базовые значения'!$O$7," ")</f>
        <v>#DIV/0!</v>
      </c>
      <c r="PX5" s="32" t="e">
        <f>IF((PX6&lt;='Базовые значения'!$O$9)*AND(PX6&lt;&gt;0),'Базовые значения'!$O$7," ")</f>
        <v>#DIV/0!</v>
      </c>
      <c r="PY5" s="32" t="e">
        <f>IF((PY6&lt;='Базовые значения'!$O$9)*AND(PY6&lt;&gt;0),'Базовые значения'!$O$7," ")</f>
        <v>#DIV/0!</v>
      </c>
      <c r="PZ5" s="32" t="e">
        <f>IF((PZ6&lt;='Базовые значения'!$O$9)*AND(PZ6&lt;&gt;0),'Базовые значения'!$O$7," ")</f>
        <v>#DIV/0!</v>
      </c>
      <c r="QA5" s="32" t="e">
        <f>IF((QA6&lt;='Базовые значения'!$O$9)*AND(QA6&lt;&gt;0),'Базовые значения'!$O$7," ")</f>
        <v>#DIV/0!</v>
      </c>
      <c r="QB5" s="32" t="e">
        <f>IF((QB6&lt;='Базовые значения'!$O$9)*AND(QB6&lt;&gt;0),'Базовые значения'!$O$7," ")</f>
        <v>#DIV/0!</v>
      </c>
      <c r="QC5" s="32" t="e">
        <f>IF((QC6&lt;='Базовые значения'!$O$9)*AND(QC6&lt;&gt;0),'Базовые значения'!$O$7," ")</f>
        <v>#DIV/0!</v>
      </c>
      <c r="QD5" s="32" t="e">
        <f>IF((QD6&lt;='Базовые значения'!$O$9)*AND(QD6&lt;&gt;0),'Базовые значения'!$O$7," ")</f>
        <v>#DIV/0!</v>
      </c>
      <c r="QE5" s="32" t="e">
        <f>IF((QE6&lt;='Базовые значения'!$O$9)*AND(QE6&lt;&gt;0),'Базовые значения'!$O$7," ")</f>
        <v>#DIV/0!</v>
      </c>
      <c r="QF5" s="32"/>
      <c r="QG5" s="32"/>
      <c r="QH5" s="32" t="e">
        <f>IF((QH6&lt;='Базовые значения'!$P$9)*AND(QH6&lt;&gt;0),'Базовые значения'!$P$7," ")</f>
        <v>#DIV/0!</v>
      </c>
      <c r="QI5" s="32" t="e">
        <f>IF((QI6&lt;='Базовые значения'!$P$9)*AND(QI6&lt;&gt;0),'Базовые значения'!$P$7," ")</f>
        <v>#DIV/0!</v>
      </c>
      <c r="QJ5" s="32" t="e">
        <f>IF((QJ6&lt;='Базовые значения'!$P$9)*AND(QJ6&lt;&gt;0),'Базовые значения'!$P$7," ")</f>
        <v>#DIV/0!</v>
      </c>
      <c r="QK5" s="32" t="e">
        <f>IF((QK6&lt;='Базовые значения'!$P$9)*AND(QK6&lt;&gt;0),'Базовые значения'!$P$7," ")</f>
        <v>#DIV/0!</v>
      </c>
      <c r="QL5" s="32" t="e">
        <f>IF((QL6&lt;='Базовые значения'!$P$9)*AND(QL6&lt;&gt;0),'Базовые значения'!$P$7," ")</f>
        <v>#DIV/0!</v>
      </c>
      <c r="QM5" s="32" t="e">
        <f>IF((QM6&lt;='Базовые значения'!$P$9)*AND(QM6&lt;&gt;0),'Базовые значения'!$P$7," ")</f>
        <v>#DIV/0!</v>
      </c>
      <c r="QN5" s="32" t="e">
        <f>IF((QN6&lt;='Базовые значения'!$P$9)*AND(QN6&lt;&gt;0),'Базовые значения'!$P$7," ")</f>
        <v>#DIV/0!</v>
      </c>
      <c r="QO5" s="32" t="e">
        <f>IF((QO6&lt;='Базовые значения'!$P$9)*AND(QO6&lt;&gt;0),'Базовые значения'!$P$7," ")</f>
        <v>#DIV/0!</v>
      </c>
      <c r="QP5" s="32" t="e">
        <f>IF((QP6&lt;='Базовые значения'!$P$9)*AND(QP6&lt;&gt;0),'Базовые значения'!$P$7," ")</f>
        <v>#DIV/0!</v>
      </c>
      <c r="QQ5" s="32" t="e">
        <f>IF((QQ6&lt;='Базовые значения'!$P$9)*AND(QQ6&lt;&gt;0),'Базовые значения'!$P$7," ")</f>
        <v>#DIV/0!</v>
      </c>
      <c r="QR5" s="32" t="e">
        <f>IF((QR6&lt;='Базовые значения'!$P$9)*AND(QR6&lt;&gt;0),'Базовые значения'!$P$7," ")</f>
        <v>#DIV/0!</v>
      </c>
      <c r="QS5" s="32" t="e">
        <f>IF((QS6&lt;='Базовые значения'!$P$9)*AND(QS6&lt;&gt;0),'Базовые значения'!$P$7," ")</f>
        <v>#DIV/0!</v>
      </c>
      <c r="QT5" s="32" t="e">
        <f>IF((QT6&lt;='Базовые значения'!$P$9)*AND(QT6&lt;&gt;0),'Базовые значения'!$P$7," ")</f>
        <v>#DIV/0!</v>
      </c>
      <c r="QU5" s="32" t="e">
        <f>IF((QU6&lt;='Базовые значения'!$P$9)*AND(QU6&lt;&gt;0),'Базовые значения'!$P$7," ")</f>
        <v>#DIV/0!</v>
      </c>
      <c r="QV5" s="32" t="e">
        <f>IF((QV6&lt;='Базовые значения'!$P$9)*AND(QV6&lt;&gt;0),'Базовые значения'!$P$7," ")</f>
        <v>#DIV/0!</v>
      </c>
      <c r="QW5" s="32" t="e">
        <f>IF((QW6&lt;='Базовые значения'!$P$9)*AND(QW6&lt;&gt;0),'Базовые значения'!$P$7," ")</f>
        <v>#DIV/0!</v>
      </c>
      <c r="QX5" s="32" t="e">
        <f>IF((QX6&lt;='Базовые значения'!$P$9)*AND(QX6&lt;&gt;0),'Базовые значения'!$P$7," ")</f>
        <v>#DIV/0!</v>
      </c>
      <c r="QY5" s="32" t="e">
        <f>IF((QY6&lt;='Базовые значения'!$P$9)*AND(QY6&lt;&gt;0),'Базовые значения'!$P$7," ")</f>
        <v>#DIV/0!</v>
      </c>
      <c r="QZ5" s="32" t="e">
        <f>IF((QZ6&lt;='Базовые значения'!$P$9)*AND(QZ6&lt;&gt;0),'Базовые значения'!$P$7," ")</f>
        <v>#DIV/0!</v>
      </c>
      <c r="RA5" s="32" t="e">
        <f>IF((RA6&lt;='Базовые значения'!$P$9)*AND(RA6&lt;&gt;0),'Базовые значения'!$P$7," ")</f>
        <v>#DIV/0!</v>
      </c>
      <c r="RB5" s="32" t="e">
        <f>IF((RB6&lt;='Базовые значения'!$P$9)*AND(RB6&lt;&gt;0),'Базовые значения'!$P$7," ")</f>
        <v>#DIV/0!</v>
      </c>
      <c r="RC5" s="32" t="e">
        <f>IF((RC6&lt;='Базовые значения'!$P$9)*AND(RC6&lt;&gt;0),'Базовые значения'!$P$7," ")</f>
        <v>#DIV/0!</v>
      </c>
      <c r="RD5" s="32" t="e">
        <f>IF((RD6&lt;='Базовые значения'!$P$9)*AND(RD6&lt;&gt;0),'Базовые значения'!$P$7," ")</f>
        <v>#DIV/0!</v>
      </c>
      <c r="RE5" s="32" t="e">
        <f>IF((RE6&lt;='Базовые значения'!$P$9)*AND(RE6&lt;&gt;0),'Базовые значения'!$P$7," ")</f>
        <v>#DIV/0!</v>
      </c>
      <c r="RF5" s="32" t="e">
        <f>IF((RF6&lt;='Базовые значения'!$P$9)*AND(RF6&lt;&gt;0),'Базовые значения'!$P$7," ")</f>
        <v>#DIV/0!</v>
      </c>
      <c r="RG5" s="32" t="e">
        <f>IF((RG6&lt;='Базовые значения'!$P$9)*AND(RG6&lt;&gt;0),'Базовые значения'!$P$7," ")</f>
        <v>#DIV/0!</v>
      </c>
      <c r="RH5" s="32" t="e">
        <f>IF((RH6&lt;='Базовые значения'!$P$9)*AND(RH6&lt;&gt;0),'Базовые значения'!$P$7," ")</f>
        <v>#DIV/0!</v>
      </c>
      <c r="RI5" s="32" t="e">
        <f>IF((RI6&lt;='Базовые значения'!$P$9)*AND(RI6&lt;&gt;0),'Базовые значения'!$P$7," ")</f>
        <v>#DIV/0!</v>
      </c>
      <c r="RJ5" s="32" t="e">
        <f>IF((RJ6&lt;='Базовые значения'!$P$9)*AND(RJ6&lt;&gt;0),'Базовые значения'!$P$7," ")</f>
        <v>#DIV/0!</v>
      </c>
      <c r="RK5" s="32" t="e">
        <f>IF((RK6&lt;='Базовые значения'!$P$9)*AND(RK6&lt;&gt;0),'Базовые значения'!$P$7," ")</f>
        <v>#DIV/0!</v>
      </c>
      <c r="RL5" s="32"/>
      <c r="RM5" s="32"/>
      <c r="RN5" s="32" t="e">
        <f>IF((RN6&lt;='Базовые значения'!$Q$9)*AND(RN6&lt;&gt;0),'Базовые значения'!$Q$7," ")</f>
        <v>#DIV/0!</v>
      </c>
      <c r="RO5" s="32" t="e">
        <f>IF((RO6&lt;='Базовые значения'!$Q$9)*AND(RO6&lt;&gt;0),'Базовые значения'!$Q$7," ")</f>
        <v>#DIV/0!</v>
      </c>
      <c r="RP5" s="32" t="e">
        <f>IF((RP6&lt;='Базовые значения'!$Q$9)*AND(RP6&lt;&gt;0),'Базовые значения'!$Q$7," ")</f>
        <v>#DIV/0!</v>
      </c>
      <c r="RQ5" s="32" t="e">
        <f>IF((RQ6&lt;='Базовые значения'!$Q$9)*AND(RQ6&lt;&gt;0),'Базовые значения'!$Q$7," ")</f>
        <v>#DIV/0!</v>
      </c>
      <c r="RR5" s="32" t="e">
        <f>IF((RR6&lt;='Базовые значения'!$Q$9)*AND(RR6&lt;&gt;0),'Базовые значения'!$Q$7," ")</f>
        <v>#DIV/0!</v>
      </c>
      <c r="RS5" s="32" t="e">
        <f>IF((RS6&lt;='Базовые значения'!$Q$9)*AND(RS6&lt;&gt;0),'Базовые значения'!$Q$7," ")</f>
        <v>#DIV/0!</v>
      </c>
      <c r="RT5" s="32" t="e">
        <f>IF((RT6&lt;='Базовые значения'!$Q$9)*AND(RT6&lt;&gt;0),'Базовые значения'!$Q$7," ")</f>
        <v>#DIV/0!</v>
      </c>
      <c r="RU5" s="32" t="e">
        <f>IF((RU6&lt;='Базовые значения'!$Q$9)*AND(RU6&lt;&gt;0),'Базовые значения'!$Q$7," ")</f>
        <v>#DIV/0!</v>
      </c>
      <c r="RV5" s="32" t="e">
        <f>IF((RV6&lt;='Базовые значения'!$Q$9)*AND(RV6&lt;&gt;0),'Базовые значения'!$Q$7," ")</f>
        <v>#DIV/0!</v>
      </c>
      <c r="RW5" s="32" t="e">
        <f>IF((RW6&lt;='Базовые значения'!$Q$9)*AND(RW6&lt;&gt;0),'Базовые значения'!$Q$7," ")</f>
        <v>#DIV/0!</v>
      </c>
      <c r="RX5" s="32" t="e">
        <f>IF((RX6&lt;='Базовые значения'!$Q$9)*AND(RX6&lt;&gt;0),'Базовые значения'!$Q$7," ")</f>
        <v>#DIV/0!</v>
      </c>
      <c r="RY5" s="32" t="e">
        <f>IF((RY6&lt;='Базовые значения'!$Q$9)*AND(RY6&lt;&gt;0),'Базовые значения'!$Q$7," ")</f>
        <v>#DIV/0!</v>
      </c>
      <c r="RZ5" s="32" t="e">
        <f>IF((RZ6&lt;='Базовые значения'!$Q$9)*AND(RZ6&lt;&gt;0),'Базовые значения'!$Q$7," ")</f>
        <v>#DIV/0!</v>
      </c>
      <c r="SA5" s="32" t="e">
        <f>IF((SA6&lt;='Базовые значения'!$Q$9)*AND(SA6&lt;&gt;0),'Базовые значения'!$Q$7," ")</f>
        <v>#DIV/0!</v>
      </c>
      <c r="SB5" s="32" t="e">
        <f>IF((SB6&lt;='Базовые значения'!$Q$9)*AND(SB6&lt;&gt;0),'Базовые значения'!$Q$7," ")</f>
        <v>#DIV/0!</v>
      </c>
      <c r="SC5" s="32" t="e">
        <f>IF((SC6&lt;='Базовые значения'!$Q$9)*AND(SC6&lt;&gt;0),'Базовые значения'!$Q$7," ")</f>
        <v>#DIV/0!</v>
      </c>
      <c r="SD5" s="32" t="e">
        <f>IF((SD6&lt;='Базовые значения'!$Q$9)*AND(SD6&lt;&gt;0),'Базовые значения'!$Q$7," ")</f>
        <v>#DIV/0!</v>
      </c>
      <c r="SE5" s="32" t="e">
        <f>IF((SE6&lt;='Базовые значения'!$Q$9)*AND(SE6&lt;&gt;0),'Базовые значения'!$Q$7," ")</f>
        <v>#DIV/0!</v>
      </c>
      <c r="SF5" s="32" t="e">
        <f>IF((SF6&lt;='Базовые значения'!$Q$9)*AND(SF6&lt;&gt;0),'Базовые значения'!$Q$7," ")</f>
        <v>#DIV/0!</v>
      </c>
      <c r="SG5" s="32" t="e">
        <f>IF((SG6&lt;='Базовые значения'!$Q$9)*AND(SG6&lt;&gt;0),'Базовые значения'!$Q$7," ")</f>
        <v>#DIV/0!</v>
      </c>
      <c r="SH5" s="32" t="e">
        <f>IF((SH6&lt;='Базовые значения'!$Q$9)*AND(SH6&lt;&gt;0),'Базовые значения'!$Q$7," ")</f>
        <v>#DIV/0!</v>
      </c>
      <c r="SI5" s="32" t="e">
        <f>IF((SI6&lt;='Базовые значения'!$Q$9)*AND(SI6&lt;&gt;0),'Базовые значения'!$Q$7," ")</f>
        <v>#DIV/0!</v>
      </c>
      <c r="SJ5" s="32" t="e">
        <f>IF((SJ6&lt;='Базовые значения'!$Q$9)*AND(SJ6&lt;&gt;0),'Базовые значения'!$Q$7," ")</f>
        <v>#DIV/0!</v>
      </c>
      <c r="SK5" s="32" t="e">
        <f>IF((SK6&lt;='Базовые значения'!$Q$9)*AND(SK6&lt;&gt;0),'Базовые значения'!$Q$7," ")</f>
        <v>#DIV/0!</v>
      </c>
      <c r="SL5" s="32" t="e">
        <f>IF((SL6&lt;='Базовые значения'!$Q$9)*AND(SL6&lt;&gt;0),'Базовые значения'!$Q$7," ")</f>
        <v>#DIV/0!</v>
      </c>
      <c r="SM5" s="32" t="e">
        <f>IF((SM6&lt;='Базовые значения'!$Q$9)*AND(SM6&lt;&gt;0),'Базовые значения'!$Q$7," ")</f>
        <v>#DIV/0!</v>
      </c>
      <c r="SN5" s="32" t="e">
        <f>IF((SN6&lt;='Базовые значения'!$Q$9)*AND(SN6&lt;&gt;0),'Базовые значения'!$Q$7," ")</f>
        <v>#DIV/0!</v>
      </c>
      <c r="SO5" s="32" t="e">
        <f>IF((SO6&lt;='Базовые значения'!$Q$9)*AND(SO6&lt;&gt;0),'Базовые значения'!$Q$7," ")</f>
        <v>#DIV/0!</v>
      </c>
      <c r="SP5" s="32" t="e">
        <f>IF((SP6&lt;='Базовые значения'!$Q$9)*AND(SP6&lt;&gt;0),'Базовые значения'!$Q$7," ")</f>
        <v>#DIV/0!</v>
      </c>
      <c r="SQ5" s="32" t="e">
        <f>IF((SQ6&lt;='Базовые значения'!$Q$9)*AND(SQ6&lt;&gt;0),'Базовые значения'!$Q$7," ")</f>
        <v>#DIV/0!</v>
      </c>
      <c r="SR5" s="32"/>
      <c r="SS5" s="32"/>
    </row>
    <row r="6" spans="1:513" s="29" customFormat="1" ht="16.5" customHeight="1" x14ac:dyDescent="0.25">
      <c r="A6" s="30" t="s">
        <v>2</v>
      </c>
      <c r="B6" s="27">
        <f>'Базовые значения'!B9/'Базовые значения'!B9</f>
        <v>1</v>
      </c>
      <c r="C6" s="28">
        <f>IF((B6&lt;'Базовые значения'!$B$9)*AND(B6&gt;0),B6+1," ")</f>
        <v>2</v>
      </c>
      <c r="D6" s="28">
        <f>IF((C6&lt;'Базовые значения'!$B$9)*AND(C6&gt;0),C6+1," ")</f>
        <v>3</v>
      </c>
      <c r="E6" s="28">
        <f>IF((D6&lt;'Базовые значения'!$B$9)*AND(D6&gt;0),D6+1," ")</f>
        <v>4</v>
      </c>
      <c r="F6" s="28">
        <f>IF((E6&lt;'Базовые значения'!$B$9)*AND(E6&gt;0),E6+1," ")</f>
        <v>5</v>
      </c>
      <c r="G6" s="28">
        <f>IF((F6&lt;'Базовые значения'!$B$9)*AND(F6&gt;0),F6+1," ")</f>
        <v>6</v>
      </c>
      <c r="H6" s="28">
        <f>IF((G6&lt;'Базовые значения'!$B$9)*AND(G6&gt;0),G6+1," ")</f>
        <v>7</v>
      </c>
      <c r="I6" s="28">
        <f>IF((H6&lt;'Базовые значения'!$B$9)*AND(H6&gt;0),H6+1," ")</f>
        <v>8</v>
      </c>
      <c r="J6" s="28">
        <f>IF((I6&lt;'Базовые значения'!$B$9)*AND(I6&gt;0),I6+1," ")</f>
        <v>9</v>
      </c>
      <c r="K6" s="28">
        <f>IF((J6&lt;'Базовые значения'!$B$9)*AND(J6&gt;0),J6+1," ")</f>
        <v>10</v>
      </c>
      <c r="L6" s="28" t="str">
        <f>IF((K6&lt;'Базовые значения'!$B$9)*AND(K6&gt;0),K6+1," ")</f>
        <v xml:space="preserve"> </v>
      </c>
      <c r="M6" s="28" t="str">
        <f>IF((L6&lt;'Базовые значения'!$B$9)*AND(L6&gt;0),L6+1," ")</f>
        <v xml:space="preserve"> </v>
      </c>
      <c r="N6" s="28" t="str">
        <f>IF((M6&lt;'Базовые значения'!$B$9)*AND(M6&gt;0),M6+1," ")</f>
        <v xml:space="preserve"> </v>
      </c>
      <c r="O6" s="28" t="str">
        <f>IF((N6&lt;'Базовые значения'!$B$9)*AND(N6&gt;0),N6+1," ")</f>
        <v xml:space="preserve"> </v>
      </c>
      <c r="P6" s="28" t="str">
        <f>IF((O6&lt;'Базовые значения'!$B$9)*AND(O6&gt;0),O6+1," ")</f>
        <v xml:space="preserve"> </v>
      </c>
      <c r="Q6" s="28" t="str">
        <f>IF((P6&lt;'Базовые значения'!$B$9)*AND(P6&gt;0),P6+1," ")</f>
        <v xml:space="preserve"> </v>
      </c>
      <c r="R6" s="28" t="str">
        <f>IF((Q6&lt;'Базовые значения'!$B$9)*AND(Q6&gt;0),Q6+1," ")</f>
        <v xml:space="preserve"> </v>
      </c>
      <c r="S6" s="28" t="str">
        <f>IF((R6&lt;'Базовые значения'!$B$9)*AND(R6&gt;0),R6+1," ")</f>
        <v xml:space="preserve"> </v>
      </c>
      <c r="T6" s="28" t="str">
        <f>IF((S6&lt;'Базовые значения'!$B$9)*AND(S6&gt;0),S6+1," ")</f>
        <v xml:space="preserve"> </v>
      </c>
      <c r="U6" s="28" t="str">
        <f>IF((T6&lt;'Базовые значения'!$B$9)*AND(T6&gt;0),T6+1," ")</f>
        <v xml:space="preserve"> </v>
      </c>
      <c r="V6" s="28" t="str">
        <f>IF((U6&lt;'Базовые значения'!$B$9)*AND(U6&gt;0),U6+1," ")</f>
        <v xml:space="preserve"> </v>
      </c>
      <c r="W6" s="28" t="str">
        <f>IF((V6&lt;'Базовые значения'!$B$9)*AND(V6&gt;0),V6+1," ")</f>
        <v xml:space="preserve"> </v>
      </c>
      <c r="X6" s="28" t="str">
        <f>IF((W6&lt;'Базовые значения'!$B$9)*AND(W6&gt;0),W6+1," ")</f>
        <v xml:space="preserve"> </v>
      </c>
      <c r="Y6" s="28" t="str">
        <f>IF((X6&lt;'Базовые значения'!$B$9)*AND(X6&gt;0),X6+1," ")</f>
        <v xml:space="preserve"> </v>
      </c>
      <c r="Z6" s="28" t="str">
        <f>IF((Y6&lt;'Базовые значения'!$B$9)*AND(Y6&gt;0),Y6+1," ")</f>
        <v xml:space="preserve"> </v>
      </c>
      <c r="AA6" s="28" t="str">
        <f>IF((Z6&lt;'Базовые значения'!$B$9)*AND(Z6&gt;0),Z6+1," ")</f>
        <v xml:space="preserve"> </v>
      </c>
      <c r="AB6" s="28" t="str">
        <f>IF((AA6&lt;'Базовые значения'!$B$9)*AND(AA6&gt;0),AA6+1," ")</f>
        <v xml:space="preserve"> </v>
      </c>
      <c r="AC6" s="28" t="str">
        <f>IF((AB6&lt;'Базовые значения'!$B$9)*AND(AB6&gt;0),AB6+1," ")</f>
        <v xml:space="preserve"> </v>
      </c>
      <c r="AD6" s="28" t="str">
        <f>IF((AC6&lt;'Базовые значения'!$B$9)*AND(AC6&gt;0),AC6+1," ")</f>
        <v xml:space="preserve"> </v>
      </c>
      <c r="AE6" s="28" t="str">
        <f>IF((AD6&lt;'Базовые значения'!$B$9)*AND(AD6&gt;0),AD6+1," ")</f>
        <v xml:space="preserve"> </v>
      </c>
      <c r="AF6" s="22"/>
      <c r="AG6" s="23"/>
      <c r="AH6" s="27">
        <f>'Базовые значения'!C9/'Базовые значения'!C9</f>
        <v>1</v>
      </c>
      <c r="AI6" s="28">
        <f>IF((AH6&lt;'Базовые значения'!$C$9)*AND(AH6&gt;0),AH6+1," ")</f>
        <v>2</v>
      </c>
      <c r="AJ6" s="28">
        <f>IF((AI6&lt;'Базовые значения'!$C$9)*AND(AI6&gt;0),AI6+1," ")</f>
        <v>3</v>
      </c>
      <c r="AK6" s="28">
        <f>IF((AJ6&lt;'Базовые значения'!$C$9)*AND(AJ6&gt;0),AJ6+1," ")</f>
        <v>4</v>
      </c>
      <c r="AL6" s="28">
        <f>IF((AK6&lt;'Базовые значения'!$C$9)*AND(AK6&gt;0),AK6+1," ")</f>
        <v>5</v>
      </c>
      <c r="AM6" s="28">
        <f>IF((AL6&lt;'Базовые значения'!$C$9)*AND(AL6&gt;0),AL6+1," ")</f>
        <v>6</v>
      </c>
      <c r="AN6" s="28">
        <f>IF((AM6&lt;'Базовые значения'!$C$9)*AND(AM6&gt;0),AM6+1," ")</f>
        <v>7</v>
      </c>
      <c r="AO6" s="28">
        <f>IF((AN6&lt;'Базовые значения'!$C$9)*AND(AN6&gt;0),AN6+1," ")</f>
        <v>8</v>
      </c>
      <c r="AP6" s="28">
        <f>IF((AO6&lt;'Базовые значения'!$C$9)*AND(AO6&gt;0),AO6+1," ")</f>
        <v>9</v>
      </c>
      <c r="AQ6" s="28">
        <f>IF((AP6&lt;'Базовые значения'!$C$9)*AND(AP6&gt;0),AP6+1," ")</f>
        <v>10</v>
      </c>
      <c r="AR6" s="28">
        <f>IF((AQ6&lt;'Базовые значения'!$C$9)*AND(AQ6&gt;0),AQ6+1," ")</f>
        <v>11</v>
      </c>
      <c r="AS6" s="28">
        <f>IF((AR6&lt;'Базовые значения'!$C$9)*AND(AR6&gt;0),AR6+1," ")</f>
        <v>12</v>
      </c>
      <c r="AT6" s="28">
        <f>IF((AS6&lt;'Базовые значения'!$C$9)*AND(AS6&gt;0),AS6+1," ")</f>
        <v>13</v>
      </c>
      <c r="AU6" s="28">
        <f>IF((AT6&lt;'Базовые значения'!$C$9)*AND(AT6&gt;0),AT6+1," ")</f>
        <v>14</v>
      </c>
      <c r="AV6" s="28">
        <f>IF((AU6&lt;'Базовые значения'!$C$9)*AND(AU6&gt;0),AU6+1," ")</f>
        <v>15</v>
      </c>
      <c r="AW6" s="28">
        <f>IF((AV6&lt;'Базовые значения'!$C$9)*AND(AV6&gt;0),AV6+1," ")</f>
        <v>16</v>
      </c>
      <c r="AX6" s="28" t="str">
        <f>IF((AW6&lt;'Базовые значения'!$C$9)*AND(AW6&gt;0),AW6+1," ")</f>
        <v xml:space="preserve"> </v>
      </c>
      <c r="AY6" s="28" t="str">
        <f>IF((AX6&lt;'Базовые значения'!$C$9)*AND(AX6&gt;0),AX6+1," ")</f>
        <v xml:space="preserve"> </v>
      </c>
      <c r="AZ6" s="28" t="str">
        <f>IF((AY6&lt;'Базовые значения'!$C$9)*AND(AY6&gt;0),AY6+1," ")</f>
        <v xml:space="preserve"> </v>
      </c>
      <c r="BA6" s="28" t="str">
        <f>IF((AZ6&lt;'Базовые значения'!$C$9)*AND(AZ6&gt;0),AZ6+1," ")</f>
        <v xml:space="preserve"> </v>
      </c>
      <c r="BB6" s="28" t="str">
        <f>IF((BA6&lt;'Базовые значения'!$C$9)*AND(BA6&gt;0),BA6+1," ")</f>
        <v xml:space="preserve"> </v>
      </c>
      <c r="BC6" s="28" t="str">
        <f>IF((BB6&lt;'Базовые значения'!$C$9)*AND(BB6&gt;0),BB6+1," ")</f>
        <v xml:space="preserve"> </v>
      </c>
      <c r="BD6" s="28" t="str">
        <f>IF((BC6&lt;'Базовые значения'!$C$9)*AND(BC6&gt;0),BC6+1," ")</f>
        <v xml:space="preserve"> </v>
      </c>
      <c r="BE6" s="28" t="str">
        <f>IF((BD6&lt;'Базовые значения'!$C$9)*AND(BD6&gt;0),BD6+1," ")</f>
        <v xml:space="preserve"> </v>
      </c>
      <c r="BF6" s="28" t="str">
        <f>IF((BE6&lt;'Базовые значения'!$C$9)*AND(BE6&gt;0),BE6+1," ")</f>
        <v xml:space="preserve"> </v>
      </c>
      <c r="BG6" s="28" t="str">
        <f>IF((BF6&lt;'Базовые значения'!$C$9)*AND(BF6&gt;0),BF6+1," ")</f>
        <v xml:space="preserve"> </v>
      </c>
      <c r="BH6" s="28" t="str">
        <f>IF((BG6&lt;'Базовые значения'!$C$9)*AND(BG6&gt;0),BG6+1," ")</f>
        <v xml:space="preserve"> </v>
      </c>
      <c r="BI6" s="28" t="str">
        <f>IF((BH6&lt;'Базовые значения'!$C$9)*AND(BH6&gt;0),BH6+1," ")</f>
        <v xml:space="preserve"> </v>
      </c>
      <c r="BJ6" s="28" t="str">
        <f>IF((BI6&lt;'Базовые значения'!$C$9)*AND(BI6&gt;0),BI6+1," ")</f>
        <v xml:space="preserve"> </v>
      </c>
      <c r="BK6" s="28" t="str">
        <f>IF((BJ6&lt;'Базовые значения'!$C$9)*AND(BJ6&gt;0),BJ6+1," ")</f>
        <v xml:space="preserve"> </v>
      </c>
      <c r="BL6" s="22"/>
      <c r="BM6" s="23"/>
      <c r="BN6" s="27">
        <f>'Базовые значения'!D9/'Базовые значения'!D9</f>
        <v>1</v>
      </c>
      <c r="BO6" s="28">
        <f>IF((BN6&lt;'Базовые значения'!$D$9)*AND(BN6&gt;0),BN6+1," ")</f>
        <v>2</v>
      </c>
      <c r="BP6" s="28">
        <f>IF((BO6&lt;'Базовые значения'!$D$9)*AND(BO6&gt;0),BO6+1," ")</f>
        <v>3</v>
      </c>
      <c r="BQ6" s="28">
        <f>IF((BP6&lt;'Базовые значения'!$D$9)*AND(BP6&gt;0),BP6+1," ")</f>
        <v>4</v>
      </c>
      <c r="BR6" s="28">
        <f>IF((BQ6&lt;'Базовые значения'!$D$9)*AND(BQ6&gt;0),BQ6+1," ")</f>
        <v>5</v>
      </c>
      <c r="BS6" s="28">
        <f>IF((BR6&lt;'Базовые значения'!$D$9)*AND(BR6&gt;0),BR6+1," ")</f>
        <v>6</v>
      </c>
      <c r="BT6" s="28">
        <f>IF((BS6&lt;'Базовые значения'!$D$9)*AND(BS6&gt;0),BS6+1," ")</f>
        <v>7</v>
      </c>
      <c r="BU6" s="28" t="str">
        <f>IF((BT6&lt;'Базовые значения'!$D$9)*AND(BT6&gt;0),BT6+1," ")</f>
        <v xml:space="preserve"> </v>
      </c>
      <c r="BV6" s="28" t="str">
        <f>IF((BU6&lt;'Базовые значения'!$D$9)*AND(BU6&gt;0),BU6+1," ")</f>
        <v xml:space="preserve"> </v>
      </c>
      <c r="BW6" s="28" t="str">
        <f>IF((BV6&lt;'Базовые значения'!$D$9)*AND(BV6&gt;0),BV6+1," ")</f>
        <v xml:space="preserve"> </v>
      </c>
      <c r="BX6" s="28" t="str">
        <f>IF((BW6&lt;'Базовые значения'!$D$9)*AND(BW6&gt;0),BW6+1," ")</f>
        <v xml:space="preserve"> </v>
      </c>
      <c r="BY6" s="28" t="str">
        <f>IF((BX6&lt;'Базовые значения'!$D$9)*AND(BX6&gt;0),BX6+1," ")</f>
        <v xml:space="preserve"> </v>
      </c>
      <c r="BZ6" s="28" t="str">
        <f>IF((BY6&lt;'Базовые значения'!$D$9)*AND(BY6&gt;0),BY6+1," ")</f>
        <v xml:space="preserve"> </v>
      </c>
      <c r="CA6" s="28" t="str">
        <f>IF((BZ6&lt;'Базовые значения'!$D$9)*AND(BZ6&gt;0),BZ6+1," ")</f>
        <v xml:space="preserve"> </v>
      </c>
      <c r="CB6" s="28" t="str">
        <f>IF((CA6&lt;'Базовые значения'!$D$9)*AND(CA6&gt;0),CA6+1," ")</f>
        <v xml:space="preserve"> </v>
      </c>
      <c r="CC6" s="28" t="str">
        <f>IF((CB6&lt;'Базовые значения'!$D$9)*AND(CB6&gt;0),CB6+1," ")</f>
        <v xml:space="preserve"> </v>
      </c>
      <c r="CD6" s="28" t="str">
        <f>IF((CC6&lt;'Базовые значения'!$D$9)*AND(CC6&gt;0),CC6+1," ")</f>
        <v xml:space="preserve"> </v>
      </c>
      <c r="CE6" s="28" t="str">
        <f>IF((CD6&lt;'Базовые значения'!$D$9)*AND(CD6&gt;0),CD6+1," ")</f>
        <v xml:space="preserve"> </v>
      </c>
      <c r="CF6" s="28" t="str">
        <f>IF((CE6&lt;'Базовые значения'!$D$9)*AND(CE6&gt;0),CE6+1," ")</f>
        <v xml:space="preserve"> </v>
      </c>
      <c r="CG6" s="28" t="str">
        <f>IF((CF6&lt;'Базовые значения'!$D$9)*AND(CF6&gt;0),CF6+1," ")</f>
        <v xml:space="preserve"> </v>
      </c>
      <c r="CH6" s="28" t="str">
        <f>IF((CG6&lt;'Базовые значения'!$D$9)*AND(CG6&gt;0),CG6+1," ")</f>
        <v xml:space="preserve"> </v>
      </c>
      <c r="CI6" s="28" t="str">
        <f>IF((CH6&lt;'Базовые значения'!$D$9)*AND(CH6&gt;0),CH6+1," ")</f>
        <v xml:space="preserve"> </v>
      </c>
      <c r="CJ6" s="28" t="str">
        <f>IF((CI6&lt;'Базовые значения'!$D$9)*AND(CI6&gt;0),CI6+1," ")</f>
        <v xml:space="preserve"> </v>
      </c>
      <c r="CK6" s="28" t="str">
        <f>IF((CJ6&lt;'Базовые значения'!$D$9)*AND(CJ6&gt;0),CJ6+1," ")</f>
        <v xml:space="preserve"> </v>
      </c>
      <c r="CL6" s="28" t="str">
        <f>IF((CK6&lt;'Базовые значения'!$D$9)*AND(CK6&gt;0),CK6+1," ")</f>
        <v xml:space="preserve"> </v>
      </c>
      <c r="CM6" s="28" t="str">
        <f>IF((CL6&lt;'Базовые значения'!$D$9)*AND(CL6&gt;0),CL6+1," ")</f>
        <v xml:space="preserve"> </v>
      </c>
      <c r="CN6" s="28" t="str">
        <f>IF((CM6&lt;'Базовые значения'!$D$9)*AND(CM6&gt;0),CM6+1," ")</f>
        <v xml:space="preserve"> </v>
      </c>
      <c r="CO6" s="28" t="str">
        <f>IF((CN6&lt;'Базовые значения'!$D$9)*AND(CN6&gt;0),CN6+1," ")</f>
        <v xml:space="preserve"> </v>
      </c>
      <c r="CP6" s="28" t="str">
        <f>IF((CO6&lt;'Базовые значения'!$D$9)*AND(CO6&gt;0),CO6+1," ")</f>
        <v xml:space="preserve"> </v>
      </c>
      <c r="CQ6" s="28" t="str">
        <f>IF((CP6&lt;'Базовые значения'!$D$9)*AND(CP6&gt;0),CP6+1," ")</f>
        <v xml:space="preserve"> </v>
      </c>
      <c r="CR6" s="22"/>
      <c r="CS6" s="23"/>
      <c r="CT6" s="27" t="e">
        <f>'Базовые значения'!E9/'Базовые значения'!E9</f>
        <v>#DIV/0!</v>
      </c>
      <c r="CU6" s="28" t="e">
        <f>IF((CT6&lt;'Базовые значения'!$E$9)*AND(CT6&gt;0),CT6+1," ")</f>
        <v>#DIV/0!</v>
      </c>
      <c r="CV6" s="28" t="e">
        <f>IF((CU6&lt;'Базовые значения'!$E$9)*AND(CU6&gt;0),CU6+1," ")</f>
        <v>#DIV/0!</v>
      </c>
      <c r="CW6" s="28" t="e">
        <f>IF((CV6&lt;'Базовые значения'!$E$9)*AND(CV6&gt;0),CV6+1," ")</f>
        <v>#DIV/0!</v>
      </c>
      <c r="CX6" s="28" t="e">
        <f>IF((CW6&lt;'Базовые значения'!$E$9)*AND(CW6&gt;0),CW6+1," ")</f>
        <v>#DIV/0!</v>
      </c>
      <c r="CY6" s="28" t="e">
        <f>IF((CX6&lt;'Базовые значения'!$E$9)*AND(CX6&gt;0),CX6+1," ")</f>
        <v>#DIV/0!</v>
      </c>
      <c r="CZ6" s="28" t="e">
        <f>IF((CY6&lt;'Базовые значения'!$E$9)*AND(CY6&gt;0),CY6+1," ")</f>
        <v>#DIV/0!</v>
      </c>
      <c r="DA6" s="28" t="e">
        <f>IF((CZ6&lt;'Базовые значения'!$E$9)*AND(CZ6&gt;0),CZ6+1," ")</f>
        <v>#DIV/0!</v>
      </c>
      <c r="DB6" s="28" t="e">
        <f>IF((DA6&lt;'Базовые значения'!$E$9)*AND(DA6&gt;0),DA6+1," ")</f>
        <v>#DIV/0!</v>
      </c>
      <c r="DC6" s="28" t="e">
        <f>IF((DB6&lt;'Базовые значения'!$E$9)*AND(DB6&gt;0),DB6+1," ")</f>
        <v>#DIV/0!</v>
      </c>
      <c r="DD6" s="28" t="e">
        <f>IF((DC6&lt;'Базовые значения'!$E$9)*AND(DC6&gt;0),DC6+1," ")</f>
        <v>#DIV/0!</v>
      </c>
      <c r="DE6" s="28" t="e">
        <f>IF((DD6&lt;'Базовые значения'!$E$9)*AND(DD6&gt;0),DD6+1," ")</f>
        <v>#DIV/0!</v>
      </c>
      <c r="DF6" s="28" t="e">
        <f>IF((DE6&lt;'Базовые значения'!$E$9)*AND(DE6&gt;0),DE6+1," ")</f>
        <v>#DIV/0!</v>
      </c>
      <c r="DG6" s="28" t="e">
        <f>IF((DF6&lt;'Базовые значения'!$E$9)*AND(DF6&gt;0),DF6+1," ")</f>
        <v>#DIV/0!</v>
      </c>
      <c r="DH6" s="28" t="e">
        <f>IF((DG6&lt;'Базовые значения'!$E$9)*AND(DG6&gt;0),DG6+1," ")</f>
        <v>#DIV/0!</v>
      </c>
      <c r="DI6" s="28" t="e">
        <f>IF((DH6&lt;'Базовые значения'!$E$9)*AND(DH6&gt;0),DH6+1," ")</f>
        <v>#DIV/0!</v>
      </c>
      <c r="DJ6" s="28" t="e">
        <f>IF((DI6&lt;'Базовые значения'!$E$9)*AND(DI6&gt;0),DI6+1," ")</f>
        <v>#DIV/0!</v>
      </c>
      <c r="DK6" s="28" t="e">
        <f>IF((DJ6&lt;'Базовые значения'!$E$9)*AND(DJ6&gt;0),DJ6+1," ")</f>
        <v>#DIV/0!</v>
      </c>
      <c r="DL6" s="28" t="e">
        <f>IF((DK6&lt;'Базовые значения'!$E$9)*AND(DK6&gt;0),DK6+1," ")</f>
        <v>#DIV/0!</v>
      </c>
      <c r="DM6" s="28" t="e">
        <f>IF((DL6&lt;'Базовые значения'!$E$9)*AND(DL6&gt;0),DL6+1," ")</f>
        <v>#DIV/0!</v>
      </c>
      <c r="DN6" s="28" t="e">
        <f>IF((DM6&lt;'Базовые значения'!$E$9)*AND(DM6&gt;0),DM6+1," ")</f>
        <v>#DIV/0!</v>
      </c>
      <c r="DO6" s="28" t="e">
        <f>IF((DN6&lt;'Базовые значения'!$E$9)*AND(DN6&gt;0),DN6+1," ")</f>
        <v>#DIV/0!</v>
      </c>
      <c r="DP6" s="28" t="e">
        <f>IF((DO6&lt;'Базовые значения'!$E$9)*AND(DO6&gt;0),DO6+1," ")</f>
        <v>#DIV/0!</v>
      </c>
      <c r="DQ6" s="28" t="e">
        <f>IF((DP6&lt;'Базовые значения'!$E$9)*AND(DP6&gt;0),DP6+1," ")</f>
        <v>#DIV/0!</v>
      </c>
      <c r="DR6" s="28" t="e">
        <f>IF((DQ6&lt;'Базовые значения'!$E$9)*AND(DQ6&gt;0),DQ6+1," ")</f>
        <v>#DIV/0!</v>
      </c>
      <c r="DS6" s="28" t="e">
        <f>IF((DR6&lt;'Базовые значения'!$E$9)*AND(DR6&gt;0),DR6+1," ")</f>
        <v>#DIV/0!</v>
      </c>
      <c r="DT6" s="28" t="e">
        <f>IF((DS6&lt;'Базовые значения'!$E$9)*AND(DS6&gt;0),DS6+1," ")</f>
        <v>#DIV/0!</v>
      </c>
      <c r="DU6" s="28" t="e">
        <f>IF((DT6&lt;'Базовые значения'!$E$9)*AND(DT6&gt;0),DT6+1," ")</f>
        <v>#DIV/0!</v>
      </c>
      <c r="DV6" s="28" t="e">
        <f>IF((DU6&lt;'Базовые значения'!$E$9)*AND(DU6&gt;0),DU6+1," ")</f>
        <v>#DIV/0!</v>
      </c>
      <c r="DW6" s="28" t="e">
        <f>IF((DV6&lt;'Базовые значения'!$E$9)*AND(DV6&gt;0),DV6+1," ")</f>
        <v>#DIV/0!</v>
      </c>
      <c r="DX6" s="22"/>
      <c r="DY6" s="23"/>
      <c r="DZ6" s="27" t="e">
        <f>'Базовые значения'!F9/'Базовые значения'!F9</f>
        <v>#DIV/0!</v>
      </c>
      <c r="EA6" s="28" t="e">
        <f>IF((DZ6&lt;'Базовые значения'!$F$9)*AND(DZ6&gt;0),DZ6+1," ")</f>
        <v>#DIV/0!</v>
      </c>
      <c r="EB6" s="28" t="e">
        <f>IF((EA6&lt;'Базовые значения'!$F$9)*AND(EA6&gt;0),EA6+1," ")</f>
        <v>#DIV/0!</v>
      </c>
      <c r="EC6" s="28" t="e">
        <f>IF((EB6&lt;'Базовые значения'!$F$9)*AND(EB6&gt;0),EB6+1," ")</f>
        <v>#DIV/0!</v>
      </c>
      <c r="ED6" s="28" t="e">
        <f>IF((EC6&lt;'Базовые значения'!$F$9)*AND(EC6&gt;0),EC6+1," ")</f>
        <v>#DIV/0!</v>
      </c>
      <c r="EE6" s="28" t="e">
        <f>IF((ED6&lt;'Базовые значения'!$F$9)*AND(ED6&gt;0),ED6+1," ")</f>
        <v>#DIV/0!</v>
      </c>
      <c r="EF6" s="28" t="e">
        <f>IF((EE6&lt;'Базовые значения'!$F$9)*AND(EE6&gt;0),EE6+1," ")</f>
        <v>#DIV/0!</v>
      </c>
      <c r="EG6" s="28" t="e">
        <f>IF((EF6&lt;'Базовые значения'!$F$9)*AND(EF6&gt;0),EF6+1," ")</f>
        <v>#DIV/0!</v>
      </c>
      <c r="EH6" s="28" t="e">
        <f>IF((EG6&lt;'Базовые значения'!$F$9)*AND(EG6&gt;0),EG6+1," ")</f>
        <v>#DIV/0!</v>
      </c>
      <c r="EI6" s="28" t="e">
        <f>IF((EH6&lt;'Базовые значения'!$F$9)*AND(EH6&gt;0),EH6+1," ")</f>
        <v>#DIV/0!</v>
      </c>
      <c r="EJ6" s="28" t="e">
        <f>IF((EI6&lt;'Базовые значения'!$F$9)*AND(EI6&gt;0),EI6+1," ")</f>
        <v>#DIV/0!</v>
      </c>
      <c r="EK6" s="28" t="e">
        <f>IF((EJ6&lt;'Базовые значения'!$F$9)*AND(EJ6&gt;0),EJ6+1," ")</f>
        <v>#DIV/0!</v>
      </c>
      <c r="EL6" s="28" t="e">
        <f>IF((EK6&lt;'Базовые значения'!$F$9)*AND(EK6&gt;0),EK6+1," ")</f>
        <v>#DIV/0!</v>
      </c>
      <c r="EM6" s="28" t="e">
        <f>IF((EL6&lt;'Базовые значения'!$F$9)*AND(EL6&gt;0),EL6+1," ")</f>
        <v>#DIV/0!</v>
      </c>
      <c r="EN6" s="28" t="e">
        <f>IF((EM6&lt;'Базовые значения'!$F$9)*AND(EM6&gt;0),EM6+1," ")</f>
        <v>#DIV/0!</v>
      </c>
      <c r="EO6" s="28" t="e">
        <f>IF((EN6&lt;'Базовые значения'!$F$9)*AND(EN6&gt;0),EN6+1," ")</f>
        <v>#DIV/0!</v>
      </c>
      <c r="EP6" s="28" t="e">
        <f>IF((EO6&lt;'Базовые значения'!$F$9)*AND(EO6&gt;0),EO6+1," ")</f>
        <v>#DIV/0!</v>
      </c>
      <c r="EQ6" s="28" t="e">
        <f>IF((EP6&lt;'Базовые значения'!$F$9)*AND(EP6&gt;0),EP6+1," ")</f>
        <v>#DIV/0!</v>
      </c>
      <c r="ER6" s="28" t="e">
        <f>IF((EQ6&lt;'Базовые значения'!$F$9)*AND(EQ6&gt;0),EQ6+1," ")</f>
        <v>#DIV/0!</v>
      </c>
      <c r="ES6" s="28" t="e">
        <f>IF((ER6&lt;'Базовые значения'!$F$9)*AND(ER6&gt;0),ER6+1," ")</f>
        <v>#DIV/0!</v>
      </c>
      <c r="ET6" s="28" t="e">
        <f>IF((ES6&lt;'Базовые значения'!$F$9)*AND(ES6&gt;0),ES6+1," ")</f>
        <v>#DIV/0!</v>
      </c>
      <c r="EU6" s="28" t="e">
        <f>IF((ET6&lt;'Базовые значения'!$F$9)*AND(ET6&gt;0),ET6+1," ")</f>
        <v>#DIV/0!</v>
      </c>
      <c r="EV6" s="28" t="e">
        <f>IF((EU6&lt;'Базовые значения'!$F$9)*AND(EU6&gt;0),EU6+1," ")</f>
        <v>#DIV/0!</v>
      </c>
      <c r="EW6" s="28" t="e">
        <f>IF((EV6&lt;'Базовые значения'!$F$9)*AND(EV6&gt;0),EV6+1," ")</f>
        <v>#DIV/0!</v>
      </c>
      <c r="EX6" s="28" t="e">
        <f>IF((EW6&lt;'Базовые значения'!$F$9)*AND(EW6&gt;0),EW6+1," ")</f>
        <v>#DIV/0!</v>
      </c>
      <c r="EY6" s="28" t="e">
        <f>IF((EX6&lt;'Базовые значения'!$F$9)*AND(EX6&gt;0),EX6+1," ")</f>
        <v>#DIV/0!</v>
      </c>
      <c r="EZ6" s="28" t="e">
        <f>IF((EY6&lt;'Базовые значения'!$F$9)*AND(EY6&gt;0),EY6+1," ")</f>
        <v>#DIV/0!</v>
      </c>
      <c r="FA6" s="28" t="e">
        <f>IF((EZ6&lt;'Базовые значения'!$F$9)*AND(EZ6&gt;0),EZ6+1," ")</f>
        <v>#DIV/0!</v>
      </c>
      <c r="FB6" s="28" t="e">
        <f>IF((FA6&lt;'Базовые значения'!$F$9)*AND(FA6&gt;0),FA6+1," ")</f>
        <v>#DIV/0!</v>
      </c>
      <c r="FC6" s="28" t="e">
        <f>IF((FB6&lt;'Базовые значения'!$F$9)*AND(FB6&gt;0),FB6+1," ")</f>
        <v>#DIV/0!</v>
      </c>
      <c r="FD6" s="22"/>
      <c r="FE6" s="23"/>
      <c r="FF6" s="27" t="e">
        <f>'Базовые значения'!G9/'Базовые значения'!G9</f>
        <v>#DIV/0!</v>
      </c>
      <c r="FG6" s="28" t="e">
        <f>IF((FF6&lt;'Базовые значения'!$G$9)*AND(FF6&gt;0),FF6+1," ")</f>
        <v>#DIV/0!</v>
      </c>
      <c r="FH6" s="28" t="e">
        <f>IF((FG6&lt;'Базовые значения'!$G$9)*AND(FG6&gt;0),FG6+1," ")</f>
        <v>#DIV/0!</v>
      </c>
      <c r="FI6" s="28" t="e">
        <f>IF((FH6&lt;'Базовые значения'!$G$9)*AND(FH6&gt;0),FH6+1," ")</f>
        <v>#DIV/0!</v>
      </c>
      <c r="FJ6" s="28" t="e">
        <f>IF((FI6&lt;'Базовые значения'!$G$9)*AND(FI6&gt;0),FI6+1," ")</f>
        <v>#DIV/0!</v>
      </c>
      <c r="FK6" s="28" t="e">
        <f>IF((FJ6&lt;'Базовые значения'!$G$9)*AND(FJ6&gt;0),FJ6+1," ")</f>
        <v>#DIV/0!</v>
      </c>
      <c r="FL6" s="28" t="e">
        <f>IF((FK6&lt;'Базовые значения'!$G$9)*AND(FK6&gt;0),FK6+1," ")</f>
        <v>#DIV/0!</v>
      </c>
      <c r="FM6" s="28" t="e">
        <f>IF((FL6&lt;'Базовые значения'!$G$9)*AND(FL6&gt;0),FL6+1," ")</f>
        <v>#DIV/0!</v>
      </c>
      <c r="FN6" s="28" t="e">
        <f>IF((FM6&lt;'Базовые значения'!$G$9)*AND(FM6&gt;0),FM6+1," ")</f>
        <v>#DIV/0!</v>
      </c>
      <c r="FO6" s="28" t="e">
        <f>IF((FN6&lt;'Базовые значения'!$G$9)*AND(FN6&gt;0),FN6+1," ")</f>
        <v>#DIV/0!</v>
      </c>
      <c r="FP6" s="28" t="e">
        <f>IF((FO6&lt;'Базовые значения'!$G$9)*AND(FO6&gt;0),FO6+1," ")</f>
        <v>#DIV/0!</v>
      </c>
      <c r="FQ6" s="28" t="e">
        <f>IF((FP6&lt;'Базовые значения'!$G$9)*AND(FP6&gt;0),FP6+1," ")</f>
        <v>#DIV/0!</v>
      </c>
      <c r="FR6" s="28" t="e">
        <f>IF((FQ6&lt;'Базовые значения'!$G$9)*AND(FQ6&gt;0),FQ6+1," ")</f>
        <v>#DIV/0!</v>
      </c>
      <c r="FS6" s="28" t="e">
        <f>IF((FR6&lt;'Базовые значения'!$G$9)*AND(FR6&gt;0),FR6+1," ")</f>
        <v>#DIV/0!</v>
      </c>
      <c r="FT6" s="28" t="e">
        <f>IF((FS6&lt;'Базовые значения'!$G$9)*AND(FS6&gt;0),FS6+1," ")</f>
        <v>#DIV/0!</v>
      </c>
      <c r="FU6" s="28" t="e">
        <f>IF((FT6&lt;'Базовые значения'!$G$9)*AND(FT6&gt;0),FT6+1," ")</f>
        <v>#DIV/0!</v>
      </c>
      <c r="FV6" s="28" t="e">
        <f>IF((FU6&lt;'Базовые значения'!$G$9)*AND(FU6&gt;0),FU6+1," ")</f>
        <v>#DIV/0!</v>
      </c>
      <c r="FW6" s="28" t="e">
        <f>IF((FV6&lt;'Базовые значения'!$G$9)*AND(FV6&gt;0),FV6+1," ")</f>
        <v>#DIV/0!</v>
      </c>
      <c r="FX6" s="28" t="e">
        <f>IF((FW6&lt;'Базовые значения'!$G$9)*AND(FW6&gt;0),FW6+1," ")</f>
        <v>#DIV/0!</v>
      </c>
      <c r="FY6" s="28" t="e">
        <f>IF((FX6&lt;'Базовые значения'!$G$9)*AND(FX6&gt;0),FX6+1," ")</f>
        <v>#DIV/0!</v>
      </c>
      <c r="FZ6" s="28" t="e">
        <f>IF((FY6&lt;'Базовые значения'!$G$9)*AND(FY6&gt;0),FY6+1," ")</f>
        <v>#DIV/0!</v>
      </c>
      <c r="GA6" s="28" t="e">
        <f>IF((FZ6&lt;'Базовые значения'!$G$9)*AND(FZ6&gt;0),FZ6+1," ")</f>
        <v>#DIV/0!</v>
      </c>
      <c r="GB6" s="28" t="e">
        <f>IF((GA6&lt;'Базовые значения'!$G$9)*AND(GA6&gt;0),GA6+1," ")</f>
        <v>#DIV/0!</v>
      </c>
      <c r="GC6" s="28" t="e">
        <f>IF((GB6&lt;'Базовые значения'!$G$9)*AND(GB6&gt;0),GB6+1," ")</f>
        <v>#DIV/0!</v>
      </c>
      <c r="GD6" s="28" t="e">
        <f>IF((GC6&lt;'Базовые значения'!$G$9)*AND(GC6&gt;0),GC6+1," ")</f>
        <v>#DIV/0!</v>
      </c>
      <c r="GE6" s="28" t="e">
        <f>IF((GD6&lt;'Базовые значения'!$G$9)*AND(GD6&gt;0),GD6+1," ")</f>
        <v>#DIV/0!</v>
      </c>
      <c r="GF6" s="28" t="e">
        <f>IF((GE6&lt;'Базовые значения'!$G$9)*AND(GE6&gt;0),GE6+1," ")</f>
        <v>#DIV/0!</v>
      </c>
      <c r="GG6" s="28" t="e">
        <f>IF((GF6&lt;'Базовые значения'!$G$9)*AND(GF6&gt;0),GF6+1," ")</f>
        <v>#DIV/0!</v>
      </c>
      <c r="GH6" s="28" t="e">
        <f>IF((GG6&lt;'Базовые значения'!$G$9)*AND(GG6&gt;0),GG6+1," ")</f>
        <v>#DIV/0!</v>
      </c>
      <c r="GI6" s="28" t="e">
        <f>IF((GH6&lt;'Базовые значения'!$G$9)*AND(GH6&gt;0),GH6+1," ")</f>
        <v>#DIV/0!</v>
      </c>
      <c r="GJ6" s="22"/>
      <c r="GK6" s="23"/>
      <c r="GL6" s="27" t="e">
        <f>'Базовые значения'!H9/'Базовые значения'!H9</f>
        <v>#DIV/0!</v>
      </c>
      <c r="GM6" s="27" t="e">
        <f>IF((GL6&lt;'Базовые значения'!$H$9)*AND(GL6&gt;0),GL6+1," ")</f>
        <v>#DIV/0!</v>
      </c>
      <c r="GN6" s="27" t="e">
        <f>IF((GM6&lt;'Базовые значения'!$H$9)*AND(GM6&gt;0),GM6+1," ")</f>
        <v>#DIV/0!</v>
      </c>
      <c r="GO6" s="27" t="e">
        <f>IF((GN6&lt;'Базовые значения'!$H$9)*AND(GN6&gt;0),GN6+1," ")</f>
        <v>#DIV/0!</v>
      </c>
      <c r="GP6" s="27" t="e">
        <f>IF((GO6&lt;'Базовые значения'!$H$9)*AND(GO6&gt;0),GO6+1," ")</f>
        <v>#DIV/0!</v>
      </c>
      <c r="GQ6" s="27" t="e">
        <f>IF((GP6&lt;'Базовые значения'!$H$9)*AND(GP6&gt;0),GP6+1," ")</f>
        <v>#DIV/0!</v>
      </c>
      <c r="GR6" s="27" t="e">
        <f>IF((GQ6&lt;'Базовые значения'!$H$9)*AND(GQ6&gt;0),GQ6+1," ")</f>
        <v>#DIV/0!</v>
      </c>
      <c r="GS6" s="27" t="e">
        <f>IF((GR6&lt;'Базовые значения'!$H$9)*AND(GR6&gt;0),GR6+1," ")</f>
        <v>#DIV/0!</v>
      </c>
      <c r="GT6" s="27" t="e">
        <f>IF((GS6&lt;'Базовые значения'!$H$9)*AND(GS6&gt;0),GS6+1," ")</f>
        <v>#DIV/0!</v>
      </c>
      <c r="GU6" s="27" t="e">
        <f>IF((GT6&lt;'Базовые значения'!$H$9)*AND(GT6&gt;0),GT6+1," ")</f>
        <v>#DIV/0!</v>
      </c>
      <c r="GV6" s="27" t="e">
        <f>IF((GU6&lt;'Базовые значения'!$H$9)*AND(GU6&gt;0),GU6+1," ")</f>
        <v>#DIV/0!</v>
      </c>
      <c r="GW6" s="27" t="e">
        <f>IF((GV6&lt;'Базовые значения'!$H$9)*AND(GV6&gt;0),GV6+1," ")</f>
        <v>#DIV/0!</v>
      </c>
      <c r="GX6" s="27" t="e">
        <f>IF((GW6&lt;'Базовые значения'!$H$9)*AND(GW6&gt;0),GW6+1," ")</f>
        <v>#DIV/0!</v>
      </c>
      <c r="GY6" s="27" t="e">
        <f>IF((GX6&lt;'Базовые значения'!$H$9)*AND(GX6&gt;0),GX6+1," ")</f>
        <v>#DIV/0!</v>
      </c>
      <c r="GZ6" s="27" t="e">
        <f>IF((GY6&lt;'Базовые значения'!$H$9)*AND(GY6&gt;0),GY6+1," ")</f>
        <v>#DIV/0!</v>
      </c>
      <c r="HA6" s="27" t="e">
        <f>IF((GZ6&lt;'Базовые значения'!$H$9)*AND(GZ6&gt;0),GZ6+1," ")</f>
        <v>#DIV/0!</v>
      </c>
      <c r="HB6" s="27" t="e">
        <f>IF((HA6&lt;'Базовые значения'!$H$9)*AND(HA6&gt;0),HA6+1," ")</f>
        <v>#DIV/0!</v>
      </c>
      <c r="HC6" s="27" t="e">
        <f>IF((HB6&lt;'Базовые значения'!$H$9)*AND(HB6&gt;0),HB6+1," ")</f>
        <v>#DIV/0!</v>
      </c>
      <c r="HD6" s="27" t="e">
        <f>IF((HC6&lt;'Базовые значения'!$H$9)*AND(HC6&gt;0),HC6+1," ")</f>
        <v>#DIV/0!</v>
      </c>
      <c r="HE6" s="27" t="e">
        <f>IF((HD6&lt;'Базовые значения'!$H$9)*AND(HD6&gt;0),HD6+1," ")</f>
        <v>#DIV/0!</v>
      </c>
      <c r="HF6" s="27" t="e">
        <f>IF((HE6&lt;'Базовые значения'!$H$9)*AND(HE6&gt;0),HE6+1," ")</f>
        <v>#DIV/0!</v>
      </c>
      <c r="HG6" s="27" t="e">
        <f>IF((HF6&lt;'Базовые значения'!$H$9)*AND(HF6&gt;0),HF6+1," ")</f>
        <v>#DIV/0!</v>
      </c>
      <c r="HH6" s="27" t="e">
        <f>IF((HG6&lt;'Базовые значения'!$H$9)*AND(HG6&gt;0),HG6+1," ")</f>
        <v>#DIV/0!</v>
      </c>
      <c r="HI6" s="27" t="e">
        <f>IF((HH6&lt;'Базовые значения'!$H$9)*AND(HH6&gt;0),HH6+1," ")</f>
        <v>#DIV/0!</v>
      </c>
      <c r="HJ6" s="27" t="e">
        <f>IF((HI6&lt;'Базовые значения'!$H$9)*AND(HI6&gt;0),HI6+1," ")</f>
        <v>#DIV/0!</v>
      </c>
      <c r="HK6" s="27" t="e">
        <f>IF((HJ6&lt;'Базовые значения'!$H$9)*AND(HJ6&gt;0),HJ6+1," ")</f>
        <v>#DIV/0!</v>
      </c>
      <c r="HL6" s="27" t="e">
        <f>IF((HK6&lt;'Базовые значения'!$H$9)*AND(HK6&gt;0),HK6+1," ")</f>
        <v>#DIV/0!</v>
      </c>
      <c r="HM6" s="27" t="e">
        <f>IF((HL6&lt;'Базовые значения'!$H$9)*AND(HL6&gt;0),HL6+1," ")</f>
        <v>#DIV/0!</v>
      </c>
      <c r="HN6" s="27" t="e">
        <f>IF((HM6&lt;'Базовые значения'!$H$9)*AND(HM6&gt;0),HM6+1," ")</f>
        <v>#DIV/0!</v>
      </c>
      <c r="HO6" s="27" t="e">
        <f>IF((HN6&lt;'Базовые значения'!$H$9)*AND(HN6&gt;0),HN6+1," ")</f>
        <v>#DIV/0!</v>
      </c>
      <c r="HP6" s="27"/>
      <c r="HQ6" s="28"/>
      <c r="HR6" s="27" t="e">
        <f>'Базовые значения'!I9/'Базовые значения'!I9</f>
        <v>#DIV/0!</v>
      </c>
      <c r="HS6" s="28" t="e">
        <f>IF((HR6&lt;'Базовые значения'!$I$9)*AND(HR6&gt;0),HR6+1," ")</f>
        <v>#DIV/0!</v>
      </c>
      <c r="HT6" s="28" t="e">
        <f>IF((HS6&lt;'Базовые значения'!$I$9)*AND(HS6&gt;0),HS6+1," ")</f>
        <v>#DIV/0!</v>
      </c>
      <c r="HU6" s="28" t="e">
        <f>IF((HT6&lt;'Базовые значения'!$I$9)*AND(HT6&gt;0),HT6+1," ")</f>
        <v>#DIV/0!</v>
      </c>
      <c r="HV6" s="28" t="e">
        <f>IF((HU6&lt;'Базовые значения'!$I$9)*AND(HU6&gt;0),HU6+1," ")</f>
        <v>#DIV/0!</v>
      </c>
      <c r="HW6" s="28" t="e">
        <f>IF((HV6&lt;'Базовые значения'!$I$9)*AND(HV6&gt;0),HV6+1," ")</f>
        <v>#DIV/0!</v>
      </c>
      <c r="HX6" s="28" t="e">
        <f>IF((HW6&lt;'Базовые значения'!$I$9)*AND(HW6&gt;0),HW6+1," ")</f>
        <v>#DIV/0!</v>
      </c>
      <c r="HY6" s="28" t="e">
        <f>IF((HX6&lt;'Базовые значения'!$I$9)*AND(HX6&gt;0),HX6+1," ")</f>
        <v>#DIV/0!</v>
      </c>
      <c r="HZ6" s="28" t="e">
        <f>IF((HY6&lt;'Базовые значения'!$I$9)*AND(HY6&gt;0),HY6+1," ")</f>
        <v>#DIV/0!</v>
      </c>
      <c r="IA6" s="28" t="e">
        <f>IF((HZ6&lt;'Базовые значения'!$I$9)*AND(HZ6&gt;0),HZ6+1," ")</f>
        <v>#DIV/0!</v>
      </c>
      <c r="IB6" s="28" t="e">
        <f>IF((IA6&lt;'Базовые значения'!$I$9)*AND(IA6&gt;0),IA6+1," ")</f>
        <v>#DIV/0!</v>
      </c>
      <c r="IC6" s="28" t="e">
        <f>IF((IB6&lt;'Базовые значения'!$I$9)*AND(IB6&gt;0),IB6+1," ")</f>
        <v>#DIV/0!</v>
      </c>
      <c r="ID6" s="28" t="e">
        <f>IF((IC6&lt;'Базовые значения'!$I$9)*AND(IC6&gt;0),IC6+1," ")</f>
        <v>#DIV/0!</v>
      </c>
      <c r="IE6" s="28" t="e">
        <f>IF((ID6&lt;'Базовые значения'!$I$9)*AND(ID6&gt;0),ID6+1," ")</f>
        <v>#DIV/0!</v>
      </c>
      <c r="IF6" s="28" t="e">
        <f>IF((IE6&lt;'Базовые значения'!$I$9)*AND(IE6&gt;0),IE6+1," ")</f>
        <v>#DIV/0!</v>
      </c>
      <c r="IG6" s="28" t="e">
        <f>IF((IF6&lt;'Базовые значения'!$I$9)*AND(IF6&gt;0),IF6+1," ")</f>
        <v>#DIV/0!</v>
      </c>
      <c r="IH6" s="28" t="e">
        <f>IF((IG6&lt;'Базовые значения'!$I$9)*AND(IG6&gt;0),IG6+1," ")</f>
        <v>#DIV/0!</v>
      </c>
      <c r="II6" s="28" t="e">
        <f>IF((IH6&lt;'Базовые значения'!$I$9)*AND(IH6&gt;0),IH6+1," ")</f>
        <v>#DIV/0!</v>
      </c>
      <c r="IJ6" s="28" t="e">
        <f>IF((II6&lt;'Базовые значения'!$I$9)*AND(II6&gt;0),II6+1," ")</f>
        <v>#DIV/0!</v>
      </c>
      <c r="IK6" s="28" t="e">
        <f>IF((IJ6&lt;'Базовые значения'!$I$9)*AND(IJ6&gt;0),IJ6+1," ")</f>
        <v>#DIV/0!</v>
      </c>
      <c r="IL6" s="28" t="e">
        <f>IF((IK6&lt;'Базовые значения'!$I$9)*AND(IK6&gt;0),IK6+1," ")</f>
        <v>#DIV/0!</v>
      </c>
      <c r="IM6" s="28" t="e">
        <f>IF((IL6&lt;'Базовые значения'!$I$9)*AND(IL6&gt;0),IL6+1," ")</f>
        <v>#DIV/0!</v>
      </c>
      <c r="IN6" s="28" t="e">
        <f>IF((IM6&lt;'Базовые значения'!$I$9)*AND(IM6&gt;0),IM6+1," ")</f>
        <v>#DIV/0!</v>
      </c>
      <c r="IO6" s="28" t="e">
        <f>IF((IN6&lt;'Базовые значения'!$I$9)*AND(IN6&gt;0),IN6+1," ")</f>
        <v>#DIV/0!</v>
      </c>
      <c r="IP6" s="28" t="e">
        <f>IF((IO6&lt;'Базовые значения'!$I$9)*AND(IO6&gt;0),IO6+1," ")</f>
        <v>#DIV/0!</v>
      </c>
      <c r="IQ6" s="28" t="e">
        <f>IF((IP6&lt;'Базовые значения'!$I$9)*AND(IP6&gt;0),IP6+1," ")</f>
        <v>#DIV/0!</v>
      </c>
      <c r="IR6" s="28" t="e">
        <f>IF((IQ6&lt;'Базовые значения'!$I$9)*AND(IQ6&gt;0),IQ6+1," ")</f>
        <v>#DIV/0!</v>
      </c>
      <c r="IS6" s="28" t="e">
        <f>IF((IR6&lt;'Базовые значения'!$I$9)*AND(IR6&gt;0),IR6+1," ")</f>
        <v>#DIV/0!</v>
      </c>
      <c r="IT6" s="28" t="e">
        <f>IF((IS6&lt;'Базовые значения'!$I$9)*AND(IS6&gt;0),IS6+1," ")</f>
        <v>#DIV/0!</v>
      </c>
      <c r="IU6" s="28" t="e">
        <f>IF((IT6&lt;'Базовые значения'!$I$9)*AND(IT6&gt;0),IT6+1," ")</f>
        <v>#DIV/0!</v>
      </c>
      <c r="IV6" s="27"/>
      <c r="IW6" s="28"/>
      <c r="IX6" s="29" t="e">
        <f>'Базовые значения'!J9/'Базовые значения'!J9</f>
        <v>#DIV/0!</v>
      </c>
      <c r="IY6" s="27" t="e">
        <f>IF((IX6&lt;'Базовые значения'!$J$9)*AND(IX6&gt;0),IX6+1," ")</f>
        <v>#DIV/0!</v>
      </c>
      <c r="IZ6" s="27" t="e">
        <f>IF((IY6&lt;'Базовые значения'!$J$9)*AND(IY6&gt;0),IY6+1," ")</f>
        <v>#DIV/0!</v>
      </c>
      <c r="JA6" s="27" t="e">
        <f>IF((IZ6&lt;'Базовые значения'!$J$9)*AND(IZ6&gt;0),IZ6+1," ")</f>
        <v>#DIV/0!</v>
      </c>
      <c r="JB6" s="27" t="e">
        <f>IF((JA6&lt;'Базовые значения'!$J$9)*AND(JA6&gt;0),JA6+1," ")</f>
        <v>#DIV/0!</v>
      </c>
      <c r="JC6" s="27" t="e">
        <f>IF((JB6&lt;'Базовые значения'!$J$9)*AND(JB6&gt;0),JB6+1," ")</f>
        <v>#DIV/0!</v>
      </c>
      <c r="JD6" s="27" t="e">
        <f>IF((JC6&lt;'Базовые значения'!$J$9)*AND(JC6&gt;0),JC6+1," ")</f>
        <v>#DIV/0!</v>
      </c>
      <c r="JE6" s="27" t="e">
        <f>IF((JD6&lt;'Базовые значения'!$J$9)*AND(JD6&gt;0),JD6+1," ")</f>
        <v>#DIV/0!</v>
      </c>
      <c r="JF6" s="27" t="e">
        <f>IF((JE6&lt;'Базовые значения'!$J$9)*AND(JE6&gt;0),JE6+1," ")</f>
        <v>#DIV/0!</v>
      </c>
      <c r="JG6" s="27" t="e">
        <f>IF((JF6&lt;'Базовые значения'!$J$9)*AND(JF6&gt;0),JF6+1," ")</f>
        <v>#DIV/0!</v>
      </c>
      <c r="JH6" s="27" t="e">
        <f>IF((JG6&lt;'Базовые значения'!$J$9)*AND(JG6&gt;0),JG6+1," ")</f>
        <v>#DIV/0!</v>
      </c>
      <c r="JI6" s="27" t="e">
        <f>IF((JH6&lt;'Базовые значения'!$J$9)*AND(JH6&gt;0),JH6+1," ")</f>
        <v>#DIV/0!</v>
      </c>
      <c r="JJ6" s="27" t="e">
        <f>IF((JI6&lt;'Базовые значения'!$J$9)*AND(JI6&gt;0),JI6+1," ")</f>
        <v>#DIV/0!</v>
      </c>
      <c r="JK6" s="27" t="e">
        <f>IF((JJ6&lt;'Базовые значения'!$J$9)*AND(JJ6&gt;0),JJ6+1," ")</f>
        <v>#DIV/0!</v>
      </c>
      <c r="JL6" s="27" t="e">
        <f>IF((JK6&lt;'Базовые значения'!$J$9)*AND(JK6&gt;0),JK6+1," ")</f>
        <v>#DIV/0!</v>
      </c>
      <c r="JM6" s="27" t="e">
        <f>IF((JL6&lt;'Базовые значения'!$J$9)*AND(JL6&gt;0),JL6+1," ")</f>
        <v>#DIV/0!</v>
      </c>
      <c r="JN6" s="27" t="e">
        <f>IF((JM6&lt;'Базовые значения'!$J$9)*AND(JM6&gt;0),JM6+1," ")</f>
        <v>#DIV/0!</v>
      </c>
      <c r="JO6" s="27" t="e">
        <f>IF((JN6&lt;'Базовые значения'!$J$9)*AND(JN6&gt;0),JN6+1," ")</f>
        <v>#DIV/0!</v>
      </c>
      <c r="JP6" s="27" t="e">
        <f>IF((JO6&lt;'Базовые значения'!$J$9)*AND(JO6&gt;0),JO6+1," ")</f>
        <v>#DIV/0!</v>
      </c>
      <c r="JQ6" s="27" t="e">
        <f>IF((JP6&lt;'Базовые значения'!$J$9)*AND(JP6&gt;0),JP6+1," ")</f>
        <v>#DIV/0!</v>
      </c>
      <c r="JR6" s="27" t="e">
        <f>IF((JQ6&lt;'Базовые значения'!$J$9)*AND(JQ6&gt;0),JQ6+1," ")</f>
        <v>#DIV/0!</v>
      </c>
      <c r="JS6" s="27" t="e">
        <f>IF((JR6&lt;'Базовые значения'!$J$9)*AND(JR6&gt;0),JR6+1," ")</f>
        <v>#DIV/0!</v>
      </c>
      <c r="JT6" s="27" t="e">
        <f>IF((JS6&lt;'Базовые значения'!$J$9)*AND(JS6&gt;0),JS6+1," ")</f>
        <v>#DIV/0!</v>
      </c>
      <c r="JU6" s="27" t="e">
        <f>IF((JT6&lt;'Базовые значения'!$J$9)*AND(JT6&gt;0),JT6+1," ")</f>
        <v>#DIV/0!</v>
      </c>
      <c r="JV6" s="27" t="e">
        <f>IF((JU6&lt;'Базовые значения'!$J$9)*AND(JU6&gt;0),JU6+1," ")</f>
        <v>#DIV/0!</v>
      </c>
      <c r="JW6" s="27" t="e">
        <f>IF((JV6&lt;'Базовые значения'!$J$9)*AND(JV6&gt;0),JV6+1," ")</f>
        <v>#DIV/0!</v>
      </c>
      <c r="JX6" s="27" t="e">
        <f>IF((JW6&lt;'Базовые значения'!$J$9)*AND(JW6&gt;0),JW6+1," ")</f>
        <v>#DIV/0!</v>
      </c>
      <c r="JY6" s="27" t="e">
        <f>IF((JX6&lt;'Базовые значения'!$J$9)*AND(JX6&gt;0),JX6+1," ")</f>
        <v>#DIV/0!</v>
      </c>
      <c r="JZ6" s="27" t="e">
        <f>IF((JY6&lt;'Базовые значения'!$J$9)*AND(JY6&gt;0),JY6+1," ")</f>
        <v>#DIV/0!</v>
      </c>
      <c r="KA6" s="27" t="e">
        <f>IF((JZ6&lt;'Базовые значения'!$J$9)*AND(JZ6&gt;0),JZ6+1," ")</f>
        <v>#DIV/0!</v>
      </c>
      <c r="KB6" s="22"/>
      <c r="KC6" s="23"/>
      <c r="KD6" s="29" t="e">
        <f>'Базовые значения'!K9/'Базовые значения'!K9</f>
        <v>#DIV/0!</v>
      </c>
      <c r="KE6" s="27" t="e">
        <f>IF((KD6&lt;'Базовые значения'!$K$9)*AND(KD6&gt;0),KD6+1," ")</f>
        <v>#DIV/0!</v>
      </c>
      <c r="KF6" s="27" t="e">
        <f>IF((KE6&lt;'Базовые значения'!$K$9)*AND(KE6&gt;0),KE6+1," ")</f>
        <v>#DIV/0!</v>
      </c>
      <c r="KG6" s="27" t="e">
        <f>IF((KF6&lt;'Базовые значения'!$K$9)*AND(KF6&gt;0),KF6+1," ")</f>
        <v>#DIV/0!</v>
      </c>
      <c r="KH6" s="27" t="e">
        <f>IF((KG6&lt;'Базовые значения'!$K$9)*AND(KG6&gt;0),KG6+1," ")</f>
        <v>#DIV/0!</v>
      </c>
      <c r="KI6" s="27" t="e">
        <f>IF((KH6&lt;'Базовые значения'!$K$9)*AND(KH6&gt;0),KH6+1," ")</f>
        <v>#DIV/0!</v>
      </c>
      <c r="KJ6" s="27" t="e">
        <f>IF((KI6&lt;'Базовые значения'!$K$9)*AND(KI6&gt;0),KI6+1," ")</f>
        <v>#DIV/0!</v>
      </c>
      <c r="KK6" s="27" t="e">
        <f>IF((KJ6&lt;'Базовые значения'!$K$9)*AND(KJ6&gt;0),KJ6+1," ")</f>
        <v>#DIV/0!</v>
      </c>
      <c r="KL6" s="27" t="e">
        <f>IF((KK6&lt;'Базовые значения'!$K$9)*AND(KK6&gt;0),KK6+1," ")</f>
        <v>#DIV/0!</v>
      </c>
      <c r="KM6" s="27" t="e">
        <f>IF((KL6&lt;'Базовые значения'!$K$9)*AND(KL6&gt;0),KL6+1," ")</f>
        <v>#DIV/0!</v>
      </c>
      <c r="KN6" s="27" t="e">
        <f>IF((KM6&lt;'Базовые значения'!$K$9)*AND(KM6&gt;0),KM6+1," ")</f>
        <v>#DIV/0!</v>
      </c>
      <c r="KO6" s="27" t="e">
        <f>IF((KN6&lt;'Базовые значения'!$K$9)*AND(KN6&gt;0),KN6+1," ")</f>
        <v>#DIV/0!</v>
      </c>
      <c r="KP6" s="27" t="e">
        <f>IF((KO6&lt;'Базовые значения'!$K$9)*AND(KO6&gt;0),KO6+1," ")</f>
        <v>#DIV/0!</v>
      </c>
      <c r="KQ6" s="27" t="e">
        <f>IF((KP6&lt;'Базовые значения'!$K$9)*AND(KP6&gt;0),KP6+1," ")</f>
        <v>#DIV/0!</v>
      </c>
      <c r="KR6" s="27" t="e">
        <f>IF((KQ6&lt;'Базовые значения'!$K$9)*AND(KQ6&gt;0),KQ6+1," ")</f>
        <v>#DIV/0!</v>
      </c>
      <c r="KS6" s="27" t="e">
        <f>IF((KR6&lt;'Базовые значения'!$K$9)*AND(KR6&gt;0),KR6+1," ")</f>
        <v>#DIV/0!</v>
      </c>
      <c r="KT6" s="27" t="e">
        <f>IF((KS6&lt;'Базовые значения'!$K$9)*AND(KS6&gt;0),KS6+1," ")</f>
        <v>#DIV/0!</v>
      </c>
      <c r="KU6" s="27" t="e">
        <f>IF((KT6&lt;'Базовые значения'!$K$9)*AND(KT6&gt;0),KT6+1," ")</f>
        <v>#DIV/0!</v>
      </c>
      <c r="KV6" s="27" t="e">
        <f>IF((KU6&lt;'Базовые значения'!$K$9)*AND(KU6&gt;0),KU6+1," ")</f>
        <v>#DIV/0!</v>
      </c>
      <c r="KW6" s="27" t="e">
        <f>IF((KV6&lt;'Базовые значения'!$K$9)*AND(KV6&gt;0),KV6+1," ")</f>
        <v>#DIV/0!</v>
      </c>
      <c r="KX6" s="27" t="e">
        <f>IF((KW6&lt;'Базовые значения'!$K$9)*AND(KW6&gt;0),KW6+1," ")</f>
        <v>#DIV/0!</v>
      </c>
      <c r="KY6" s="27" t="e">
        <f>IF((KX6&lt;'Базовые значения'!$K$9)*AND(KX6&gt;0),KX6+1," ")</f>
        <v>#DIV/0!</v>
      </c>
      <c r="KZ6" s="27" t="e">
        <f>IF((KY6&lt;'Базовые значения'!$K$9)*AND(KY6&gt;0),KY6+1," ")</f>
        <v>#DIV/0!</v>
      </c>
      <c r="LA6" s="27" t="e">
        <f>IF((KZ6&lt;'Базовые значения'!$K$9)*AND(KZ6&gt;0),KZ6+1," ")</f>
        <v>#DIV/0!</v>
      </c>
      <c r="LB6" s="27" t="e">
        <f>IF((LA6&lt;'Базовые значения'!$K$9)*AND(LA6&gt;0),LA6+1," ")</f>
        <v>#DIV/0!</v>
      </c>
      <c r="LC6" s="27" t="e">
        <f>IF((LB6&lt;'Базовые значения'!$K$9)*AND(LB6&gt;0),LB6+1," ")</f>
        <v>#DIV/0!</v>
      </c>
      <c r="LD6" s="27" t="e">
        <f>IF((LC6&lt;'Базовые значения'!$K$9)*AND(LC6&gt;0),LC6+1," ")</f>
        <v>#DIV/0!</v>
      </c>
      <c r="LE6" s="27" t="e">
        <f>IF((LD6&lt;'Базовые значения'!$K$9)*AND(LD6&gt;0),LD6+1," ")</f>
        <v>#DIV/0!</v>
      </c>
      <c r="LF6" s="27" t="e">
        <f>IF((LE6&lt;'Базовые значения'!$K$9)*AND(LE6&gt;0),LE6+1," ")</f>
        <v>#DIV/0!</v>
      </c>
      <c r="LG6" s="27" t="e">
        <f>IF((LF6&lt;'Базовые значения'!$K$9)*AND(LF6&gt;0),LF6+1," ")</f>
        <v>#DIV/0!</v>
      </c>
      <c r="LH6" s="22"/>
      <c r="LI6" s="23"/>
      <c r="LJ6" s="27" t="e">
        <f>'Базовые значения'!L9/'Базовые значения'!L9</f>
        <v>#DIV/0!</v>
      </c>
      <c r="LK6" s="27" t="e">
        <f>IF((LJ6&lt;'Базовые значения'!$L$9)*AND(LJ6&gt;0),LJ6+1," ")</f>
        <v>#DIV/0!</v>
      </c>
      <c r="LL6" s="27" t="e">
        <f>IF((LK6&lt;'Базовые значения'!$L$9)*AND(LK6&gt;0),LK6+1," ")</f>
        <v>#DIV/0!</v>
      </c>
      <c r="LM6" s="27" t="e">
        <f>IF((LL6&lt;'Базовые значения'!$L$9)*AND(LL6&gt;0),LL6+1," ")</f>
        <v>#DIV/0!</v>
      </c>
      <c r="LN6" s="27" t="e">
        <f>IF((LM6&lt;'Базовые значения'!$L$9)*AND(LM6&gt;0),LM6+1," ")</f>
        <v>#DIV/0!</v>
      </c>
      <c r="LO6" s="27" t="e">
        <f>IF((LN6&lt;'Базовые значения'!$L$9)*AND(LN6&gt;0),LN6+1," ")</f>
        <v>#DIV/0!</v>
      </c>
      <c r="LP6" s="27" t="e">
        <f>IF((LO6&lt;'Базовые значения'!$L$9)*AND(LO6&gt;0),LO6+1," ")</f>
        <v>#DIV/0!</v>
      </c>
      <c r="LQ6" s="27" t="e">
        <f>IF((LP6&lt;'Базовые значения'!$L$9)*AND(LP6&gt;0),LP6+1," ")</f>
        <v>#DIV/0!</v>
      </c>
      <c r="LR6" s="27" t="e">
        <f>IF((LQ6&lt;'Базовые значения'!$L$9)*AND(LQ6&gt;0),LQ6+1," ")</f>
        <v>#DIV/0!</v>
      </c>
      <c r="LS6" s="27" t="e">
        <f>IF((LR6&lt;'Базовые значения'!$L$9)*AND(LR6&gt;0),LR6+1," ")</f>
        <v>#DIV/0!</v>
      </c>
      <c r="LT6" s="27" t="e">
        <f>IF((LS6&lt;'Базовые значения'!$L$9)*AND(LS6&gt;0),LS6+1," ")</f>
        <v>#DIV/0!</v>
      </c>
      <c r="LU6" s="27" t="e">
        <f>IF((LT6&lt;'Базовые значения'!$L$9)*AND(LT6&gt;0),LT6+1," ")</f>
        <v>#DIV/0!</v>
      </c>
      <c r="LV6" s="27" t="e">
        <f>IF((LU6&lt;'Базовые значения'!$L$9)*AND(LU6&gt;0),LU6+1," ")</f>
        <v>#DIV/0!</v>
      </c>
      <c r="LW6" s="27" t="e">
        <f>IF((LV6&lt;'Базовые значения'!$L$9)*AND(LV6&gt;0),LV6+1," ")</f>
        <v>#DIV/0!</v>
      </c>
      <c r="LX6" s="27" t="e">
        <f>IF((LW6&lt;'Базовые значения'!$L$9)*AND(LW6&gt;0),LW6+1," ")</f>
        <v>#DIV/0!</v>
      </c>
      <c r="LY6" s="27" t="e">
        <f>IF((LX6&lt;'Базовые значения'!$L$9)*AND(LX6&gt;0),LX6+1," ")</f>
        <v>#DIV/0!</v>
      </c>
      <c r="LZ6" s="27" t="e">
        <f>IF((LY6&lt;'Базовые значения'!$L$9)*AND(LY6&gt;0),LY6+1," ")</f>
        <v>#DIV/0!</v>
      </c>
      <c r="MA6" s="27" t="e">
        <f>IF((LZ6&lt;'Базовые значения'!$L$9)*AND(LZ6&gt;0),LZ6+1," ")</f>
        <v>#DIV/0!</v>
      </c>
      <c r="MB6" s="27" t="e">
        <f>IF((MA6&lt;'Базовые значения'!$L$9)*AND(MA6&gt;0),MA6+1," ")</f>
        <v>#DIV/0!</v>
      </c>
      <c r="MC6" s="27" t="e">
        <f>IF((MB6&lt;'Базовые значения'!$L$9)*AND(MB6&gt;0),MB6+1," ")</f>
        <v>#DIV/0!</v>
      </c>
      <c r="MD6" s="27" t="e">
        <f>IF((MC6&lt;'Базовые значения'!$L$9)*AND(MC6&gt;0),MC6+1," ")</f>
        <v>#DIV/0!</v>
      </c>
      <c r="ME6" s="27" t="e">
        <f>IF((MD6&lt;'Базовые значения'!$L$9)*AND(MD6&gt;0),MD6+1," ")</f>
        <v>#DIV/0!</v>
      </c>
      <c r="MF6" s="27" t="e">
        <f>IF((ME6&lt;'Базовые значения'!$L$9)*AND(ME6&gt;0),ME6+1," ")</f>
        <v>#DIV/0!</v>
      </c>
      <c r="MG6" s="27" t="e">
        <f>IF((MF6&lt;'Базовые значения'!$L$9)*AND(MF6&gt;0),MF6+1," ")</f>
        <v>#DIV/0!</v>
      </c>
      <c r="MH6" s="27" t="e">
        <f>IF((MG6&lt;'Базовые значения'!$L$9)*AND(MG6&gt;0),MG6+1," ")</f>
        <v>#DIV/0!</v>
      </c>
      <c r="MI6" s="27" t="e">
        <f>IF((MH6&lt;'Базовые значения'!$L$9)*AND(MH6&gt;0),MH6+1," ")</f>
        <v>#DIV/0!</v>
      </c>
      <c r="MJ6" s="27" t="e">
        <f>IF((MI6&lt;'Базовые значения'!$L$9)*AND(MI6&gt;0),MI6+1," ")</f>
        <v>#DIV/0!</v>
      </c>
      <c r="MK6" s="27" t="e">
        <f>IF((MJ6&lt;'Базовые значения'!$L$9)*AND(MJ6&gt;0),MJ6+1," ")</f>
        <v>#DIV/0!</v>
      </c>
      <c r="ML6" s="27" t="e">
        <f>IF((MK6&lt;'Базовые значения'!$L$9)*AND(MK6&gt;0),MK6+1," ")</f>
        <v>#DIV/0!</v>
      </c>
      <c r="MM6" s="27" t="e">
        <f>IF((ML6&lt;'Базовые значения'!$L$9)*AND(ML6&gt;0),ML6+1," ")</f>
        <v>#DIV/0!</v>
      </c>
      <c r="MN6" s="22"/>
      <c r="MO6" s="23"/>
      <c r="MP6" s="29" t="e">
        <f>'Базовые значения'!M9/'Базовые значения'!M9</f>
        <v>#DIV/0!</v>
      </c>
      <c r="MQ6" s="27" t="e">
        <f>IF((MP6&lt;'Базовые значения'!$M$9)*AND(MP6&gt;0),MP6+1," ")</f>
        <v>#DIV/0!</v>
      </c>
      <c r="MR6" s="27" t="e">
        <f>IF((MQ6&lt;'Базовые значения'!$M$9)*AND(MQ6&gt;0),MQ6+1," ")</f>
        <v>#DIV/0!</v>
      </c>
      <c r="MS6" s="27" t="e">
        <f>IF((MR6&lt;'Базовые значения'!$M$9)*AND(MR6&gt;0),MR6+1," ")</f>
        <v>#DIV/0!</v>
      </c>
      <c r="MT6" s="27" t="e">
        <f>IF((MS6&lt;'Базовые значения'!$M$9)*AND(MS6&gt;0),MS6+1," ")</f>
        <v>#DIV/0!</v>
      </c>
      <c r="MU6" s="27" t="e">
        <f>IF((MT6&lt;'Базовые значения'!$M$9)*AND(MT6&gt;0),MT6+1," ")</f>
        <v>#DIV/0!</v>
      </c>
      <c r="MV6" s="27" t="e">
        <f>IF((MU6&lt;'Базовые значения'!$M$9)*AND(MU6&gt;0),MU6+1," ")</f>
        <v>#DIV/0!</v>
      </c>
      <c r="MW6" s="27" t="e">
        <f>IF((MV6&lt;'Базовые значения'!$M$9)*AND(MV6&gt;0),MV6+1," ")</f>
        <v>#DIV/0!</v>
      </c>
      <c r="MX6" s="27" t="e">
        <f>IF((MW6&lt;'Базовые значения'!$M$9)*AND(MW6&gt;0),MW6+1," ")</f>
        <v>#DIV/0!</v>
      </c>
      <c r="MY6" s="27" t="e">
        <f>IF((MX6&lt;'Базовые значения'!$M$9)*AND(MX6&gt;0),MX6+1," ")</f>
        <v>#DIV/0!</v>
      </c>
      <c r="MZ6" s="27" t="e">
        <f>IF((MY6&lt;'Базовые значения'!$M$9)*AND(MY6&gt;0),MY6+1," ")</f>
        <v>#DIV/0!</v>
      </c>
      <c r="NA6" s="27" t="e">
        <f>IF((MZ6&lt;'Базовые значения'!$M$9)*AND(MZ6&gt;0),MZ6+1," ")</f>
        <v>#DIV/0!</v>
      </c>
      <c r="NB6" s="27" t="e">
        <f>IF((NA6&lt;'Базовые значения'!$M$9)*AND(NA6&gt;0),NA6+1," ")</f>
        <v>#DIV/0!</v>
      </c>
      <c r="NC6" s="27" t="e">
        <f>IF((NB6&lt;'Базовые значения'!$M$9)*AND(NB6&gt;0),NB6+1," ")</f>
        <v>#DIV/0!</v>
      </c>
      <c r="ND6" s="27" t="e">
        <f>IF((NC6&lt;'Базовые значения'!$M$9)*AND(NC6&gt;0),NC6+1," ")</f>
        <v>#DIV/0!</v>
      </c>
      <c r="NE6" s="27" t="e">
        <f>IF((ND6&lt;'Базовые значения'!$M$9)*AND(ND6&gt;0),ND6+1," ")</f>
        <v>#DIV/0!</v>
      </c>
      <c r="NF6" s="27" t="e">
        <f>IF((NE6&lt;'Базовые значения'!$M$9)*AND(NE6&gt;0),NE6+1," ")</f>
        <v>#DIV/0!</v>
      </c>
      <c r="NG6" s="27" t="e">
        <f>IF((NF6&lt;'Базовые значения'!$M$9)*AND(NF6&gt;0),NF6+1," ")</f>
        <v>#DIV/0!</v>
      </c>
      <c r="NH6" s="27" t="e">
        <f>IF((NG6&lt;'Базовые значения'!$M$9)*AND(NG6&gt;0),NG6+1," ")</f>
        <v>#DIV/0!</v>
      </c>
      <c r="NI6" s="27" t="e">
        <f>IF((NH6&lt;'Базовые значения'!$M$9)*AND(NH6&gt;0),NH6+1," ")</f>
        <v>#DIV/0!</v>
      </c>
      <c r="NJ6" s="27" t="e">
        <f>IF((NI6&lt;'Базовые значения'!$M$9)*AND(NI6&gt;0),NI6+1," ")</f>
        <v>#DIV/0!</v>
      </c>
      <c r="NK6" s="27" t="e">
        <f>IF((NJ6&lt;'Базовые значения'!$M$9)*AND(NJ6&gt;0),NJ6+1," ")</f>
        <v>#DIV/0!</v>
      </c>
      <c r="NL6" s="27" t="e">
        <f>IF((NK6&lt;'Базовые значения'!$M$9)*AND(NK6&gt;0),NK6+1," ")</f>
        <v>#DIV/0!</v>
      </c>
      <c r="NM6" s="27" t="e">
        <f>IF((NL6&lt;'Базовые значения'!$M$9)*AND(NL6&gt;0),NL6+1," ")</f>
        <v>#DIV/0!</v>
      </c>
      <c r="NN6" s="27" t="e">
        <f>IF((NM6&lt;'Базовые значения'!$M$9)*AND(NM6&gt;0),NM6+1," ")</f>
        <v>#DIV/0!</v>
      </c>
      <c r="NO6" s="27" t="e">
        <f>IF((NN6&lt;'Базовые значения'!$M$9)*AND(NN6&gt;0),NN6+1," ")</f>
        <v>#DIV/0!</v>
      </c>
      <c r="NP6" s="27" t="e">
        <f>IF((NO6&lt;'Базовые значения'!$M$9)*AND(NO6&gt;0),NO6+1," ")</f>
        <v>#DIV/0!</v>
      </c>
      <c r="NQ6" s="27" t="e">
        <f>IF((NP6&lt;'Базовые значения'!$M$9)*AND(NP6&gt;0),NP6+1," ")</f>
        <v>#DIV/0!</v>
      </c>
      <c r="NR6" s="27" t="e">
        <f>IF((NQ6&lt;'Базовые значения'!$M$9)*AND(NQ6&gt;0),NQ6+1," ")</f>
        <v>#DIV/0!</v>
      </c>
      <c r="NS6" s="27" t="e">
        <f>IF((NR6&lt;'Базовые значения'!$M$9)*AND(NR6&gt;0),NR6+1," ")</f>
        <v>#DIV/0!</v>
      </c>
      <c r="NT6" s="22"/>
      <c r="NU6" s="23"/>
      <c r="NV6" s="29" t="e">
        <f>'Базовые значения'!N9/'Базовые значения'!N9</f>
        <v>#DIV/0!</v>
      </c>
      <c r="NW6" s="27" t="e">
        <f>IF((NV6&lt;'Базовые значения'!$N$9)*AND(NV6&gt;0),NV6+1," ")</f>
        <v>#DIV/0!</v>
      </c>
      <c r="NX6" s="27" t="e">
        <f>IF((NW6&lt;'Базовые значения'!$N$9)*AND(NW6&gt;0),NW6+1," ")</f>
        <v>#DIV/0!</v>
      </c>
      <c r="NY6" s="27" t="e">
        <f>IF((NX6&lt;'Базовые значения'!$N$9)*AND(NX6&gt;0),NX6+1," ")</f>
        <v>#DIV/0!</v>
      </c>
      <c r="NZ6" s="27" t="e">
        <f>IF((NY6&lt;'Базовые значения'!$N$9)*AND(NY6&gt;0),NY6+1," ")</f>
        <v>#DIV/0!</v>
      </c>
      <c r="OA6" s="27" t="e">
        <f>IF((NZ6&lt;'Базовые значения'!$N$9)*AND(NZ6&gt;0),NZ6+1," ")</f>
        <v>#DIV/0!</v>
      </c>
      <c r="OB6" s="27" t="e">
        <f>IF((OA6&lt;'Базовые значения'!$N$9)*AND(OA6&gt;0),OA6+1," ")</f>
        <v>#DIV/0!</v>
      </c>
      <c r="OC6" s="27" t="e">
        <f>IF((OB6&lt;'Базовые значения'!$N$9)*AND(OB6&gt;0),OB6+1," ")</f>
        <v>#DIV/0!</v>
      </c>
      <c r="OD6" s="27" t="e">
        <f>IF((OC6&lt;'Базовые значения'!$N$9)*AND(OC6&gt;0),OC6+1," ")</f>
        <v>#DIV/0!</v>
      </c>
      <c r="OE6" s="27" t="e">
        <f>IF((OD6&lt;'Базовые значения'!$N$9)*AND(OD6&gt;0),OD6+1," ")</f>
        <v>#DIV/0!</v>
      </c>
      <c r="OF6" s="27" t="e">
        <f>IF((OE6&lt;'Базовые значения'!$N$9)*AND(OE6&gt;0),OE6+1," ")</f>
        <v>#DIV/0!</v>
      </c>
      <c r="OG6" s="27" t="e">
        <f>IF((OF6&lt;'Базовые значения'!$N$9)*AND(OF6&gt;0),OF6+1," ")</f>
        <v>#DIV/0!</v>
      </c>
      <c r="OH6" s="27" t="e">
        <f>IF((OG6&lt;'Базовые значения'!$N$9)*AND(OG6&gt;0),OG6+1," ")</f>
        <v>#DIV/0!</v>
      </c>
      <c r="OI6" s="27" t="e">
        <f>IF((OH6&lt;'Базовые значения'!$N$9)*AND(OH6&gt;0),OH6+1," ")</f>
        <v>#DIV/0!</v>
      </c>
      <c r="OJ6" s="27" t="e">
        <f>IF((OI6&lt;'Базовые значения'!$N$9)*AND(OI6&gt;0),OI6+1," ")</f>
        <v>#DIV/0!</v>
      </c>
      <c r="OK6" s="27" t="e">
        <f>IF((OJ6&lt;'Базовые значения'!$N$9)*AND(OJ6&gt;0),OJ6+1," ")</f>
        <v>#DIV/0!</v>
      </c>
      <c r="OL6" s="27" t="e">
        <f>IF((OK6&lt;'Базовые значения'!$N$9)*AND(OK6&gt;0),OK6+1," ")</f>
        <v>#DIV/0!</v>
      </c>
      <c r="OM6" s="27" t="e">
        <f>IF((OL6&lt;'Базовые значения'!$N$9)*AND(OL6&gt;0),OL6+1," ")</f>
        <v>#DIV/0!</v>
      </c>
      <c r="ON6" s="27" t="e">
        <f>IF((OM6&lt;'Базовые значения'!$N$9)*AND(OM6&gt;0),OM6+1," ")</f>
        <v>#DIV/0!</v>
      </c>
      <c r="OO6" s="27" t="e">
        <f>IF((ON6&lt;'Базовые значения'!$N$9)*AND(ON6&gt;0),ON6+1," ")</f>
        <v>#DIV/0!</v>
      </c>
      <c r="OP6" s="27" t="e">
        <f>IF((OO6&lt;'Базовые значения'!$N$9)*AND(OO6&gt;0),OO6+1," ")</f>
        <v>#DIV/0!</v>
      </c>
      <c r="OQ6" s="27" t="e">
        <f>IF((OP6&lt;'Базовые значения'!$N$9)*AND(OP6&gt;0),OP6+1," ")</f>
        <v>#DIV/0!</v>
      </c>
      <c r="OR6" s="27" t="e">
        <f>IF((OQ6&lt;'Базовые значения'!$N$9)*AND(OQ6&gt;0),OQ6+1," ")</f>
        <v>#DIV/0!</v>
      </c>
      <c r="OS6" s="27" t="e">
        <f>IF((OR6&lt;'Базовые значения'!$N$9)*AND(OR6&gt;0),OR6+1," ")</f>
        <v>#DIV/0!</v>
      </c>
      <c r="OT6" s="27" t="e">
        <f>IF((OS6&lt;'Базовые значения'!$N$9)*AND(OS6&gt;0),OS6+1," ")</f>
        <v>#DIV/0!</v>
      </c>
      <c r="OU6" s="27" t="e">
        <f>IF((OT6&lt;'Базовые значения'!$N$9)*AND(OT6&gt;0),OT6+1," ")</f>
        <v>#DIV/0!</v>
      </c>
      <c r="OV6" s="27" t="e">
        <f>IF((OU6&lt;'Базовые значения'!$N$9)*AND(OU6&gt;0),OU6+1," ")</f>
        <v>#DIV/0!</v>
      </c>
      <c r="OW6" s="27" t="e">
        <f>IF((OV6&lt;'Базовые значения'!$N$9)*AND(OV6&gt;0),OV6+1," ")</f>
        <v>#DIV/0!</v>
      </c>
      <c r="OX6" s="27" t="e">
        <f>IF((OW6&lt;'Базовые значения'!$N$9)*AND(OW6&gt;0),OW6+1," ")</f>
        <v>#DIV/0!</v>
      </c>
      <c r="OY6" s="27" t="e">
        <f>IF((OX6&lt;'Базовые значения'!$N$9)*AND(OX6&gt;0),OX6+1," ")</f>
        <v>#DIV/0!</v>
      </c>
      <c r="OZ6" s="22"/>
      <c r="PA6" s="23"/>
      <c r="PB6" s="29" t="e">
        <f>'Базовые значения'!O9/'Базовые значения'!O9</f>
        <v>#DIV/0!</v>
      </c>
      <c r="PC6" s="27" t="e">
        <f>IF((PB6&lt;'Базовые значения'!$O$9)*AND(PB6&gt;0),PB6+1," ")</f>
        <v>#DIV/0!</v>
      </c>
      <c r="PD6" s="27" t="e">
        <f>IF((PC6&lt;'Базовые значения'!$O$9)*AND(PC6&gt;0),PC6+1," ")</f>
        <v>#DIV/0!</v>
      </c>
      <c r="PE6" s="27" t="e">
        <f>IF((PD6&lt;'Базовые значения'!$O$9)*AND(PD6&gt;0),PD6+1," ")</f>
        <v>#DIV/0!</v>
      </c>
      <c r="PF6" s="27" t="e">
        <f>IF((PE6&lt;'Базовые значения'!$O$9)*AND(PE6&gt;0),PE6+1," ")</f>
        <v>#DIV/0!</v>
      </c>
      <c r="PG6" s="27" t="e">
        <f>IF((PF6&lt;'Базовые значения'!$O$9)*AND(PF6&gt;0),PF6+1," ")</f>
        <v>#DIV/0!</v>
      </c>
      <c r="PH6" s="27" t="e">
        <f>IF((PG6&lt;'Базовые значения'!$O$9)*AND(PG6&gt;0),PG6+1," ")</f>
        <v>#DIV/0!</v>
      </c>
      <c r="PI6" s="27" t="e">
        <f>IF((PH6&lt;'Базовые значения'!$O$9)*AND(PH6&gt;0),PH6+1," ")</f>
        <v>#DIV/0!</v>
      </c>
      <c r="PJ6" s="27" t="e">
        <f>IF((PI6&lt;'Базовые значения'!$O$9)*AND(PI6&gt;0),PI6+1," ")</f>
        <v>#DIV/0!</v>
      </c>
      <c r="PK6" s="27" t="e">
        <f>IF((PJ6&lt;'Базовые значения'!$O$9)*AND(PJ6&gt;0),PJ6+1," ")</f>
        <v>#DIV/0!</v>
      </c>
      <c r="PL6" s="27" t="e">
        <f>IF((PK6&lt;'Базовые значения'!$O$9)*AND(PK6&gt;0),PK6+1," ")</f>
        <v>#DIV/0!</v>
      </c>
      <c r="PM6" s="27" t="e">
        <f>IF((PL6&lt;'Базовые значения'!$O$9)*AND(PL6&gt;0),PL6+1," ")</f>
        <v>#DIV/0!</v>
      </c>
      <c r="PN6" s="27" t="e">
        <f>IF((PM6&lt;'Базовые значения'!$O$9)*AND(PM6&gt;0),PM6+1," ")</f>
        <v>#DIV/0!</v>
      </c>
      <c r="PO6" s="27" t="e">
        <f>IF((PN6&lt;'Базовые значения'!$O$9)*AND(PN6&gt;0),PN6+1," ")</f>
        <v>#DIV/0!</v>
      </c>
      <c r="PP6" s="27" t="e">
        <f>IF((PO6&lt;'Базовые значения'!$O$9)*AND(PO6&gt;0),PO6+1," ")</f>
        <v>#DIV/0!</v>
      </c>
      <c r="PQ6" s="27" t="e">
        <f>IF((PP6&lt;'Базовые значения'!$O$9)*AND(PP6&gt;0),PP6+1," ")</f>
        <v>#DIV/0!</v>
      </c>
      <c r="PR6" s="27" t="e">
        <f>IF((PQ6&lt;'Базовые значения'!$O$9)*AND(PQ6&gt;0),PQ6+1," ")</f>
        <v>#DIV/0!</v>
      </c>
      <c r="PS6" s="27" t="e">
        <f>IF((PR6&lt;'Базовые значения'!$O$9)*AND(PR6&gt;0),PR6+1," ")</f>
        <v>#DIV/0!</v>
      </c>
      <c r="PT6" s="27" t="e">
        <f>IF((PS6&lt;'Базовые значения'!$O$9)*AND(PS6&gt;0),PS6+1," ")</f>
        <v>#DIV/0!</v>
      </c>
      <c r="PU6" s="27" t="e">
        <f>IF((PT6&lt;'Базовые значения'!$O$9)*AND(PT6&gt;0),PT6+1," ")</f>
        <v>#DIV/0!</v>
      </c>
      <c r="PV6" s="27" t="e">
        <f>IF((PU6&lt;'Базовые значения'!$O$9)*AND(PU6&gt;0),PU6+1," ")</f>
        <v>#DIV/0!</v>
      </c>
      <c r="PW6" s="27" t="e">
        <f>IF((PV6&lt;'Базовые значения'!$O$9)*AND(PV6&gt;0),PV6+1," ")</f>
        <v>#DIV/0!</v>
      </c>
      <c r="PX6" s="27" t="e">
        <f>IF((PW6&lt;'Базовые значения'!$O$9)*AND(PW6&gt;0),PW6+1," ")</f>
        <v>#DIV/0!</v>
      </c>
      <c r="PY6" s="27" t="e">
        <f>IF((PX6&lt;'Базовые значения'!$O$9)*AND(PX6&gt;0),PX6+1," ")</f>
        <v>#DIV/0!</v>
      </c>
      <c r="PZ6" s="27" t="e">
        <f>IF((PY6&lt;'Базовые значения'!$O$9)*AND(PY6&gt;0),PY6+1," ")</f>
        <v>#DIV/0!</v>
      </c>
      <c r="QA6" s="27" t="e">
        <f>IF((PZ6&lt;'Базовые значения'!$O$9)*AND(PZ6&gt;0),PZ6+1," ")</f>
        <v>#DIV/0!</v>
      </c>
      <c r="QB6" s="27" t="e">
        <f>IF((QA6&lt;'Базовые значения'!$O$9)*AND(QA6&gt;0),QA6+1," ")</f>
        <v>#DIV/0!</v>
      </c>
      <c r="QC6" s="27" t="e">
        <f>IF((QB6&lt;'Базовые значения'!$O$9)*AND(QB6&gt;0),QB6+1," ")</f>
        <v>#DIV/0!</v>
      </c>
      <c r="QD6" s="27" t="e">
        <f>IF((QC6&lt;'Базовые значения'!$O$9)*AND(QC6&gt;0),QC6+1," ")</f>
        <v>#DIV/0!</v>
      </c>
      <c r="QE6" s="27" t="e">
        <f>IF((QD6&lt;'Базовые значения'!$O$9)*AND(QD6&gt;0),QD6+1," ")</f>
        <v>#DIV/0!</v>
      </c>
      <c r="QF6" s="22"/>
      <c r="QG6" s="23"/>
      <c r="QH6" s="29" t="e">
        <f>'Базовые значения'!P9/'Базовые значения'!P9</f>
        <v>#DIV/0!</v>
      </c>
      <c r="QI6" s="27" t="e">
        <f>IF((QH6&lt;'Базовые значения'!$P$9)*AND(QH6&gt;0),QH6+1," ")</f>
        <v>#DIV/0!</v>
      </c>
      <c r="QJ6" s="27" t="e">
        <f>IF((QI6&lt;'Базовые значения'!$P$9)*AND(QI6&gt;0),QI6+1," ")</f>
        <v>#DIV/0!</v>
      </c>
      <c r="QK6" s="27" t="e">
        <f>IF((QJ6&lt;'Базовые значения'!$P$9)*AND(QJ6&gt;0),QJ6+1," ")</f>
        <v>#DIV/0!</v>
      </c>
      <c r="QL6" s="27" t="e">
        <f>IF((QK6&lt;'Базовые значения'!$P$9)*AND(QK6&gt;0),QK6+1," ")</f>
        <v>#DIV/0!</v>
      </c>
      <c r="QM6" s="27" t="e">
        <f>IF((QL6&lt;'Базовые значения'!$P$9)*AND(QL6&gt;0),QL6+1," ")</f>
        <v>#DIV/0!</v>
      </c>
      <c r="QN6" s="27" t="e">
        <f>IF((QM6&lt;'Базовые значения'!$P$9)*AND(QM6&gt;0),QM6+1," ")</f>
        <v>#DIV/0!</v>
      </c>
      <c r="QO6" s="27" t="e">
        <f>IF((QN6&lt;'Базовые значения'!$P$9)*AND(QN6&gt;0),QN6+1," ")</f>
        <v>#DIV/0!</v>
      </c>
      <c r="QP6" s="27" t="e">
        <f>IF((QO6&lt;'Базовые значения'!$P$9)*AND(QO6&gt;0),QO6+1," ")</f>
        <v>#DIV/0!</v>
      </c>
      <c r="QQ6" s="27" t="e">
        <f>IF((QP6&lt;'Базовые значения'!$P$9)*AND(QP6&gt;0),QP6+1," ")</f>
        <v>#DIV/0!</v>
      </c>
      <c r="QR6" s="27" t="e">
        <f>IF((QQ6&lt;'Базовые значения'!$P$9)*AND(QQ6&gt;0),QQ6+1," ")</f>
        <v>#DIV/0!</v>
      </c>
      <c r="QS6" s="27" t="e">
        <f>IF((QR6&lt;'Базовые значения'!$P$9)*AND(QR6&gt;0),QR6+1," ")</f>
        <v>#DIV/0!</v>
      </c>
      <c r="QT6" s="27" t="e">
        <f>IF((QS6&lt;'Базовые значения'!$P$9)*AND(QS6&gt;0),QS6+1," ")</f>
        <v>#DIV/0!</v>
      </c>
      <c r="QU6" s="27" t="e">
        <f>IF((QT6&lt;'Базовые значения'!$P$9)*AND(QT6&gt;0),QT6+1," ")</f>
        <v>#DIV/0!</v>
      </c>
      <c r="QV6" s="27" t="e">
        <f>IF((QU6&lt;'Базовые значения'!$P$9)*AND(QU6&gt;0),QU6+1," ")</f>
        <v>#DIV/0!</v>
      </c>
      <c r="QW6" s="27" t="e">
        <f>IF((QV6&lt;'Базовые значения'!$P$9)*AND(QV6&gt;0),QV6+1," ")</f>
        <v>#DIV/0!</v>
      </c>
      <c r="QX6" s="27" t="e">
        <f>IF((QW6&lt;'Базовые значения'!$P$9)*AND(QW6&gt;0),QW6+1," ")</f>
        <v>#DIV/0!</v>
      </c>
      <c r="QY6" s="27" t="e">
        <f>IF((QX6&lt;'Базовые значения'!$P$9)*AND(QX6&gt;0),QX6+1," ")</f>
        <v>#DIV/0!</v>
      </c>
      <c r="QZ6" s="27" t="e">
        <f>IF((QY6&lt;'Базовые значения'!$P$9)*AND(QY6&gt;0),QY6+1," ")</f>
        <v>#DIV/0!</v>
      </c>
      <c r="RA6" s="27" t="e">
        <f>IF((QZ6&lt;'Базовые значения'!$P$9)*AND(QZ6&gt;0),QZ6+1," ")</f>
        <v>#DIV/0!</v>
      </c>
      <c r="RB6" s="27" t="e">
        <f>IF((RA6&lt;'Базовые значения'!$P$9)*AND(RA6&gt;0),RA6+1," ")</f>
        <v>#DIV/0!</v>
      </c>
      <c r="RC6" s="27" t="e">
        <f>IF((RB6&lt;'Базовые значения'!$P$9)*AND(RB6&gt;0),RB6+1," ")</f>
        <v>#DIV/0!</v>
      </c>
      <c r="RD6" s="27" t="e">
        <f>IF((RC6&lt;'Базовые значения'!$P$9)*AND(RC6&gt;0),RC6+1," ")</f>
        <v>#DIV/0!</v>
      </c>
      <c r="RE6" s="27" t="e">
        <f>IF((RD6&lt;'Базовые значения'!$P$9)*AND(RD6&gt;0),RD6+1," ")</f>
        <v>#DIV/0!</v>
      </c>
      <c r="RF6" s="27" t="e">
        <f>IF((RE6&lt;'Базовые значения'!$P$9)*AND(RE6&gt;0),RE6+1," ")</f>
        <v>#DIV/0!</v>
      </c>
      <c r="RG6" s="27" t="e">
        <f>IF((RF6&lt;'Базовые значения'!$P$9)*AND(RF6&gt;0),RF6+1," ")</f>
        <v>#DIV/0!</v>
      </c>
      <c r="RH6" s="27" t="e">
        <f>IF((RG6&lt;'Базовые значения'!$P$9)*AND(RG6&gt;0),RG6+1," ")</f>
        <v>#DIV/0!</v>
      </c>
      <c r="RI6" s="27" t="e">
        <f>IF((RH6&lt;'Базовые значения'!$P$9)*AND(RH6&gt;0),RH6+1," ")</f>
        <v>#DIV/0!</v>
      </c>
      <c r="RJ6" s="27" t="e">
        <f>IF((RI6&lt;'Базовые значения'!$P$9)*AND(RI6&gt;0),RI6+1," ")</f>
        <v>#DIV/0!</v>
      </c>
      <c r="RK6" s="27" t="e">
        <f>IF((RJ6&lt;'Базовые значения'!$P$9)*AND(RJ6&gt;0),RJ6+1," ")</f>
        <v>#DIV/0!</v>
      </c>
      <c r="RL6" s="22"/>
      <c r="RM6" s="23"/>
      <c r="RN6" s="29" t="e">
        <f>'Базовые значения'!Q9/'Базовые значения'!Q9</f>
        <v>#DIV/0!</v>
      </c>
      <c r="RO6" s="27" t="e">
        <f>IF((RN6&lt;'Базовые значения'!$Q$9)*AND(RN6&gt;0),RN6+1," ")</f>
        <v>#DIV/0!</v>
      </c>
      <c r="RP6" s="27" t="e">
        <f>IF((RO6&lt;'Базовые значения'!$Q$9)*AND(RO6&gt;0),RO6+1," ")</f>
        <v>#DIV/0!</v>
      </c>
      <c r="RQ6" s="27" t="e">
        <f>IF((RP6&lt;'Базовые значения'!$Q$9)*AND(RP6&gt;0),RP6+1," ")</f>
        <v>#DIV/0!</v>
      </c>
      <c r="RR6" s="27" t="e">
        <f>IF((RQ6&lt;'Базовые значения'!$Q$9)*AND(RQ6&gt;0),RQ6+1," ")</f>
        <v>#DIV/0!</v>
      </c>
      <c r="RS6" s="27" t="e">
        <f>IF((RR6&lt;'Базовые значения'!$Q$9)*AND(RR6&gt;0),RR6+1," ")</f>
        <v>#DIV/0!</v>
      </c>
      <c r="RT6" s="27" t="e">
        <f>IF((RS6&lt;'Базовые значения'!$Q$9)*AND(RS6&gt;0),RS6+1," ")</f>
        <v>#DIV/0!</v>
      </c>
      <c r="RU6" s="27" t="e">
        <f>IF((RT6&lt;'Базовые значения'!$Q$9)*AND(RT6&gt;0),RT6+1," ")</f>
        <v>#DIV/0!</v>
      </c>
      <c r="RV6" s="27" t="e">
        <f>IF((RU6&lt;'Базовые значения'!$Q$9)*AND(RU6&gt;0),RU6+1," ")</f>
        <v>#DIV/0!</v>
      </c>
      <c r="RW6" s="27" t="e">
        <f>IF((RV6&lt;'Базовые значения'!$Q$9)*AND(RV6&gt;0),RV6+1," ")</f>
        <v>#DIV/0!</v>
      </c>
      <c r="RX6" s="27" t="e">
        <f>IF((RW6&lt;'Базовые значения'!$Q$9)*AND(RW6&gt;0),RW6+1," ")</f>
        <v>#DIV/0!</v>
      </c>
      <c r="RY6" s="27" t="e">
        <f>IF((RX6&lt;'Базовые значения'!$Q$9)*AND(RX6&gt;0),RX6+1," ")</f>
        <v>#DIV/0!</v>
      </c>
      <c r="RZ6" s="27" t="e">
        <f>IF((RY6&lt;'Базовые значения'!$Q$9)*AND(RY6&gt;0),RY6+1," ")</f>
        <v>#DIV/0!</v>
      </c>
      <c r="SA6" s="27" t="e">
        <f>IF((RZ6&lt;'Базовые значения'!$Q$9)*AND(RZ6&gt;0),RZ6+1," ")</f>
        <v>#DIV/0!</v>
      </c>
      <c r="SB6" s="27" t="e">
        <f>IF((SA6&lt;'Базовые значения'!$Q$9)*AND(SA6&gt;0),SA6+1," ")</f>
        <v>#DIV/0!</v>
      </c>
      <c r="SC6" s="27" t="e">
        <f>IF((SB6&lt;'Базовые значения'!$Q$9)*AND(SB6&gt;0),SB6+1," ")</f>
        <v>#DIV/0!</v>
      </c>
      <c r="SD6" s="27" t="e">
        <f>IF((SC6&lt;'Базовые значения'!$Q$9)*AND(SC6&gt;0),SC6+1," ")</f>
        <v>#DIV/0!</v>
      </c>
      <c r="SE6" s="27" t="e">
        <f>IF((SD6&lt;'Базовые значения'!$Q$9)*AND(SD6&gt;0),SD6+1," ")</f>
        <v>#DIV/0!</v>
      </c>
      <c r="SF6" s="27" t="e">
        <f>IF((SE6&lt;'Базовые значения'!$Q$9)*AND(SE6&gt;0),SE6+1," ")</f>
        <v>#DIV/0!</v>
      </c>
      <c r="SG6" s="27" t="e">
        <f>IF((SF6&lt;'Базовые значения'!$Q$9)*AND(SF6&gt;0),SF6+1," ")</f>
        <v>#DIV/0!</v>
      </c>
      <c r="SH6" s="27" t="e">
        <f>IF((SG6&lt;'Базовые значения'!$Q$9)*AND(SG6&gt;0),SG6+1," ")</f>
        <v>#DIV/0!</v>
      </c>
      <c r="SI6" s="27" t="e">
        <f>IF((SH6&lt;'Базовые значения'!$Q$9)*AND(SH6&gt;0),SH6+1," ")</f>
        <v>#DIV/0!</v>
      </c>
      <c r="SJ6" s="27" t="e">
        <f>IF((SI6&lt;'Базовые значения'!$Q$9)*AND(SI6&gt;0),SI6+1," ")</f>
        <v>#DIV/0!</v>
      </c>
      <c r="SK6" s="27" t="e">
        <f>IF((SJ6&lt;'Базовые значения'!$Q$9)*AND(SJ6&gt;0),SJ6+1," ")</f>
        <v>#DIV/0!</v>
      </c>
      <c r="SL6" s="27" t="e">
        <f>IF((SK6&lt;'Базовые значения'!$Q$9)*AND(SK6&gt;0),SK6+1," ")</f>
        <v>#DIV/0!</v>
      </c>
      <c r="SM6" s="27" t="e">
        <f>IF((SL6&lt;'Базовые значения'!$Q$9)*AND(SL6&gt;0),SL6+1," ")</f>
        <v>#DIV/0!</v>
      </c>
      <c r="SN6" s="27" t="e">
        <f>IF((SM6&lt;'Базовые значения'!$Q$9)*AND(SM6&gt;0),SM6+1," ")</f>
        <v>#DIV/0!</v>
      </c>
      <c r="SO6" s="27" t="e">
        <f>IF((SN6&lt;'Базовые значения'!$Q$9)*AND(SN6&gt;0),SN6+1," ")</f>
        <v>#DIV/0!</v>
      </c>
      <c r="SP6" s="27" t="e">
        <f>IF((SO6&lt;'Базовые значения'!$Q$9)*AND(SO6&gt;0),SO6+1," ")</f>
        <v>#DIV/0!</v>
      </c>
      <c r="SQ6" s="27" t="e">
        <f>IF((SP6&lt;'Базовые значения'!$Q$9)*AND(SP6&gt;0),SP6+1," ")</f>
        <v>#DIV/0!</v>
      </c>
      <c r="SR6" s="22"/>
      <c r="SS6" s="23"/>
    </row>
    <row r="7" spans="1:513" s="56" customFormat="1" x14ac:dyDescent="0.25">
      <c r="A7" s="131"/>
      <c r="B7" s="55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24"/>
      <c r="AG7" s="25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24"/>
      <c r="BM7" s="25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24"/>
      <c r="CS7" s="25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24"/>
      <c r="DY7" s="25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24"/>
      <c r="FE7" s="25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24"/>
      <c r="GK7" s="25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24"/>
      <c r="HQ7" s="25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24"/>
      <c r="IW7" s="25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24"/>
      <c r="KC7" s="25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24"/>
      <c r="LI7" s="25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  <c r="LV7" s="49"/>
      <c r="LW7" s="49"/>
      <c r="LX7" s="49"/>
      <c r="LY7" s="49"/>
      <c r="LZ7" s="49"/>
      <c r="MA7" s="49"/>
      <c r="MB7" s="49"/>
      <c r="MC7" s="49"/>
      <c r="MD7" s="49"/>
      <c r="ME7" s="49"/>
      <c r="MF7" s="49"/>
      <c r="MG7" s="49"/>
      <c r="MH7" s="49"/>
      <c r="MI7" s="49"/>
      <c r="MJ7" s="49"/>
      <c r="MK7" s="49"/>
      <c r="ML7" s="49"/>
      <c r="MM7" s="49"/>
      <c r="MN7" s="24"/>
      <c r="MO7" s="25"/>
      <c r="MP7" s="49"/>
      <c r="MQ7" s="49"/>
      <c r="MR7" s="49"/>
      <c r="MS7" s="49"/>
      <c r="MT7" s="49"/>
      <c r="MU7" s="49"/>
      <c r="MV7" s="49"/>
      <c r="MW7" s="49"/>
      <c r="MX7" s="49"/>
      <c r="MY7" s="49"/>
      <c r="MZ7" s="49"/>
      <c r="NA7" s="49"/>
      <c r="NB7" s="49"/>
      <c r="NC7" s="49"/>
      <c r="ND7" s="49"/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49"/>
      <c r="NR7" s="49"/>
      <c r="NS7" s="49"/>
      <c r="NT7" s="24"/>
      <c r="NU7" s="25"/>
      <c r="NV7" s="49"/>
      <c r="NW7" s="49"/>
      <c r="NX7" s="49"/>
      <c r="NY7" s="49"/>
      <c r="NZ7" s="49"/>
      <c r="OA7" s="49"/>
      <c r="OB7" s="49"/>
      <c r="OC7" s="49"/>
      <c r="OD7" s="49"/>
      <c r="OE7" s="49"/>
      <c r="OF7" s="49"/>
      <c r="OG7" s="49"/>
      <c r="OH7" s="49"/>
      <c r="OI7" s="49"/>
      <c r="OJ7" s="49"/>
      <c r="OK7" s="49"/>
      <c r="OL7" s="49"/>
      <c r="OM7" s="49"/>
      <c r="ON7" s="49"/>
      <c r="OO7" s="49"/>
      <c r="OP7" s="49"/>
      <c r="OQ7" s="49"/>
      <c r="OR7" s="49"/>
      <c r="OS7" s="49"/>
      <c r="OT7" s="49"/>
      <c r="OU7" s="49"/>
      <c r="OV7" s="49"/>
      <c r="OW7" s="49"/>
      <c r="OX7" s="49"/>
      <c r="OY7" s="49"/>
      <c r="OZ7" s="24"/>
      <c r="PA7" s="25"/>
      <c r="PB7" s="49"/>
      <c r="PC7" s="49"/>
      <c r="PD7" s="49"/>
      <c r="PE7" s="49"/>
      <c r="PF7" s="49"/>
      <c r="PG7" s="49"/>
      <c r="PH7" s="49"/>
      <c r="PI7" s="49"/>
      <c r="PJ7" s="49"/>
      <c r="PK7" s="49"/>
      <c r="PL7" s="49"/>
      <c r="PM7" s="49"/>
      <c r="PN7" s="49"/>
      <c r="PO7" s="49"/>
      <c r="PP7" s="49"/>
      <c r="PQ7" s="49"/>
      <c r="PR7" s="49"/>
      <c r="PS7" s="49"/>
      <c r="PT7" s="49"/>
      <c r="PU7" s="49"/>
      <c r="PV7" s="49"/>
      <c r="PW7" s="49"/>
      <c r="PX7" s="49"/>
      <c r="PY7" s="49"/>
      <c r="PZ7" s="49"/>
      <c r="QA7" s="49"/>
      <c r="QB7" s="49"/>
      <c r="QC7" s="49"/>
      <c r="QD7" s="49"/>
      <c r="QE7" s="49"/>
      <c r="QF7" s="24"/>
      <c r="QG7" s="25"/>
      <c r="QH7" s="49"/>
      <c r="QI7" s="49"/>
      <c r="QJ7" s="49"/>
      <c r="QK7" s="49"/>
      <c r="QL7" s="49"/>
      <c r="QM7" s="49"/>
      <c r="QN7" s="49"/>
      <c r="QO7" s="49"/>
      <c r="QP7" s="49"/>
      <c r="QQ7" s="49"/>
      <c r="QR7" s="49"/>
      <c r="QS7" s="49"/>
      <c r="QT7" s="49"/>
      <c r="QU7" s="49"/>
      <c r="QV7" s="49"/>
      <c r="QW7" s="49"/>
      <c r="QX7" s="49"/>
      <c r="QY7" s="49"/>
      <c r="QZ7" s="49"/>
      <c r="RA7" s="49"/>
      <c r="RB7" s="49"/>
      <c r="RC7" s="49"/>
      <c r="RD7" s="49"/>
      <c r="RE7" s="49"/>
      <c r="RF7" s="49"/>
      <c r="RG7" s="49"/>
      <c r="RH7" s="49"/>
      <c r="RI7" s="49"/>
      <c r="RJ7" s="49"/>
      <c r="RK7" s="49"/>
      <c r="RL7" s="24"/>
      <c r="RM7" s="25"/>
      <c r="RN7" s="49"/>
      <c r="RO7" s="49"/>
      <c r="RP7" s="49"/>
      <c r="RQ7" s="49"/>
      <c r="RR7" s="49"/>
      <c r="RS7" s="49"/>
      <c r="RT7" s="49"/>
      <c r="RU7" s="49"/>
      <c r="RV7" s="49"/>
      <c r="RW7" s="49"/>
      <c r="RX7" s="49"/>
      <c r="RY7" s="49"/>
      <c r="RZ7" s="49"/>
      <c r="SA7" s="49"/>
      <c r="SB7" s="49"/>
      <c r="SC7" s="49"/>
      <c r="SD7" s="49"/>
      <c r="SE7" s="49"/>
      <c r="SF7" s="49"/>
      <c r="SG7" s="49"/>
      <c r="SH7" s="49"/>
      <c r="SI7" s="49"/>
      <c r="SJ7" s="49"/>
      <c r="SK7" s="49"/>
      <c r="SL7" s="49"/>
      <c r="SM7" s="49"/>
      <c r="SN7" s="49"/>
      <c r="SO7" s="49"/>
      <c r="SP7" s="49"/>
      <c r="SQ7" s="49"/>
      <c r="SR7" s="24"/>
      <c r="SS7" s="25"/>
    </row>
    <row r="8" spans="1:513" ht="26.25" x14ac:dyDescent="0.25">
      <c r="A8" s="26" t="s">
        <v>97</v>
      </c>
      <c r="B8" s="35">
        <v>7</v>
      </c>
      <c r="C8" s="35">
        <v>9</v>
      </c>
      <c r="D8" s="35">
        <v>6</v>
      </c>
      <c r="E8" s="35">
        <v>5</v>
      </c>
      <c r="F8" s="35">
        <v>3</v>
      </c>
      <c r="G8" s="35">
        <v>7</v>
      </c>
      <c r="H8" s="35">
        <v>10</v>
      </c>
      <c r="I8" s="35">
        <v>6</v>
      </c>
      <c r="J8" s="35">
        <v>6</v>
      </c>
      <c r="K8" s="35">
        <v>7</v>
      </c>
      <c r="L8" s="35">
        <f>AVERAGE(B8:K8)</f>
        <v>6.6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42"/>
      <c r="AG8" s="143"/>
      <c r="AH8" s="35">
        <v>9</v>
      </c>
      <c r="AI8" s="35">
        <v>8</v>
      </c>
      <c r="AJ8" s="35">
        <v>10</v>
      </c>
      <c r="AK8" s="35">
        <v>9</v>
      </c>
      <c r="AL8" s="35">
        <v>9</v>
      </c>
      <c r="AM8" s="35">
        <v>9</v>
      </c>
      <c r="AN8" s="35">
        <v>5</v>
      </c>
      <c r="AO8" s="35">
        <v>7</v>
      </c>
      <c r="AP8" s="35">
        <v>8</v>
      </c>
      <c r="AQ8" s="35">
        <v>5</v>
      </c>
      <c r="AR8" s="35">
        <v>8</v>
      </c>
      <c r="AS8" s="35">
        <v>10</v>
      </c>
      <c r="AT8" s="35">
        <v>7</v>
      </c>
      <c r="AU8" s="35">
        <v>10</v>
      </c>
      <c r="AV8" s="35">
        <v>6</v>
      </c>
      <c r="AW8" s="35">
        <v>7</v>
      </c>
      <c r="AX8" s="35">
        <f>AVERAGE(AH8:AW8)</f>
        <v>7.9375</v>
      </c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142"/>
      <c r="BM8" s="143"/>
      <c r="BN8" s="35">
        <v>5</v>
      </c>
      <c r="BO8" s="35">
        <v>5</v>
      </c>
      <c r="BP8" s="35">
        <v>7</v>
      </c>
      <c r="BQ8" s="35">
        <v>10</v>
      </c>
      <c r="BR8" s="35">
        <v>6</v>
      </c>
      <c r="BS8" s="35">
        <v>1</v>
      </c>
      <c r="BT8" s="35">
        <v>8</v>
      </c>
      <c r="BU8" s="35">
        <f>AVERAGE(BN8:BT8)</f>
        <v>6</v>
      </c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142"/>
      <c r="CS8" s="143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142"/>
      <c r="DY8" s="143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142"/>
      <c r="FE8" s="143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142"/>
      <c r="GK8" s="143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142"/>
      <c r="HQ8" s="143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142"/>
      <c r="IW8" s="143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142"/>
      <c r="KC8" s="143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142"/>
      <c r="LI8" s="143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142"/>
      <c r="MO8" s="143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142"/>
      <c r="NU8" s="143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142"/>
      <c r="PA8" s="143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142"/>
      <c r="QG8" s="143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142"/>
      <c r="RM8" s="143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24"/>
      <c r="SS8" s="25"/>
    </row>
    <row r="9" spans="1:513" ht="26.25" x14ac:dyDescent="0.25">
      <c r="A9" s="26" t="s">
        <v>98</v>
      </c>
      <c r="B9" s="35">
        <v>4</v>
      </c>
      <c r="C9" s="35">
        <v>10</v>
      </c>
      <c r="D9" s="35">
        <v>6</v>
      </c>
      <c r="E9" s="35">
        <v>10</v>
      </c>
      <c r="F9" s="35">
        <v>4</v>
      </c>
      <c r="G9" s="35">
        <v>10</v>
      </c>
      <c r="H9" s="35">
        <v>10</v>
      </c>
      <c r="I9" s="35">
        <v>6</v>
      </c>
      <c r="J9" s="35">
        <v>7</v>
      </c>
      <c r="K9" s="35">
        <v>9</v>
      </c>
      <c r="L9" s="35">
        <f t="shared" ref="L9:L23" si="0">AVERAGE(B9:K9)</f>
        <v>7.6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142"/>
      <c r="AG9" s="143"/>
      <c r="AH9" s="35">
        <v>10</v>
      </c>
      <c r="AI9" s="35">
        <v>9</v>
      </c>
      <c r="AJ9" s="35">
        <v>10</v>
      </c>
      <c r="AK9" s="35">
        <v>9</v>
      </c>
      <c r="AL9" s="35">
        <v>8</v>
      </c>
      <c r="AM9" s="35">
        <v>9</v>
      </c>
      <c r="AN9" s="35">
        <v>7</v>
      </c>
      <c r="AO9" s="35">
        <v>10</v>
      </c>
      <c r="AP9" s="35">
        <v>9</v>
      </c>
      <c r="AQ9" s="35">
        <v>5</v>
      </c>
      <c r="AR9" s="35">
        <v>9</v>
      </c>
      <c r="AS9" s="35">
        <v>10</v>
      </c>
      <c r="AT9" s="35">
        <v>8</v>
      </c>
      <c r="AU9" s="35">
        <v>5</v>
      </c>
      <c r="AV9" s="35">
        <v>7</v>
      </c>
      <c r="AW9" s="35">
        <v>6</v>
      </c>
      <c r="AX9" s="35">
        <f t="shared" ref="AX9:AX23" si="1">AVERAGE(AH9:AW9)</f>
        <v>8.1875</v>
      </c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142"/>
      <c r="BM9" s="143"/>
      <c r="BN9" s="35">
        <v>8</v>
      </c>
      <c r="BO9" s="35">
        <v>9</v>
      </c>
      <c r="BP9" s="35">
        <v>10</v>
      </c>
      <c r="BQ9" s="35">
        <v>10</v>
      </c>
      <c r="BR9" s="35">
        <v>9</v>
      </c>
      <c r="BS9" s="35">
        <v>1</v>
      </c>
      <c r="BT9" s="35">
        <v>6</v>
      </c>
      <c r="BU9" s="35">
        <f t="shared" ref="BU9:BU23" si="2">AVERAGE(BN9:BT9)</f>
        <v>7.5714285714285712</v>
      </c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142"/>
      <c r="CS9" s="143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142"/>
      <c r="DY9" s="143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142"/>
      <c r="FE9" s="143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142"/>
      <c r="GK9" s="143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142"/>
      <c r="HQ9" s="143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142"/>
      <c r="IW9" s="143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142"/>
      <c r="KC9" s="143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142"/>
      <c r="LI9" s="143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142"/>
      <c r="MO9" s="143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142"/>
      <c r="NU9" s="143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142"/>
      <c r="PA9" s="143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142"/>
      <c r="QG9" s="143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142"/>
      <c r="RM9" s="143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24"/>
      <c r="SS9" s="25"/>
    </row>
    <row r="10" spans="1:513" ht="26.25" x14ac:dyDescent="0.25">
      <c r="A10" s="26" t="s">
        <v>99</v>
      </c>
      <c r="B10" s="35">
        <v>5</v>
      </c>
      <c r="C10" s="35">
        <v>10</v>
      </c>
      <c r="D10" s="35">
        <v>9</v>
      </c>
      <c r="E10" s="35">
        <v>5</v>
      </c>
      <c r="F10" s="35">
        <v>5</v>
      </c>
      <c r="G10" s="35">
        <v>10</v>
      </c>
      <c r="H10" s="35">
        <v>10</v>
      </c>
      <c r="I10" s="35">
        <v>10</v>
      </c>
      <c r="J10" s="35">
        <v>10</v>
      </c>
      <c r="K10" s="35">
        <v>4</v>
      </c>
      <c r="L10" s="35">
        <f t="shared" si="0"/>
        <v>7.8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142"/>
      <c r="AG10" s="143"/>
      <c r="AH10" s="35">
        <v>7</v>
      </c>
      <c r="AI10" s="35">
        <v>8</v>
      </c>
      <c r="AJ10" s="35">
        <v>7</v>
      </c>
      <c r="AK10" s="35">
        <v>9</v>
      </c>
      <c r="AL10" s="35">
        <v>8</v>
      </c>
      <c r="AM10" s="35">
        <v>9</v>
      </c>
      <c r="AN10" s="35">
        <v>9</v>
      </c>
      <c r="AO10" s="35">
        <v>8</v>
      </c>
      <c r="AP10" s="35">
        <v>8</v>
      </c>
      <c r="AQ10" s="35">
        <v>7</v>
      </c>
      <c r="AR10" s="35">
        <v>8</v>
      </c>
      <c r="AS10" s="35">
        <v>10</v>
      </c>
      <c r="AT10" s="35">
        <v>5</v>
      </c>
      <c r="AU10" s="35">
        <v>5</v>
      </c>
      <c r="AV10" s="35">
        <v>6</v>
      </c>
      <c r="AW10" s="35">
        <v>7</v>
      </c>
      <c r="AX10" s="35">
        <f t="shared" si="1"/>
        <v>7.5625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142"/>
      <c r="BM10" s="143"/>
      <c r="BN10" s="35">
        <v>8</v>
      </c>
      <c r="BO10" s="35">
        <v>7</v>
      </c>
      <c r="BP10" s="35">
        <v>7</v>
      </c>
      <c r="BQ10" s="35">
        <v>10</v>
      </c>
      <c r="BR10" s="35">
        <v>8</v>
      </c>
      <c r="BS10" s="35">
        <v>10</v>
      </c>
      <c r="BT10" s="35">
        <v>6</v>
      </c>
      <c r="BU10" s="35">
        <f t="shared" si="2"/>
        <v>8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142"/>
      <c r="CS10" s="143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142"/>
      <c r="DY10" s="143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142"/>
      <c r="FE10" s="143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142"/>
      <c r="GK10" s="143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142"/>
      <c r="HQ10" s="143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142"/>
      <c r="IW10" s="143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142"/>
      <c r="KC10" s="143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142"/>
      <c r="LI10" s="143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142"/>
      <c r="MO10" s="143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142"/>
      <c r="NU10" s="143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142"/>
      <c r="PA10" s="143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142"/>
      <c r="QG10" s="143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142"/>
      <c r="RM10" s="143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24"/>
      <c r="SS10" s="25"/>
    </row>
    <row r="11" spans="1:513" ht="26.25" x14ac:dyDescent="0.25">
      <c r="A11" s="26" t="s">
        <v>100</v>
      </c>
      <c r="B11" s="35">
        <v>8</v>
      </c>
      <c r="C11" s="35">
        <v>10</v>
      </c>
      <c r="D11" s="35">
        <v>9</v>
      </c>
      <c r="E11" s="35">
        <v>5</v>
      </c>
      <c r="F11" s="35">
        <v>8</v>
      </c>
      <c r="G11" s="35">
        <v>10</v>
      </c>
      <c r="H11" s="35">
        <v>10</v>
      </c>
      <c r="I11" s="35">
        <v>10</v>
      </c>
      <c r="J11" s="35">
        <v>8</v>
      </c>
      <c r="K11" s="35">
        <v>8</v>
      </c>
      <c r="L11" s="35">
        <f t="shared" si="0"/>
        <v>8.6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142"/>
      <c r="AG11" s="143"/>
      <c r="AH11" s="35">
        <v>1</v>
      </c>
      <c r="AI11" s="35">
        <v>8</v>
      </c>
      <c r="AJ11" s="35">
        <v>9</v>
      </c>
      <c r="AK11" s="35">
        <v>10</v>
      </c>
      <c r="AL11" s="35">
        <v>10</v>
      </c>
      <c r="AM11" s="35">
        <v>9</v>
      </c>
      <c r="AN11" s="35">
        <v>9</v>
      </c>
      <c r="AO11" s="35">
        <v>9</v>
      </c>
      <c r="AP11" s="35">
        <v>8</v>
      </c>
      <c r="AQ11" s="35">
        <v>8</v>
      </c>
      <c r="AR11" s="35">
        <v>10</v>
      </c>
      <c r="AS11" s="35">
        <v>10</v>
      </c>
      <c r="AT11" s="35">
        <v>5</v>
      </c>
      <c r="AU11" s="35">
        <v>5</v>
      </c>
      <c r="AV11" s="35">
        <v>8</v>
      </c>
      <c r="AW11" s="35">
        <v>8</v>
      </c>
      <c r="AX11" s="35">
        <f t="shared" si="1"/>
        <v>7.9375</v>
      </c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142"/>
      <c r="BM11" s="143"/>
      <c r="BN11" s="35">
        <v>9</v>
      </c>
      <c r="BO11" s="35">
        <v>5</v>
      </c>
      <c r="BP11" s="35">
        <v>7</v>
      </c>
      <c r="BQ11" s="35">
        <v>10</v>
      </c>
      <c r="BR11" s="35">
        <v>10</v>
      </c>
      <c r="BS11" s="35">
        <v>10</v>
      </c>
      <c r="BT11" s="35">
        <v>7</v>
      </c>
      <c r="BU11" s="35">
        <f t="shared" si="2"/>
        <v>8.2857142857142865</v>
      </c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142"/>
      <c r="CS11" s="143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142"/>
      <c r="DY11" s="143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142"/>
      <c r="FE11" s="143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142"/>
      <c r="GK11" s="143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142"/>
      <c r="HQ11" s="143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142"/>
      <c r="IW11" s="143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142"/>
      <c r="KC11" s="143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142"/>
      <c r="LI11" s="143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142"/>
      <c r="MO11" s="143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142"/>
      <c r="NU11" s="143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142"/>
      <c r="PA11" s="143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142"/>
      <c r="QG11" s="143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142"/>
      <c r="RM11" s="143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24"/>
      <c r="SS11" s="25"/>
    </row>
    <row r="12" spans="1:513" ht="26.25" x14ac:dyDescent="0.25">
      <c r="A12" s="26" t="s">
        <v>101</v>
      </c>
      <c r="B12" s="35">
        <v>9</v>
      </c>
      <c r="C12" s="35">
        <v>10</v>
      </c>
      <c r="D12" s="35">
        <v>9</v>
      </c>
      <c r="E12" s="35">
        <v>10</v>
      </c>
      <c r="F12" s="35">
        <v>8</v>
      </c>
      <c r="G12" s="35">
        <v>10</v>
      </c>
      <c r="H12" s="35">
        <v>10</v>
      </c>
      <c r="I12" s="35">
        <v>10</v>
      </c>
      <c r="J12" s="35">
        <v>10</v>
      </c>
      <c r="K12" s="35">
        <v>7</v>
      </c>
      <c r="L12" s="35">
        <f t="shared" si="0"/>
        <v>9.3000000000000007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142"/>
      <c r="AG12" s="143"/>
      <c r="AH12" s="35">
        <v>10</v>
      </c>
      <c r="AI12" s="35">
        <v>9</v>
      </c>
      <c r="AJ12" s="35">
        <v>9</v>
      </c>
      <c r="AK12" s="35">
        <v>10</v>
      </c>
      <c r="AL12" s="35">
        <v>10</v>
      </c>
      <c r="AM12" s="35">
        <v>10</v>
      </c>
      <c r="AN12" s="35">
        <v>10</v>
      </c>
      <c r="AO12" s="35">
        <v>9</v>
      </c>
      <c r="AP12" s="35">
        <v>9</v>
      </c>
      <c r="AQ12" s="35">
        <v>8</v>
      </c>
      <c r="AR12" s="35">
        <v>9</v>
      </c>
      <c r="AS12" s="35">
        <v>10</v>
      </c>
      <c r="AT12" s="35">
        <v>8</v>
      </c>
      <c r="AU12" s="35">
        <v>5</v>
      </c>
      <c r="AV12" s="35">
        <v>6</v>
      </c>
      <c r="AW12" s="35">
        <v>7</v>
      </c>
      <c r="AX12" s="35">
        <f t="shared" si="1"/>
        <v>8.6875</v>
      </c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142"/>
      <c r="BM12" s="143"/>
      <c r="BN12" s="35">
        <v>10</v>
      </c>
      <c r="BO12" s="35">
        <v>10</v>
      </c>
      <c r="BP12" s="35">
        <v>10</v>
      </c>
      <c r="BQ12" s="35">
        <v>10</v>
      </c>
      <c r="BR12" s="35">
        <v>10</v>
      </c>
      <c r="BS12" s="35">
        <v>10</v>
      </c>
      <c r="BT12" s="35">
        <v>9</v>
      </c>
      <c r="BU12" s="35">
        <f t="shared" si="2"/>
        <v>9.8571428571428577</v>
      </c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142"/>
      <c r="CS12" s="143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142"/>
      <c r="DY12" s="143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142"/>
      <c r="FE12" s="143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142"/>
      <c r="GK12" s="143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142"/>
      <c r="HQ12" s="143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142"/>
      <c r="IW12" s="143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142"/>
      <c r="KC12" s="143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142"/>
      <c r="LI12" s="143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142"/>
      <c r="MO12" s="143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142"/>
      <c r="NU12" s="143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142"/>
      <c r="PA12" s="143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142"/>
      <c r="QG12" s="143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142"/>
      <c r="RM12" s="143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24"/>
      <c r="SS12" s="25"/>
    </row>
    <row r="13" spans="1:513" ht="26.25" x14ac:dyDescent="0.25">
      <c r="A13" s="26" t="s">
        <v>102</v>
      </c>
      <c r="B13" s="35">
        <v>8</v>
      </c>
      <c r="C13" s="35">
        <v>10</v>
      </c>
      <c r="D13" s="35">
        <v>8</v>
      </c>
      <c r="E13" s="35">
        <v>5</v>
      </c>
      <c r="F13" s="35">
        <v>8</v>
      </c>
      <c r="G13" s="35">
        <v>10</v>
      </c>
      <c r="H13" s="35">
        <v>10</v>
      </c>
      <c r="I13" s="35">
        <v>10</v>
      </c>
      <c r="J13" s="35">
        <v>10</v>
      </c>
      <c r="K13" s="35">
        <v>7</v>
      </c>
      <c r="L13" s="35">
        <f t="shared" si="0"/>
        <v>8.6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142"/>
      <c r="AG13" s="143"/>
      <c r="AH13" s="35">
        <v>7</v>
      </c>
      <c r="AI13" s="35">
        <v>9</v>
      </c>
      <c r="AJ13" s="35">
        <v>7</v>
      </c>
      <c r="AK13" s="35">
        <v>10</v>
      </c>
      <c r="AL13" s="35">
        <v>9</v>
      </c>
      <c r="AM13" s="35">
        <v>10</v>
      </c>
      <c r="AN13" s="35">
        <v>9</v>
      </c>
      <c r="AO13" s="35">
        <v>7</v>
      </c>
      <c r="AP13" s="35">
        <v>9</v>
      </c>
      <c r="AQ13" s="35">
        <v>8</v>
      </c>
      <c r="AR13" s="35">
        <v>8</v>
      </c>
      <c r="AS13" s="35">
        <v>10</v>
      </c>
      <c r="AT13" s="35">
        <v>7</v>
      </c>
      <c r="AU13" s="35">
        <v>5</v>
      </c>
      <c r="AV13" s="35">
        <v>5</v>
      </c>
      <c r="AW13" s="35">
        <v>8</v>
      </c>
      <c r="AX13" s="35">
        <f t="shared" si="1"/>
        <v>8</v>
      </c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142"/>
      <c r="BM13" s="143"/>
      <c r="BN13" s="35">
        <v>6</v>
      </c>
      <c r="BO13" s="35">
        <v>10</v>
      </c>
      <c r="BP13" s="35">
        <v>10</v>
      </c>
      <c r="BQ13" s="35">
        <v>10</v>
      </c>
      <c r="BR13" s="35">
        <v>9</v>
      </c>
      <c r="BS13" s="35">
        <v>10</v>
      </c>
      <c r="BT13" s="35">
        <v>9</v>
      </c>
      <c r="BU13" s="35">
        <f t="shared" si="2"/>
        <v>9.1428571428571423</v>
      </c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142"/>
      <c r="CS13" s="143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142"/>
      <c r="DY13" s="143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142"/>
      <c r="FE13" s="143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142"/>
      <c r="GK13" s="143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142"/>
      <c r="HQ13" s="143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142"/>
      <c r="IW13" s="143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142"/>
      <c r="KC13" s="143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142"/>
      <c r="LI13" s="143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142"/>
      <c r="MO13" s="143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142"/>
      <c r="NU13" s="143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142"/>
      <c r="PA13" s="143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142"/>
      <c r="QG13" s="143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142"/>
      <c r="RM13" s="143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24"/>
      <c r="SS13" s="25"/>
    </row>
    <row r="14" spans="1:513" ht="28.5" customHeight="1" x14ac:dyDescent="0.25">
      <c r="A14" s="26" t="s">
        <v>103</v>
      </c>
      <c r="B14" s="35">
        <v>4</v>
      </c>
      <c r="C14" s="35">
        <v>8</v>
      </c>
      <c r="D14" s="35">
        <v>9</v>
      </c>
      <c r="E14" s="35">
        <v>10</v>
      </c>
      <c r="F14" s="35">
        <v>5</v>
      </c>
      <c r="G14" s="35">
        <v>10</v>
      </c>
      <c r="H14" s="35">
        <v>5</v>
      </c>
      <c r="I14" s="35">
        <v>10</v>
      </c>
      <c r="J14" s="35">
        <v>10</v>
      </c>
      <c r="K14" s="35">
        <v>10</v>
      </c>
      <c r="L14" s="35">
        <f t="shared" si="0"/>
        <v>8.1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142"/>
      <c r="AG14" s="143"/>
      <c r="AH14" s="35">
        <v>10</v>
      </c>
      <c r="AI14" s="35">
        <v>7</v>
      </c>
      <c r="AJ14" s="35">
        <v>6</v>
      </c>
      <c r="AK14" s="35">
        <v>10</v>
      </c>
      <c r="AL14" s="35">
        <v>10</v>
      </c>
      <c r="AM14" s="35">
        <v>9</v>
      </c>
      <c r="AN14" s="35">
        <v>7</v>
      </c>
      <c r="AO14" s="35">
        <v>1</v>
      </c>
      <c r="AP14" s="35">
        <v>8</v>
      </c>
      <c r="AQ14" s="35">
        <v>5</v>
      </c>
      <c r="AR14" s="35">
        <v>10</v>
      </c>
      <c r="AS14" s="35">
        <v>10</v>
      </c>
      <c r="AT14" s="35">
        <v>6</v>
      </c>
      <c r="AU14" s="35">
        <v>5</v>
      </c>
      <c r="AV14" s="35">
        <v>7</v>
      </c>
      <c r="AW14" s="35">
        <v>6</v>
      </c>
      <c r="AX14" s="35">
        <f t="shared" si="1"/>
        <v>7.3125</v>
      </c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142"/>
      <c r="BM14" s="143"/>
      <c r="BN14" s="35">
        <v>5</v>
      </c>
      <c r="BO14" s="35">
        <v>10</v>
      </c>
      <c r="BP14" s="35">
        <v>10</v>
      </c>
      <c r="BQ14" s="35">
        <v>10</v>
      </c>
      <c r="BR14" s="35">
        <v>10</v>
      </c>
      <c r="BS14" s="35">
        <v>8</v>
      </c>
      <c r="BT14" s="35">
        <v>9</v>
      </c>
      <c r="BU14" s="35">
        <f t="shared" si="2"/>
        <v>8.8571428571428577</v>
      </c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142"/>
      <c r="CS14" s="143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142"/>
      <c r="DY14" s="143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142"/>
      <c r="FE14" s="143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142"/>
      <c r="GK14" s="143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142"/>
      <c r="HQ14" s="143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142"/>
      <c r="IW14" s="143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142"/>
      <c r="KC14" s="143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142"/>
      <c r="LI14" s="143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142"/>
      <c r="MO14" s="143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142"/>
      <c r="NU14" s="143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142"/>
      <c r="PA14" s="143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142"/>
      <c r="QG14" s="143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142"/>
      <c r="RM14" s="143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24"/>
      <c r="SS14" s="25"/>
    </row>
    <row r="15" spans="1:513" s="56" customFormat="1" ht="26.25" x14ac:dyDescent="0.25">
      <c r="A15" s="26" t="s">
        <v>104</v>
      </c>
      <c r="B15" s="35">
        <v>7</v>
      </c>
      <c r="C15" s="35">
        <v>10</v>
      </c>
      <c r="D15" s="35">
        <v>8</v>
      </c>
      <c r="E15" s="35">
        <v>10</v>
      </c>
      <c r="F15" s="35">
        <v>8</v>
      </c>
      <c r="G15" s="35">
        <v>10</v>
      </c>
      <c r="H15" s="35">
        <v>10</v>
      </c>
      <c r="I15" s="35">
        <v>10</v>
      </c>
      <c r="J15" s="35">
        <v>8</v>
      </c>
      <c r="K15" s="35">
        <v>4</v>
      </c>
      <c r="L15" s="35">
        <f t="shared" si="0"/>
        <v>8.5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142"/>
      <c r="AG15" s="143"/>
      <c r="AH15" s="35">
        <v>7</v>
      </c>
      <c r="AI15" s="35">
        <v>4</v>
      </c>
      <c r="AJ15" s="35">
        <v>8</v>
      </c>
      <c r="AK15" s="35">
        <v>10</v>
      </c>
      <c r="AL15" s="35">
        <v>9</v>
      </c>
      <c r="AM15" s="35">
        <v>9</v>
      </c>
      <c r="AN15" s="35">
        <v>8</v>
      </c>
      <c r="AO15" s="35">
        <v>1</v>
      </c>
      <c r="AP15" s="35">
        <v>8</v>
      </c>
      <c r="AQ15" s="35">
        <v>4</v>
      </c>
      <c r="AR15" s="35">
        <v>8</v>
      </c>
      <c r="AS15" s="35">
        <v>10</v>
      </c>
      <c r="AT15" s="35">
        <v>7</v>
      </c>
      <c r="AU15" s="35">
        <v>5</v>
      </c>
      <c r="AV15" s="35">
        <v>6</v>
      </c>
      <c r="AW15" s="35">
        <v>5</v>
      </c>
      <c r="AX15" s="35">
        <f t="shared" si="1"/>
        <v>6.8125</v>
      </c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142"/>
      <c r="BM15" s="143"/>
      <c r="BN15" s="35">
        <v>10</v>
      </c>
      <c r="BO15" s="35">
        <v>8</v>
      </c>
      <c r="BP15" s="35">
        <v>8</v>
      </c>
      <c r="BQ15" s="35">
        <v>10</v>
      </c>
      <c r="BR15" s="35">
        <v>8</v>
      </c>
      <c r="BS15" s="35">
        <v>10</v>
      </c>
      <c r="BT15" s="35">
        <v>8</v>
      </c>
      <c r="BU15" s="35">
        <f t="shared" si="2"/>
        <v>8.8571428571428577</v>
      </c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142"/>
      <c r="CS15" s="143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142"/>
      <c r="DY15" s="143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142"/>
      <c r="FE15" s="143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142"/>
      <c r="GK15" s="143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142"/>
      <c r="HQ15" s="143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142"/>
      <c r="IW15" s="143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142"/>
      <c r="KC15" s="143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142"/>
      <c r="LI15" s="143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142"/>
      <c r="MO15" s="143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142"/>
      <c r="NU15" s="143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142"/>
      <c r="PA15" s="143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142"/>
      <c r="QG15" s="143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142"/>
      <c r="RM15" s="143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24"/>
      <c r="SS15" s="25"/>
    </row>
    <row r="16" spans="1:513" ht="26.25" x14ac:dyDescent="0.25">
      <c r="A16" s="26" t="s">
        <v>105</v>
      </c>
      <c r="B16" s="35">
        <v>5</v>
      </c>
      <c r="C16" s="35">
        <v>10</v>
      </c>
      <c r="D16" s="35">
        <v>9</v>
      </c>
      <c r="E16" s="35">
        <v>5</v>
      </c>
      <c r="F16" s="35">
        <v>6</v>
      </c>
      <c r="G16" s="35">
        <v>10</v>
      </c>
      <c r="H16" s="35">
        <v>10</v>
      </c>
      <c r="I16" s="35">
        <v>6</v>
      </c>
      <c r="J16" s="35">
        <v>8</v>
      </c>
      <c r="K16" s="35">
        <v>6</v>
      </c>
      <c r="L16" s="35">
        <f t="shared" si="0"/>
        <v>7.5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142"/>
      <c r="AG16" s="143"/>
      <c r="AH16" s="35">
        <v>5</v>
      </c>
      <c r="AI16" s="35">
        <v>6</v>
      </c>
      <c r="AJ16" s="35">
        <v>10</v>
      </c>
      <c r="AK16" s="35">
        <v>10</v>
      </c>
      <c r="AL16" s="35">
        <v>9</v>
      </c>
      <c r="AM16" s="35">
        <v>10</v>
      </c>
      <c r="AN16" s="35">
        <v>5</v>
      </c>
      <c r="AO16" s="35">
        <v>5</v>
      </c>
      <c r="AP16" s="35">
        <v>10</v>
      </c>
      <c r="AQ16" s="35">
        <v>7</v>
      </c>
      <c r="AR16" s="35">
        <v>10</v>
      </c>
      <c r="AS16" s="35">
        <v>10</v>
      </c>
      <c r="AT16" s="35">
        <v>8</v>
      </c>
      <c r="AU16" s="35">
        <v>10</v>
      </c>
      <c r="AV16" s="35">
        <v>5</v>
      </c>
      <c r="AW16" s="35">
        <v>4</v>
      </c>
      <c r="AX16" s="35">
        <f t="shared" si="1"/>
        <v>7.75</v>
      </c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142"/>
      <c r="BM16" s="143"/>
      <c r="BN16" s="35">
        <v>1</v>
      </c>
      <c r="BO16" s="35">
        <v>5</v>
      </c>
      <c r="BP16" s="35">
        <v>9</v>
      </c>
      <c r="BQ16" s="35">
        <v>10</v>
      </c>
      <c r="BR16" s="35">
        <v>1</v>
      </c>
      <c r="BS16" s="35">
        <v>10</v>
      </c>
      <c r="BT16" s="35">
        <v>3</v>
      </c>
      <c r="BU16" s="35">
        <f t="shared" si="2"/>
        <v>5.5714285714285712</v>
      </c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142"/>
      <c r="CS16" s="143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142"/>
      <c r="DY16" s="143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142"/>
      <c r="FE16" s="143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142"/>
      <c r="GK16" s="143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142"/>
      <c r="HQ16" s="143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142"/>
      <c r="IW16" s="143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142"/>
      <c r="KC16" s="143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142"/>
      <c r="LI16" s="143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142"/>
      <c r="MO16" s="143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142"/>
      <c r="NU16" s="143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142"/>
      <c r="PA16" s="143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142"/>
      <c r="QG16" s="143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142"/>
      <c r="RM16" s="143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24"/>
      <c r="SS16" s="25"/>
    </row>
    <row r="17" spans="1:513" ht="26.25" x14ac:dyDescent="0.25">
      <c r="A17" s="26" t="s">
        <v>106</v>
      </c>
      <c r="B17" s="35">
        <v>10</v>
      </c>
      <c r="C17" s="35">
        <v>10</v>
      </c>
      <c r="D17" s="35">
        <v>10</v>
      </c>
      <c r="E17" s="35">
        <v>10</v>
      </c>
      <c r="F17" s="35">
        <v>2</v>
      </c>
      <c r="G17" s="35">
        <v>10</v>
      </c>
      <c r="H17" s="35">
        <v>10</v>
      </c>
      <c r="I17" s="35">
        <v>5</v>
      </c>
      <c r="J17" s="35">
        <v>5</v>
      </c>
      <c r="K17" s="35">
        <v>9</v>
      </c>
      <c r="L17" s="35">
        <f t="shared" si="0"/>
        <v>8.1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142"/>
      <c r="AG17" s="143"/>
      <c r="AH17" s="35">
        <v>1</v>
      </c>
      <c r="AI17" s="35">
        <v>6</v>
      </c>
      <c r="AJ17" s="35">
        <v>10</v>
      </c>
      <c r="AK17" s="35">
        <v>10</v>
      </c>
      <c r="AL17" s="35">
        <v>9</v>
      </c>
      <c r="AM17" s="35">
        <v>10</v>
      </c>
      <c r="AN17" s="35">
        <v>2</v>
      </c>
      <c r="AO17" s="35">
        <v>9</v>
      </c>
      <c r="AP17" s="35">
        <v>10</v>
      </c>
      <c r="AQ17" s="35">
        <v>6</v>
      </c>
      <c r="AR17" s="35">
        <v>10</v>
      </c>
      <c r="AS17" s="35">
        <v>10</v>
      </c>
      <c r="AT17" s="35">
        <v>10</v>
      </c>
      <c r="AU17" s="35">
        <v>10</v>
      </c>
      <c r="AV17" s="35">
        <v>7</v>
      </c>
      <c r="AW17" s="35">
        <v>5</v>
      </c>
      <c r="AX17" s="35">
        <f t="shared" si="1"/>
        <v>7.8125</v>
      </c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142"/>
      <c r="BM17" s="143"/>
      <c r="BN17" s="35">
        <v>1</v>
      </c>
      <c r="BO17" s="35">
        <v>5</v>
      </c>
      <c r="BP17" s="35">
        <v>8</v>
      </c>
      <c r="BQ17" s="35">
        <v>10</v>
      </c>
      <c r="BR17" s="35">
        <v>1</v>
      </c>
      <c r="BS17" s="35">
        <v>5</v>
      </c>
      <c r="BT17" s="35">
        <v>1</v>
      </c>
      <c r="BU17" s="35">
        <f t="shared" si="2"/>
        <v>4.4285714285714288</v>
      </c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142"/>
      <c r="CS17" s="143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142"/>
      <c r="DY17" s="143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142"/>
      <c r="FE17" s="143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142"/>
      <c r="GK17" s="143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142"/>
      <c r="HQ17" s="143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142"/>
      <c r="IW17" s="143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142"/>
      <c r="KC17" s="143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142"/>
      <c r="LI17" s="143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142"/>
      <c r="MO17" s="143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142"/>
      <c r="NU17" s="143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142"/>
      <c r="PA17" s="143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142"/>
      <c r="QG17" s="143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142"/>
      <c r="RM17" s="143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24"/>
      <c r="SS17" s="25"/>
    </row>
    <row r="18" spans="1:513" x14ac:dyDescent="0.25">
      <c r="A18" s="26" t="s">
        <v>107</v>
      </c>
      <c r="B18" s="35">
        <v>6</v>
      </c>
      <c r="C18" s="35">
        <v>10</v>
      </c>
      <c r="D18" s="35">
        <v>8</v>
      </c>
      <c r="E18" s="35">
        <v>5</v>
      </c>
      <c r="F18" s="35">
        <v>5</v>
      </c>
      <c r="G18" s="35">
        <v>10</v>
      </c>
      <c r="H18" s="35">
        <v>10</v>
      </c>
      <c r="I18" s="35">
        <v>10</v>
      </c>
      <c r="J18" s="35">
        <v>8</v>
      </c>
      <c r="K18" s="35">
        <v>10</v>
      </c>
      <c r="L18" s="35">
        <f t="shared" si="0"/>
        <v>8.1999999999999993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142"/>
      <c r="AG18" s="143"/>
      <c r="AH18" s="35">
        <v>7</v>
      </c>
      <c r="AI18" s="35">
        <v>7</v>
      </c>
      <c r="AJ18" s="35">
        <v>8</v>
      </c>
      <c r="AK18" s="35">
        <v>10</v>
      </c>
      <c r="AL18" s="35">
        <v>9</v>
      </c>
      <c r="AM18" s="35">
        <v>9</v>
      </c>
      <c r="AN18" s="35">
        <v>7</v>
      </c>
      <c r="AO18" s="35">
        <v>8</v>
      </c>
      <c r="AP18" s="35">
        <v>9</v>
      </c>
      <c r="AQ18" s="35">
        <v>5</v>
      </c>
      <c r="AR18" s="35">
        <v>7</v>
      </c>
      <c r="AS18" s="35">
        <v>10</v>
      </c>
      <c r="AT18" s="35">
        <v>8</v>
      </c>
      <c r="AU18" s="35">
        <v>5</v>
      </c>
      <c r="AV18" s="35">
        <v>5</v>
      </c>
      <c r="AW18" s="35">
        <v>6</v>
      </c>
      <c r="AX18" s="35">
        <f t="shared" si="1"/>
        <v>7.5</v>
      </c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142"/>
      <c r="BM18" s="143"/>
      <c r="BN18" s="35">
        <v>8</v>
      </c>
      <c r="BO18" s="35">
        <v>8</v>
      </c>
      <c r="BP18" s="35">
        <v>9</v>
      </c>
      <c r="BQ18" s="35">
        <v>9</v>
      </c>
      <c r="BR18" s="35">
        <v>9</v>
      </c>
      <c r="BS18" s="35">
        <v>10</v>
      </c>
      <c r="BT18" s="35">
        <v>7</v>
      </c>
      <c r="BU18" s="35">
        <f t="shared" si="2"/>
        <v>8.5714285714285712</v>
      </c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142"/>
      <c r="CS18" s="143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142"/>
      <c r="DY18" s="143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142"/>
      <c r="FE18" s="143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142"/>
      <c r="GK18" s="143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142"/>
      <c r="HQ18" s="143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142"/>
      <c r="IW18" s="143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142"/>
      <c r="KC18" s="143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142"/>
      <c r="LI18" s="143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142"/>
      <c r="MO18" s="143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142"/>
      <c r="NU18" s="143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142"/>
      <c r="PA18" s="143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142"/>
      <c r="QG18" s="143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142"/>
      <c r="RM18" s="143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24"/>
      <c r="SS18" s="25"/>
    </row>
    <row r="19" spans="1:513" ht="26.25" x14ac:dyDescent="0.25">
      <c r="A19" s="26" t="s">
        <v>108</v>
      </c>
      <c r="B19" s="35">
        <v>8</v>
      </c>
      <c r="C19" s="35">
        <v>10</v>
      </c>
      <c r="D19" s="35">
        <v>8</v>
      </c>
      <c r="E19" s="35">
        <v>10</v>
      </c>
      <c r="F19" s="35">
        <v>5</v>
      </c>
      <c r="G19" s="35">
        <v>10</v>
      </c>
      <c r="H19" s="35">
        <v>10</v>
      </c>
      <c r="I19" s="35">
        <v>10</v>
      </c>
      <c r="J19" s="35">
        <v>8</v>
      </c>
      <c r="K19" s="35">
        <v>10</v>
      </c>
      <c r="L19" s="35">
        <f t="shared" si="0"/>
        <v>8.9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142"/>
      <c r="AG19" s="143"/>
      <c r="AH19" s="35">
        <v>7</v>
      </c>
      <c r="AI19" s="35">
        <v>6</v>
      </c>
      <c r="AJ19" s="35">
        <v>10</v>
      </c>
      <c r="AK19" s="35">
        <v>10</v>
      </c>
      <c r="AL19" s="35">
        <v>10</v>
      </c>
      <c r="AM19" s="35">
        <v>9</v>
      </c>
      <c r="AN19" s="35">
        <v>9</v>
      </c>
      <c r="AO19" s="35">
        <v>6</v>
      </c>
      <c r="AP19" s="35">
        <v>10</v>
      </c>
      <c r="AQ19" s="35">
        <v>5</v>
      </c>
      <c r="AR19" s="35">
        <v>10</v>
      </c>
      <c r="AS19" s="35">
        <v>10</v>
      </c>
      <c r="AT19" s="35">
        <v>8</v>
      </c>
      <c r="AU19" s="35">
        <v>5</v>
      </c>
      <c r="AV19" s="35">
        <v>7</v>
      </c>
      <c r="AW19" s="35">
        <v>7</v>
      </c>
      <c r="AX19" s="35">
        <f t="shared" si="1"/>
        <v>8.0625</v>
      </c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142"/>
      <c r="BM19" s="143"/>
      <c r="BN19" s="35">
        <v>9</v>
      </c>
      <c r="BO19" s="35">
        <v>9</v>
      </c>
      <c r="BP19" s="35">
        <v>9</v>
      </c>
      <c r="BQ19" s="35">
        <v>9</v>
      </c>
      <c r="BR19" s="35">
        <v>6</v>
      </c>
      <c r="BS19" s="35">
        <v>10</v>
      </c>
      <c r="BT19" s="35">
        <v>8</v>
      </c>
      <c r="BU19" s="35">
        <f t="shared" si="2"/>
        <v>8.5714285714285712</v>
      </c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142"/>
      <c r="CS19" s="143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142"/>
      <c r="DY19" s="143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142"/>
      <c r="FE19" s="143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142"/>
      <c r="GK19" s="143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142"/>
      <c r="HQ19" s="143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142"/>
      <c r="IW19" s="143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142"/>
      <c r="KC19" s="143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142"/>
      <c r="LI19" s="143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142"/>
      <c r="MO19" s="143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142"/>
      <c r="NU19" s="143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  <c r="OU19" s="35"/>
      <c r="OV19" s="35"/>
      <c r="OW19" s="35"/>
      <c r="OX19" s="35"/>
      <c r="OY19" s="35"/>
      <c r="OZ19" s="142"/>
      <c r="PA19" s="143"/>
      <c r="PB19" s="35"/>
      <c r="PC19" s="35"/>
      <c r="PD19" s="35"/>
      <c r="PE19" s="35"/>
      <c r="PF19" s="35"/>
      <c r="PG19" s="35"/>
      <c r="PH19" s="35"/>
      <c r="PI19" s="35"/>
      <c r="PJ19" s="35"/>
      <c r="PK19" s="35"/>
      <c r="PL19" s="35"/>
      <c r="PM19" s="35"/>
      <c r="PN19" s="35"/>
      <c r="PO19" s="35"/>
      <c r="PP19" s="35"/>
      <c r="PQ19" s="35"/>
      <c r="PR19" s="35"/>
      <c r="PS19" s="35"/>
      <c r="PT19" s="35"/>
      <c r="PU19" s="35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142"/>
      <c r="QG19" s="143"/>
      <c r="QH19" s="35"/>
      <c r="QI19" s="35"/>
      <c r="QJ19" s="35"/>
      <c r="QK19" s="35"/>
      <c r="QL19" s="35"/>
      <c r="QM19" s="35"/>
      <c r="QN19" s="35"/>
      <c r="QO19" s="35"/>
      <c r="QP19" s="35"/>
      <c r="QQ19" s="35"/>
      <c r="QR19" s="35"/>
      <c r="QS19" s="35"/>
      <c r="QT19" s="35"/>
      <c r="QU19" s="35"/>
      <c r="QV19" s="35"/>
      <c r="QW19" s="35"/>
      <c r="QX19" s="35"/>
      <c r="QY19" s="35"/>
      <c r="QZ19" s="35"/>
      <c r="RA19" s="35"/>
      <c r="RB19" s="35"/>
      <c r="RC19" s="35"/>
      <c r="RD19" s="35"/>
      <c r="RE19" s="35"/>
      <c r="RF19" s="35"/>
      <c r="RG19" s="35"/>
      <c r="RH19" s="35"/>
      <c r="RI19" s="35"/>
      <c r="RJ19" s="35"/>
      <c r="RK19" s="35"/>
      <c r="RL19" s="142"/>
      <c r="RM19" s="143"/>
      <c r="RN19" s="35"/>
      <c r="RO19" s="35"/>
      <c r="RP19" s="35"/>
      <c r="RQ19" s="35"/>
      <c r="RR19" s="35"/>
      <c r="RS19" s="35"/>
      <c r="RT19" s="35"/>
      <c r="RU19" s="35"/>
      <c r="RV19" s="35"/>
      <c r="RW19" s="35"/>
      <c r="RX19" s="35"/>
      <c r="RY19" s="35"/>
      <c r="RZ19" s="35"/>
      <c r="SA19" s="35"/>
      <c r="SB19" s="35"/>
      <c r="SC19" s="35"/>
      <c r="SD19" s="35"/>
      <c r="SE19" s="35"/>
      <c r="SF19" s="35"/>
      <c r="SG19" s="35"/>
      <c r="SH19" s="35"/>
      <c r="SI19" s="35"/>
      <c r="SJ19" s="35"/>
      <c r="SK19" s="35"/>
      <c r="SL19" s="35"/>
      <c r="SM19" s="35"/>
      <c r="SN19" s="35"/>
      <c r="SO19" s="35"/>
      <c r="SP19" s="35"/>
      <c r="SQ19" s="35"/>
      <c r="SR19" s="24"/>
      <c r="SS19" s="25"/>
    </row>
    <row r="20" spans="1:513" ht="26.25" x14ac:dyDescent="0.25">
      <c r="A20" s="26" t="s">
        <v>109</v>
      </c>
      <c r="B20" s="35">
        <v>5</v>
      </c>
      <c r="C20" s="35">
        <v>10</v>
      </c>
      <c r="D20" s="35">
        <v>9</v>
      </c>
      <c r="E20" s="35">
        <v>5</v>
      </c>
      <c r="F20" s="35">
        <v>9</v>
      </c>
      <c r="G20" s="35">
        <v>10</v>
      </c>
      <c r="H20" s="35">
        <v>10</v>
      </c>
      <c r="I20" s="35">
        <v>8</v>
      </c>
      <c r="J20" s="35">
        <v>8</v>
      </c>
      <c r="K20" s="35">
        <v>8</v>
      </c>
      <c r="L20" s="35">
        <f t="shared" si="0"/>
        <v>8.1999999999999993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142"/>
      <c r="AG20" s="143"/>
      <c r="AH20" s="35">
        <v>7</v>
      </c>
      <c r="AI20" s="35">
        <v>7</v>
      </c>
      <c r="AJ20" s="35">
        <v>8</v>
      </c>
      <c r="AK20" s="35">
        <v>10</v>
      </c>
      <c r="AL20" s="35">
        <v>10</v>
      </c>
      <c r="AM20" s="35">
        <v>9</v>
      </c>
      <c r="AN20" s="35">
        <v>10</v>
      </c>
      <c r="AO20" s="35">
        <v>5</v>
      </c>
      <c r="AP20" s="35">
        <v>8</v>
      </c>
      <c r="AQ20" s="35">
        <v>7</v>
      </c>
      <c r="AR20" s="35">
        <v>10</v>
      </c>
      <c r="AS20" s="35">
        <v>10</v>
      </c>
      <c r="AT20" s="35">
        <v>9</v>
      </c>
      <c r="AU20" s="35">
        <v>5</v>
      </c>
      <c r="AV20" s="35">
        <v>8</v>
      </c>
      <c r="AW20" s="35">
        <v>9</v>
      </c>
      <c r="AX20" s="35">
        <f t="shared" si="1"/>
        <v>8.25</v>
      </c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142"/>
      <c r="BM20" s="143"/>
      <c r="BN20" s="35">
        <v>10</v>
      </c>
      <c r="BO20" s="35">
        <v>7</v>
      </c>
      <c r="BP20" s="35">
        <v>9</v>
      </c>
      <c r="BQ20" s="35">
        <v>9</v>
      </c>
      <c r="BR20" s="35">
        <v>9</v>
      </c>
      <c r="BS20" s="35">
        <v>10</v>
      </c>
      <c r="BT20" s="35">
        <v>9</v>
      </c>
      <c r="BU20" s="35">
        <f t="shared" si="2"/>
        <v>9</v>
      </c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142"/>
      <c r="CS20" s="143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142"/>
      <c r="DY20" s="143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142"/>
      <c r="FE20" s="143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142"/>
      <c r="GK20" s="143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142"/>
      <c r="HQ20" s="143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142"/>
      <c r="IW20" s="143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142"/>
      <c r="KC20" s="143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142"/>
      <c r="LI20" s="143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142"/>
      <c r="MO20" s="143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142"/>
      <c r="NU20" s="143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142"/>
      <c r="PA20" s="143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142"/>
      <c r="QG20" s="143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142"/>
      <c r="RM20" s="143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24"/>
      <c r="SS20" s="25"/>
    </row>
    <row r="21" spans="1:513" ht="26.25" x14ac:dyDescent="0.25">
      <c r="A21" s="26" t="s">
        <v>110</v>
      </c>
      <c r="B21" s="35">
        <v>5</v>
      </c>
      <c r="C21" s="35">
        <v>10</v>
      </c>
      <c r="D21" s="35">
        <v>8</v>
      </c>
      <c r="E21" s="35">
        <v>10</v>
      </c>
      <c r="F21" s="35">
        <v>5</v>
      </c>
      <c r="G21" s="35">
        <v>10</v>
      </c>
      <c r="H21" s="35">
        <v>5</v>
      </c>
      <c r="I21" s="35">
        <v>10</v>
      </c>
      <c r="J21" s="35">
        <v>8</v>
      </c>
      <c r="K21" s="35">
        <v>10</v>
      </c>
      <c r="L21" s="35">
        <f t="shared" si="0"/>
        <v>8.1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142"/>
      <c r="AG21" s="143"/>
      <c r="AH21" s="35">
        <v>7</v>
      </c>
      <c r="AI21" s="35">
        <v>6</v>
      </c>
      <c r="AJ21" s="35">
        <v>10</v>
      </c>
      <c r="AK21" s="35">
        <v>10</v>
      </c>
      <c r="AL21" s="35">
        <v>10</v>
      </c>
      <c r="AM21" s="35">
        <v>9</v>
      </c>
      <c r="AN21" s="35">
        <v>10</v>
      </c>
      <c r="AO21" s="35">
        <v>3</v>
      </c>
      <c r="AP21" s="35">
        <v>8</v>
      </c>
      <c r="AQ21" s="35">
        <v>5</v>
      </c>
      <c r="AR21" s="35">
        <v>7</v>
      </c>
      <c r="AS21" s="35">
        <v>10</v>
      </c>
      <c r="AT21" s="35">
        <v>10</v>
      </c>
      <c r="AU21" s="35">
        <v>5</v>
      </c>
      <c r="AV21" s="35">
        <v>5</v>
      </c>
      <c r="AW21" s="35">
        <v>7</v>
      </c>
      <c r="AX21" s="35">
        <f t="shared" si="1"/>
        <v>7.625</v>
      </c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142"/>
      <c r="BM21" s="143"/>
      <c r="BN21" s="35">
        <v>5</v>
      </c>
      <c r="BO21" s="35">
        <v>10</v>
      </c>
      <c r="BP21" s="35">
        <v>9</v>
      </c>
      <c r="BQ21" s="35">
        <v>9</v>
      </c>
      <c r="BR21" s="35">
        <v>9</v>
      </c>
      <c r="BS21" s="35">
        <v>10</v>
      </c>
      <c r="BT21" s="35">
        <v>5</v>
      </c>
      <c r="BU21" s="35">
        <f t="shared" si="2"/>
        <v>8.1428571428571423</v>
      </c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142"/>
      <c r="CS21" s="143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142"/>
      <c r="DY21" s="143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142"/>
      <c r="FE21" s="143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142"/>
      <c r="GK21" s="143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142"/>
      <c r="HQ21" s="143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142"/>
      <c r="IW21" s="143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142"/>
      <c r="KC21" s="143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142"/>
      <c r="LI21" s="143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142"/>
      <c r="MO21" s="143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142"/>
      <c r="NU21" s="143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142"/>
      <c r="PA21" s="143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142"/>
      <c r="QG21" s="143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142"/>
      <c r="RM21" s="143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24"/>
      <c r="SS21" s="25"/>
    </row>
    <row r="22" spans="1:513" ht="26.25" x14ac:dyDescent="0.25">
      <c r="A22" s="26" t="s">
        <v>111</v>
      </c>
      <c r="B22" s="35">
        <v>4</v>
      </c>
      <c r="C22" s="35">
        <v>9</v>
      </c>
      <c r="D22" s="35">
        <v>5</v>
      </c>
      <c r="E22" s="35">
        <v>5</v>
      </c>
      <c r="F22" s="35">
        <v>5</v>
      </c>
      <c r="G22" s="35">
        <v>10</v>
      </c>
      <c r="H22" s="35">
        <v>10</v>
      </c>
      <c r="I22" s="35">
        <v>4</v>
      </c>
      <c r="J22" s="35">
        <v>8</v>
      </c>
      <c r="K22" s="35">
        <v>10</v>
      </c>
      <c r="L22" s="35">
        <f t="shared" si="0"/>
        <v>7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142"/>
      <c r="AG22" s="143"/>
      <c r="AH22" s="35">
        <v>8</v>
      </c>
      <c r="AI22" s="35">
        <v>4</v>
      </c>
      <c r="AJ22" s="35">
        <v>8</v>
      </c>
      <c r="AK22" s="35">
        <v>10</v>
      </c>
      <c r="AL22" s="35">
        <v>10</v>
      </c>
      <c r="AM22" s="35">
        <v>10</v>
      </c>
      <c r="AN22" s="35">
        <v>9</v>
      </c>
      <c r="AO22" s="35">
        <v>4</v>
      </c>
      <c r="AP22" s="35">
        <v>7</v>
      </c>
      <c r="AQ22" s="35">
        <v>4</v>
      </c>
      <c r="AR22" s="35">
        <v>9</v>
      </c>
      <c r="AS22" s="35">
        <v>10</v>
      </c>
      <c r="AT22" s="35">
        <v>8</v>
      </c>
      <c r="AU22" s="35">
        <v>5</v>
      </c>
      <c r="AV22" s="35">
        <v>7</v>
      </c>
      <c r="AW22" s="35">
        <v>5</v>
      </c>
      <c r="AX22" s="35">
        <f t="shared" si="1"/>
        <v>7.375</v>
      </c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142"/>
      <c r="BM22" s="143"/>
      <c r="BN22" s="35">
        <v>8</v>
      </c>
      <c r="BO22" s="35">
        <v>8</v>
      </c>
      <c r="BP22" s="35">
        <v>8</v>
      </c>
      <c r="BQ22" s="35">
        <v>9</v>
      </c>
      <c r="BR22" s="35">
        <v>8</v>
      </c>
      <c r="BS22" s="35">
        <v>10</v>
      </c>
      <c r="BT22" s="35">
        <v>5</v>
      </c>
      <c r="BU22" s="35">
        <f t="shared" si="2"/>
        <v>8</v>
      </c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142"/>
      <c r="CS22" s="143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142"/>
      <c r="DY22" s="143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142"/>
      <c r="FE22" s="143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142"/>
      <c r="GK22" s="143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142"/>
      <c r="HQ22" s="143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142"/>
      <c r="IW22" s="143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142"/>
      <c r="KC22" s="143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142"/>
      <c r="LI22" s="143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142"/>
      <c r="MO22" s="143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142"/>
      <c r="NU22" s="143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142"/>
      <c r="PA22" s="143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142"/>
      <c r="QG22" s="143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142"/>
      <c r="RM22" s="143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24"/>
      <c r="SS22" s="25"/>
    </row>
    <row r="23" spans="1:513" ht="26.25" x14ac:dyDescent="0.25">
      <c r="A23" s="26" t="s">
        <v>112</v>
      </c>
      <c r="B23" s="35">
        <v>4</v>
      </c>
      <c r="C23" s="35">
        <v>10</v>
      </c>
      <c r="D23" s="35">
        <v>8</v>
      </c>
      <c r="E23" s="35">
        <v>5</v>
      </c>
      <c r="F23" s="35">
        <v>5</v>
      </c>
      <c r="G23" s="35">
        <v>10</v>
      </c>
      <c r="H23" s="35">
        <v>10</v>
      </c>
      <c r="I23" s="35">
        <v>10</v>
      </c>
      <c r="J23" s="35">
        <v>8</v>
      </c>
      <c r="K23" s="35">
        <v>5</v>
      </c>
      <c r="L23" s="35">
        <f t="shared" si="0"/>
        <v>7.5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142"/>
      <c r="AG23" s="143"/>
      <c r="AH23" s="35">
        <v>7</v>
      </c>
      <c r="AI23" s="35">
        <v>5</v>
      </c>
      <c r="AJ23" s="35">
        <v>10</v>
      </c>
      <c r="AK23" s="35">
        <v>10</v>
      </c>
      <c r="AL23" s="35">
        <v>10</v>
      </c>
      <c r="AM23" s="35">
        <v>10</v>
      </c>
      <c r="AN23" s="35">
        <v>9</v>
      </c>
      <c r="AO23" s="35">
        <v>5</v>
      </c>
      <c r="AP23" s="35">
        <v>8</v>
      </c>
      <c r="AQ23" s="35">
        <v>9</v>
      </c>
      <c r="AR23" s="35">
        <v>5</v>
      </c>
      <c r="AS23" s="35">
        <v>10</v>
      </c>
      <c r="AT23" s="35">
        <v>9</v>
      </c>
      <c r="AU23" s="35">
        <v>5</v>
      </c>
      <c r="AV23" s="35">
        <v>8</v>
      </c>
      <c r="AW23" s="35">
        <v>4</v>
      </c>
      <c r="AX23" s="35">
        <f t="shared" si="1"/>
        <v>7.75</v>
      </c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142"/>
      <c r="BM23" s="143"/>
      <c r="BN23" s="35">
        <v>9</v>
      </c>
      <c r="BO23" s="35">
        <v>7</v>
      </c>
      <c r="BP23" s="35">
        <v>9</v>
      </c>
      <c r="BQ23" s="35">
        <v>9</v>
      </c>
      <c r="BR23" s="35">
        <v>9</v>
      </c>
      <c r="BS23" s="35">
        <v>10</v>
      </c>
      <c r="BT23" s="35">
        <v>6</v>
      </c>
      <c r="BU23" s="35">
        <f t="shared" si="2"/>
        <v>8.4285714285714288</v>
      </c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142"/>
      <c r="CS23" s="143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142"/>
      <c r="DY23" s="143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142"/>
      <c r="FE23" s="143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142"/>
      <c r="GK23" s="143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142"/>
      <c r="HQ23" s="143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142"/>
      <c r="IW23" s="143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142"/>
      <c r="KC23" s="143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142"/>
      <c r="LI23" s="143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142"/>
      <c r="MO23" s="143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142"/>
      <c r="NU23" s="143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142"/>
      <c r="PA23" s="143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142"/>
      <c r="QG23" s="143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142"/>
      <c r="RM23" s="143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24"/>
      <c r="SS23" s="25"/>
    </row>
    <row r="24" spans="1:513" hidden="1" x14ac:dyDescent="0.25">
      <c r="A24" s="132"/>
      <c r="B24" s="35"/>
      <c r="C24" s="35"/>
      <c r="D24" s="35"/>
      <c r="E24" s="35"/>
      <c r="F24" s="35"/>
      <c r="G24" s="35"/>
      <c r="H24" s="35"/>
      <c r="I24" s="35">
        <v>6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24"/>
      <c r="SS24" s="25"/>
    </row>
    <row r="25" spans="1:513" hidden="1" x14ac:dyDescent="0.25">
      <c r="A25" s="53"/>
      <c r="B25" s="3"/>
      <c r="C25" s="3"/>
      <c r="D25" s="3"/>
      <c r="E25" s="3"/>
      <c r="F25" s="3"/>
      <c r="G25" s="3"/>
      <c r="H25" s="3"/>
      <c r="I25" s="35">
        <v>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5"/>
      <c r="AG25" s="35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5"/>
      <c r="BM25" s="35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5"/>
      <c r="CS25" s="35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5"/>
      <c r="DY25" s="35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5"/>
      <c r="FE25" s="35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24"/>
      <c r="SS25" s="25"/>
    </row>
    <row r="26" spans="1:513" hidden="1" x14ac:dyDescent="0.25">
      <c r="A26" s="53"/>
      <c r="B26" s="35"/>
      <c r="C26" s="35"/>
      <c r="D26" s="35"/>
      <c r="E26" s="35"/>
      <c r="F26" s="35"/>
      <c r="G26" s="35"/>
      <c r="H26" s="35"/>
      <c r="I26" s="35">
        <v>6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24"/>
      <c r="SS26" s="25"/>
    </row>
    <row r="27" spans="1:513" hidden="1" x14ac:dyDescent="0.25">
      <c r="A27" s="53"/>
      <c r="B27" s="35"/>
      <c r="C27" s="35"/>
      <c r="D27" s="35"/>
      <c r="E27" s="35"/>
      <c r="F27" s="35"/>
      <c r="G27" s="35"/>
      <c r="H27" s="35"/>
      <c r="I27" s="35">
        <v>6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24"/>
      <c r="SS27" s="25"/>
    </row>
    <row r="28" spans="1:513" hidden="1" x14ac:dyDescent="0.25">
      <c r="A28" s="53"/>
      <c r="B28" s="35"/>
      <c r="C28" s="35"/>
      <c r="D28" s="35"/>
      <c r="E28" s="35"/>
      <c r="F28" s="35"/>
      <c r="G28" s="35"/>
      <c r="H28" s="35"/>
      <c r="I28" s="35">
        <v>6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24"/>
      <c r="SS28" s="25"/>
    </row>
    <row r="29" spans="1:513" hidden="1" x14ac:dyDescent="0.25">
      <c r="A29" s="53"/>
      <c r="B29" s="35"/>
      <c r="C29" s="35"/>
      <c r="D29" s="35"/>
      <c r="E29" s="35"/>
      <c r="F29" s="35"/>
      <c r="G29" s="35"/>
      <c r="H29" s="35"/>
      <c r="I29" s="35">
        <v>6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24"/>
      <c r="SS29" s="25"/>
    </row>
    <row r="30" spans="1:513" hidden="1" x14ac:dyDescent="0.25">
      <c r="A30" s="53"/>
      <c r="B30" s="35"/>
      <c r="C30" s="35"/>
      <c r="D30" s="35"/>
      <c r="E30" s="35"/>
      <c r="F30" s="35"/>
      <c r="G30" s="35"/>
      <c r="H30" s="35"/>
      <c r="I30" s="35">
        <v>6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24"/>
      <c r="SS30" s="25"/>
    </row>
    <row r="31" spans="1:513" hidden="1" x14ac:dyDescent="0.25">
      <c r="A31" s="53"/>
      <c r="B31" s="35"/>
      <c r="C31" s="35"/>
      <c r="D31" s="35"/>
      <c r="E31" s="35"/>
      <c r="F31" s="35"/>
      <c r="G31" s="35"/>
      <c r="H31" s="35"/>
      <c r="I31" s="35">
        <v>6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24"/>
      <c r="SS31" s="25"/>
    </row>
    <row r="32" spans="1:513" hidden="1" x14ac:dyDescent="0.25">
      <c r="A32" s="53"/>
      <c r="B32" s="35"/>
      <c r="C32" s="35"/>
      <c r="D32" s="35"/>
      <c r="E32" s="35"/>
      <c r="F32" s="35"/>
      <c r="G32" s="35"/>
      <c r="H32" s="35"/>
      <c r="I32" s="35">
        <v>6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24"/>
      <c r="SS32" s="25"/>
    </row>
    <row r="33" spans="1:513" hidden="1" x14ac:dyDescent="0.25">
      <c r="A33" s="53"/>
      <c r="B33" s="35"/>
      <c r="C33" s="35"/>
      <c r="D33" s="35"/>
      <c r="E33" s="35"/>
      <c r="F33" s="35"/>
      <c r="G33" s="35"/>
      <c r="H33" s="35"/>
      <c r="I33" s="35">
        <v>6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24"/>
      <c r="SS33" s="25"/>
    </row>
    <row r="34" spans="1:513" hidden="1" x14ac:dyDescent="0.25">
      <c r="A34" s="53"/>
      <c r="B34" s="3"/>
      <c r="C34" s="3"/>
      <c r="D34" s="3"/>
      <c r="E34" s="3"/>
      <c r="F34" s="3"/>
      <c r="G34" s="3"/>
      <c r="H34" s="3"/>
      <c r="I34" s="35">
        <v>6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5"/>
      <c r="AG34" s="35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5"/>
      <c r="BM34" s="35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5"/>
      <c r="CS34" s="35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5"/>
      <c r="DY34" s="35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5"/>
      <c r="FE34" s="35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24"/>
      <c r="SS34" s="25"/>
    </row>
    <row r="35" spans="1:513" hidden="1" x14ac:dyDescent="0.25">
      <c r="A35" s="53"/>
      <c r="B35" s="3"/>
      <c r="C35" s="3"/>
      <c r="D35" s="3"/>
      <c r="E35" s="3"/>
      <c r="F35" s="3"/>
      <c r="G35" s="3"/>
      <c r="H35" s="3"/>
      <c r="I35" s="35">
        <v>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5"/>
      <c r="AG35" s="35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5"/>
      <c r="BM35" s="35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5"/>
      <c r="CS35" s="35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5"/>
      <c r="DY35" s="35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5"/>
      <c r="FE35" s="35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24"/>
      <c r="SS35" s="25"/>
    </row>
    <row r="36" spans="1:513" hidden="1" x14ac:dyDescent="0.25">
      <c r="A36" s="53"/>
      <c r="B36" s="3"/>
      <c r="C36" s="3"/>
      <c r="D36" s="3"/>
      <c r="E36" s="3"/>
      <c r="F36" s="3"/>
      <c r="G36" s="3"/>
      <c r="H36" s="3"/>
      <c r="I36" s="35">
        <v>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5"/>
      <c r="AG36" s="35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5"/>
      <c r="BM36" s="35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5"/>
      <c r="CS36" s="35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5"/>
      <c r="DY36" s="35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5"/>
      <c r="FE36" s="35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24"/>
      <c r="SS36" s="25"/>
    </row>
    <row r="37" spans="1:513" hidden="1" x14ac:dyDescent="0.25">
      <c r="A37" s="53"/>
      <c r="B37" s="3"/>
      <c r="C37" s="3"/>
      <c r="D37" s="3"/>
      <c r="E37" s="3"/>
      <c r="F37" s="3"/>
      <c r="G37" s="3"/>
      <c r="H37" s="3"/>
      <c r="I37" s="35">
        <v>6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5"/>
      <c r="AG37" s="35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5"/>
      <c r="BM37" s="35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5"/>
      <c r="CS37" s="35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5"/>
      <c r="DY37" s="35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5"/>
      <c r="FE37" s="35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24"/>
      <c r="SS37" s="25"/>
    </row>
    <row r="38" spans="1:513" hidden="1" x14ac:dyDescent="0.25">
      <c r="A38" s="53"/>
      <c r="B38" s="3"/>
      <c r="C38" s="3"/>
      <c r="D38" s="3"/>
      <c r="E38" s="3"/>
      <c r="F38" s="3"/>
      <c r="G38" s="3"/>
      <c r="H38" s="3"/>
      <c r="I38" s="35">
        <v>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5"/>
      <c r="AG38" s="35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5"/>
      <c r="BM38" s="35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5"/>
      <c r="CS38" s="35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5"/>
      <c r="DY38" s="35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5"/>
      <c r="FE38" s="35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24"/>
      <c r="SS38" s="25"/>
    </row>
    <row r="39" spans="1:513" hidden="1" x14ac:dyDescent="0.25">
      <c r="A39" s="53"/>
      <c r="B39" s="3"/>
      <c r="C39" s="3"/>
      <c r="D39" s="3"/>
      <c r="E39" s="3"/>
      <c r="F39" s="3"/>
      <c r="G39" s="3"/>
      <c r="H39" s="3"/>
      <c r="I39" s="35">
        <v>6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5"/>
      <c r="AG39" s="35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5"/>
      <c r="BM39" s="35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5"/>
      <c r="CS39" s="35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5"/>
      <c r="DY39" s="35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5"/>
      <c r="FE39" s="35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24"/>
      <c r="SS39" s="25"/>
    </row>
    <row r="40" spans="1:513" hidden="1" x14ac:dyDescent="0.25">
      <c r="A40" s="53"/>
      <c r="B40" s="3"/>
      <c r="C40" s="3"/>
      <c r="D40" s="3"/>
      <c r="E40" s="3"/>
      <c r="F40" s="3"/>
      <c r="G40" s="3"/>
      <c r="H40" s="3"/>
      <c r="I40" s="35">
        <v>6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5"/>
      <c r="AG40" s="35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5"/>
      <c r="BM40" s="35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5"/>
      <c r="CS40" s="35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5"/>
      <c r="DY40" s="35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5"/>
      <c r="FE40" s="35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24"/>
      <c r="SS40" s="25"/>
    </row>
    <row r="41" spans="1:513" hidden="1" x14ac:dyDescent="0.25">
      <c r="A41" s="26"/>
      <c r="B41" s="3"/>
      <c r="C41" s="3"/>
      <c r="D41" s="3"/>
      <c r="E41" s="3"/>
      <c r="F41" s="3"/>
      <c r="G41" s="3"/>
      <c r="H41" s="3"/>
      <c r="I41" s="35">
        <v>6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5"/>
      <c r="AG41" s="35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5"/>
      <c r="BM41" s="35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5"/>
      <c r="CS41" s="35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5"/>
      <c r="DY41" s="35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5"/>
      <c r="FE41" s="35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24"/>
      <c r="SS41" s="25"/>
    </row>
    <row r="42" spans="1:513" hidden="1" x14ac:dyDescent="0.25">
      <c r="A42" s="53"/>
      <c r="B42" s="3"/>
      <c r="C42" s="3"/>
      <c r="D42" s="3"/>
      <c r="E42" s="3"/>
      <c r="F42" s="3"/>
      <c r="G42" s="3"/>
      <c r="H42" s="3"/>
      <c r="I42" s="35">
        <v>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5"/>
      <c r="AG42" s="35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5"/>
      <c r="BM42" s="35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5"/>
      <c r="CS42" s="35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5"/>
      <c r="DY42" s="35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5"/>
      <c r="FE42" s="35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24"/>
      <c r="SS42" s="25"/>
    </row>
    <row r="43" spans="1:513" hidden="1" x14ac:dyDescent="0.25">
      <c r="A43" s="53"/>
      <c r="B43" s="3"/>
      <c r="C43" s="3"/>
      <c r="D43" s="3"/>
      <c r="E43" s="3"/>
      <c r="F43" s="3"/>
      <c r="G43" s="3"/>
      <c r="H43" s="3"/>
      <c r="I43" s="35">
        <v>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5"/>
      <c r="AG43" s="35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5"/>
      <c r="BM43" s="35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5"/>
      <c r="CS43" s="35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5"/>
      <c r="DY43" s="35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5"/>
      <c r="FE43" s="35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24"/>
      <c r="SS43" s="25"/>
    </row>
    <row r="44" spans="1:513" s="50" customFormat="1" hidden="1" x14ac:dyDescent="0.25">
      <c r="A44" s="112"/>
      <c r="B44" s="3"/>
      <c r="C44" s="3"/>
      <c r="D44" s="3"/>
      <c r="E44" s="3"/>
      <c r="F44" s="3"/>
      <c r="G44" s="3"/>
      <c r="H44" s="3"/>
      <c r="I44" s="35">
        <v>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5"/>
      <c r="AG44" s="35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5"/>
      <c r="BM44" s="35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5"/>
      <c r="CS44" s="35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5"/>
      <c r="DY44" s="35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5"/>
      <c r="FE44" s="35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113"/>
      <c r="SS44" s="114"/>
    </row>
    <row r="45" spans="1:513" s="51" customFormat="1" hidden="1" x14ac:dyDescent="0.25">
      <c r="A45" s="78" t="s">
        <v>46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I45" s="79"/>
      <c r="BJ45" s="79"/>
      <c r="BK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K45" s="79"/>
      <c r="CL45" s="79"/>
      <c r="CM45" s="79"/>
      <c r="CN45" s="79"/>
      <c r="CO45" s="79"/>
      <c r="CP45" s="79"/>
      <c r="CQ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L45" s="79"/>
      <c r="GM45" s="79"/>
      <c r="GN45" s="79"/>
      <c r="GO45" s="79"/>
      <c r="GP45" s="79"/>
      <c r="GQ45" s="79"/>
      <c r="GR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R45" s="79"/>
      <c r="HS45" s="79"/>
      <c r="HT45" s="79"/>
    </row>
    <row r="46" spans="1:513" s="51" customFormat="1" hidden="1" x14ac:dyDescent="0.25">
      <c r="A46" s="80" t="s">
        <v>47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I46" s="79"/>
      <c r="BJ46" s="79"/>
      <c r="BK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K46" s="79"/>
      <c r="CL46" s="79"/>
      <c r="CM46" s="79"/>
      <c r="CN46" s="79"/>
      <c r="CO46" s="79"/>
      <c r="CP46" s="79"/>
      <c r="CQ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L46" s="79"/>
      <c r="GM46" s="79"/>
      <c r="GN46" s="79"/>
      <c r="GO46" s="79"/>
      <c r="GP46" s="79"/>
      <c r="GQ46" s="79"/>
      <c r="GR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R46" s="79"/>
      <c r="HS46" s="79"/>
      <c r="HT46" s="79"/>
    </row>
    <row r="47" spans="1:513" s="51" customFormat="1" hidden="1" x14ac:dyDescent="0.25">
      <c r="A47" s="81" t="s">
        <v>48</v>
      </c>
      <c r="B47" s="82">
        <f>SUM(B16,B17,B20)</f>
        <v>20</v>
      </c>
      <c r="C47" s="82">
        <f t="shared" ref="C47:BN47" si="3">SUM(C16,C17,C20)</f>
        <v>30</v>
      </c>
      <c r="D47" s="82">
        <f t="shared" si="3"/>
        <v>28</v>
      </c>
      <c r="E47" s="82">
        <f t="shared" si="3"/>
        <v>20</v>
      </c>
      <c r="F47" s="82">
        <f t="shared" si="3"/>
        <v>17</v>
      </c>
      <c r="G47" s="82">
        <f t="shared" si="3"/>
        <v>30</v>
      </c>
      <c r="H47" s="82">
        <f t="shared" si="3"/>
        <v>30</v>
      </c>
      <c r="I47" s="82">
        <f t="shared" si="3"/>
        <v>19</v>
      </c>
      <c r="J47" s="82">
        <f t="shared" si="3"/>
        <v>21</v>
      </c>
      <c r="K47" s="82">
        <f t="shared" si="3"/>
        <v>23</v>
      </c>
      <c r="L47" s="82">
        <f t="shared" si="3"/>
        <v>23.799999999999997</v>
      </c>
      <c r="M47" s="82">
        <f t="shared" si="3"/>
        <v>0</v>
      </c>
      <c r="N47" s="82">
        <f t="shared" si="3"/>
        <v>0</v>
      </c>
      <c r="O47" s="82">
        <f t="shared" si="3"/>
        <v>0</v>
      </c>
      <c r="P47" s="82">
        <f t="shared" si="3"/>
        <v>0</v>
      </c>
      <c r="Q47" s="82">
        <f t="shared" si="3"/>
        <v>0</v>
      </c>
      <c r="R47" s="82">
        <f t="shared" si="3"/>
        <v>0</v>
      </c>
      <c r="S47" s="82">
        <f t="shared" si="3"/>
        <v>0</v>
      </c>
      <c r="T47" s="82">
        <f t="shared" si="3"/>
        <v>0</v>
      </c>
      <c r="U47" s="82">
        <f t="shared" si="3"/>
        <v>0</v>
      </c>
      <c r="V47" s="82">
        <f t="shared" si="3"/>
        <v>0</v>
      </c>
      <c r="W47" s="82">
        <f t="shared" si="3"/>
        <v>0</v>
      </c>
      <c r="X47" s="82">
        <f t="shared" si="3"/>
        <v>0</v>
      </c>
      <c r="Y47" s="82">
        <f t="shared" si="3"/>
        <v>0</v>
      </c>
      <c r="Z47" s="82">
        <f t="shared" si="3"/>
        <v>0</v>
      </c>
      <c r="AA47" s="82">
        <f t="shared" si="3"/>
        <v>0</v>
      </c>
      <c r="AB47" s="82">
        <f t="shared" si="3"/>
        <v>0</v>
      </c>
      <c r="AC47" s="82">
        <f t="shared" si="3"/>
        <v>0</v>
      </c>
      <c r="AD47" s="82">
        <f t="shared" si="3"/>
        <v>0</v>
      </c>
      <c r="AE47" s="82">
        <f t="shared" si="3"/>
        <v>0</v>
      </c>
      <c r="AF47" s="82"/>
      <c r="AG47" s="82"/>
      <c r="AH47" s="82">
        <f t="shared" si="3"/>
        <v>13</v>
      </c>
      <c r="AI47" s="82">
        <f t="shared" si="3"/>
        <v>19</v>
      </c>
      <c r="AJ47" s="82">
        <f t="shared" si="3"/>
        <v>28</v>
      </c>
      <c r="AK47" s="82">
        <f t="shared" si="3"/>
        <v>30</v>
      </c>
      <c r="AL47" s="82">
        <f t="shared" si="3"/>
        <v>28</v>
      </c>
      <c r="AM47" s="82">
        <f t="shared" si="3"/>
        <v>29</v>
      </c>
      <c r="AN47" s="82">
        <f t="shared" si="3"/>
        <v>17</v>
      </c>
      <c r="AO47" s="82">
        <f t="shared" si="3"/>
        <v>19</v>
      </c>
      <c r="AP47" s="82">
        <f t="shared" si="3"/>
        <v>28</v>
      </c>
      <c r="AQ47" s="82">
        <f t="shared" si="3"/>
        <v>20</v>
      </c>
      <c r="AR47" s="82">
        <f t="shared" si="3"/>
        <v>30</v>
      </c>
      <c r="AS47" s="82">
        <f t="shared" si="3"/>
        <v>30</v>
      </c>
      <c r="AT47" s="82">
        <f t="shared" si="3"/>
        <v>27</v>
      </c>
      <c r="AU47" s="82">
        <f t="shared" si="3"/>
        <v>25</v>
      </c>
      <c r="AV47" s="82">
        <f t="shared" si="3"/>
        <v>20</v>
      </c>
      <c r="AW47" s="82">
        <f t="shared" si="3"/>
        <v>18</v>
      </c>
      <c r="AX47" s="82">
        <f t="shared" si="3"/>
        <v>23.8125</v>
      </c>
      <c r="AY47" s="82">
        <f t="shared" si="3"/>
        <v>0</v>
      </c>
      <c r="AZ47" s="82">
        <f t="shared" si="3"/>
        <v>0</v>
      </c>
      <c r="BA47" s="82">
        <f t="shared" si="3"/>
        <v>0</v>
      </c>
      <c r="BB47" s="82">
        <f t="shared" si="3"/>
        <v>0</v>
      </c>
      <c r="BC47" s="82">
        <f t="shared" si="3"/>
        <v>0</v>
      </c>
      <c r="BD47" s="82">
        <f t="shared" si="3"/>
        <v>0</v>
      </c>
      <c r="BE47" s="82">
        <f t="shared" si="3"/>
        <v>0</v>
      </c>
      <c r="BF47" s="82">
        <f t="shared" si="3"/>
        <v>0</v>
      </c>
      <c r="BG47" s="82">
        <f t="shared" si="3"/>
        <v>0</v>
      </c>
      <c r="BH47" s="82">
        <f t="shared" si="3"/>
        <v>0</v>
      </c>
      <c r="BI47" s="82">
        <f t="shared" si="3"/>
        <v>0</v>
      </c>
      <c r="BJ47" s="82">
        <f t="shared" si="3"/>
        <v>0</v>
      </c>
      <c r="BK47" s="82">
        <f t="shared" si="3"/>
        <v>0</v>
      </c>
      <c r="BL47" s="82"/>
      <c r="BM47" s="82"/>
      <c r="BN47" s="82">
        <f t="shared" si="3"/>
        <v>12</v>
      </c>
      <c r="BO47" s="82">
        <f t="shared" ref="BO47:DZ47" si="4">SUM(BO16,BO17,BO20)</f>
        <v>17</v>
      </c>
      <c r="BP47" s="82">
        <f t="shared" si="4"/>
        <v>26</v>
      </c>
      <c r="BQ47" s="82">
        <f t="shared" si="4"/>
        <v>29</v>
      </c>
      <c r="BR47" s="82">
        <f t="shared" si="4"/>
        <v>11</v>
      </c>
      <c r="BS47" s="82">
        <f t="shared" si="4"/>
        <v>25</v>
      </c>
      <c r="BT47" s="82">
        <f t="shared" si="4"/>
        <v>13</v>
      </c>
      <c r="BU47" s="82">
        <f t="shared" si="4"/>
        <v>19</v>
      </c>
      <c r="BV47" s="82">
        <f t="shared" si="4"/>
        <v>0</v>
      </c>
      <c r="BW47" s="82">
        <f t="shared" si="4"/>
        <v>0</v>
      </c>
      <c r="BX47" s="82">
        <f t="shared" si="4"/>
        <v>0</v>
      </c>
      <c r="BY47" s="82">
        <f t="shared" si="4"/>
        <v>0</v>
      </c>
      <c r="BZ47" s="82">
        <f t="shared" si="4"/>
        <v>0</v>
      </c>
      <c r="CA47" s="82">
        <f t="shared" si="4"/>
        <v>0</v>
      </c>
      <c r="CB47" s="82">
        <f t="shared" si="4"/>
        <v>0</v>
      </c>
      <c r="CC47" s="82">
        <f t="shared" si="4"/>
        <v>0</v>
      </c>
      <c r="CD47" s="82">
        <f t="shared" si="4"/>
        <v>0</v>
      </c>
      <c r="CE47" s="82">
        <f t="shared" si="4"/>
        <v>0</v>
      </c>
      <c r="CF47" s="82">
        <f t="shared" si="4"/>
        <v>0</v>
      </c>
      <c r="CG47" s="82">
        <f t="shared" si="4"/>
        <v>0</v>
      </c>
      <c r="CH47" s="82">
        <f t="shared" si="4"/>
        <v>0</v>
      </c>
      <c r="CI47" s="82">
        <f t="shared" si="4"/>
        <v>0</v>
      </c>
      <c r="CJ47" s="82">
        <f t="shared" si="4"/>
        <v>0</v>
      </c>
      <c r="CK47" s="82">
        <f t="shared" si="4"/>
        <v>0</v>
      </c>
      <c r="CL47" s="82">
        <f t="shared" si="4"/>
        <v>0</v>
      </c>
      <c r="CM47" s="82">
        <f t="shared" si="4"/>
        <v>0</v>
      </c>
      <c r="CN47" s="82">
        <f t="shared" si="4"/>
        <v>0</v>
      </c>
      <c r="CO47" s="82">
        <f t="shared" si="4"/>
        <v>0</v>
      </c>
      <c r="CP47" s="82">
        <f t="shared" si="4"/>
        <v>0</v>
      </c>
      <c r="CQ47" s="82">
        <f t="shared" si="4"/>
        <v>0</v>
      </c>
      <c r="CR47" s="82"/>
      <c r="CS47" s="82"/>
      <c r="CT47" s="82">
        <f t="shared" si="4"/>
        <v>0</v>
      </c>
      <c r="CU47" s="82">
        <f t="shared" si="4"/>
        <v>0</v>
      </c>
      <c r="CV47" s="82">
        <f t="shared" si="4"/>
        <v>0</v>
      </c>
      <c r="CW47" s="82">
        <f t="shared" si="4"/>
        <v>0</v>
      </c>
      <c r="CX47" s="82">
        <f t="shared" si="4"/>
        <v>0</v>
      </c>
      <c r="CY47" s="82">
        <f t="shared" si="4"/>
        <v>0</v>
      </c>
      <c r="CZ47" s="82">
        <f t="shared" si="4"/>
        <v>0</v>
      </c>
      <c r="DA47" s="82">
        <f t="shared" si="4"/>
        <v>0</v>
      </c>
      <c r="DB47" s="82">
        <f t="shared" si="4"/>
        <v>0</v>
      </c>
      <c r="DC47" s="82">
        <f t="shared" si="4"/>
        <v>0</v>
      </c>
      <c r="DD47" s="82">
        <f t="shared" si="4"/>
        <v>0</v>
      </c>
      <c r="DE47" s="82">
        <f t="shared" si="4"/>
        <v>0</v>
      </c>
      <c r="DF47" s="82">
        <f t="shared" si="4"/>
        <v>0</v>
      </c>
      <c r="DG47" s="82">
        <f t="shared" si="4"/>
        <v>0</v>
      </c>
      <c r="DH47" s="82">
        <f t="shared" si="4"/>
        <v>0</v>
      </c>
      <c r="DI47" s="82">
        <f t="shared" si="4"/>
        <v>0</v>
      </c>
      <c r="DJ47" s="82">
        <f t="shared" si="4"/>
        <v>0</v>
      </c>
      <c r="DK47" s="82">
        <f t="shared" si="4"/>
        <v>0</v>
      </c>
      <c r="DL47" s="82">
        <f t="shared" si="4"/>
        <v>0</v>
      </c>
      <c r="DM47" s="82">
        <f t="shared" si="4"/>
        <v>0</v>
      </c>
      <c r="DN47" s="82">
        <f t="shared" si="4"/>
        <v>0</v>
      </c>
      <c r="DO47" s="82">
        <f t="shared" si="4"/>
        <v>0</v>
      </c>
      <c r="DP47" s="82">
        <f t="shared" si="4"/>
        <v>0</v>
      </c>
      <c r="DQ47" s="82">
        <f t="shared" si="4"/>
        <v>0</v>
      </c>
      <c r="DR47" s="82">
        <f t="shared" si="4"/>
        <v>0</v>
      </c>
      <c r="DS47" s="82">
        <f t="shared" si="4"/>
        <v>0</v>
      </c>
      <c r="DT47" s="82">
        <f t="shared" si="4"/>
        <v>0</v>
      </c>
      <c r="DU47" s="82">
        <f t="shared" si="4"/>
        <v>0</v>
      </c>
      <c r="DV47" s="82">
        <f t="shared" si="4"/>
        <v>0</v>
      </c>
      <c r="DW47" s="82">
        <f t="shared" si="4"/>
        <v>0</v>
      </c>
      <c r="DX47" s="82"/>
      <c r="DY47" s="82"/>
      <c r="DZ47" s="82">
        <f t="shared" si="4"/>
        <v>0</v>
      </c>
      <c r="EA47" s="82">
        <f t="shared" ref="EA47:GL47" si="5">SUM(EA16,EA17,EA20)</f>
        <v>0</v>
      </c>
      <c r="EB47" s="82">
        <f t="shared" si="5"/>
        <v>0</v>
      </c>
      <c r="EC47" s="82">
        <f t="shared" si="5"/>
        <v>0</v>
      </c>
      <c r="ED47" s="82">
        <f t="shared" si="5"/>
        <v>0</v>
      </c>
      <c r="EE47" s="82">
        <f t="shared" si="5"/>
        <v>0</v>
      </c>
      <c r="EF47" s="82">
        <f t="shared" si="5"/>
        <v>0</v>
      </c>
      <c r="EG47" s="82">
        <f t="shared" si="5"/>
        <v>0</v>
      </c>
      <c r="EH47" s="82">
        <f t="shared" si="5"/>
        <v>0</v>
      </c>
      <c r="EI47" s="82">
        <f t="shared" si="5"/>
        <v>0</v>
      </c>
      <c r="EJ47" s="82">
        <f t="shared" si="5"/>
        <v>0</v>
      </c>
      <c r="EK47" s="82">
        <f t="shared" si="5"/>
        <v>0</v>
      </c>
      <c r="EL47" s="82">
        <f t="shared" si="5"/>
        <v>0</v>
      </c>
      <c r="EM47" s="82">
        <f t="shared" si="5"/>
        <v>0</v>
      </c>
      <c r="EN47" s="82">
        <f t="shared" si="5"/>
        <v>0</v>
      </c>
      <c r="EO47" s="82">
        <f t="shared" si="5"/>
        <v>0</v>
      </c>
      <c r="EP47" s="82">
        <f t="shared" si="5"/>
        <v>0</v>
      </c>
      <c r="EQ47" s="82">
        <f t="shared" si="5"/>
        <v>0</v>
      </c>
      <c r="ER47" s="82">
        <f t="shared" si="5"/>
        <v>0</v>
      </c>
      <c r="ES47" s="82">
        <f t="shared" si="5"/>
        <v>0</v>
      </c>
      <c r="ET47" s="82">
        <f t="shared" si="5"/>
        <v>0</v>
      </c>
      <c r="EU47" s="82">
        <f t="shared" si="5"/>
        <v>0</v>
      </c>
      <c r="EV47" s="82">
        <f t="shared" si="5"/>
        <v>0</v>
      </c>
      <c r="EW47" s="82">
        <f t="shared" si="5"/>
        <v>0</v>
      </c>
      <c r="EX47" s="82">
        <f t="shared" si="5"/>
        <v>0</v>
      </c>
      <c r="EY47" s="82">
        <f t="shared" si="5"/>
        <v>0</v>
      </c>
      <c r="EZ47" s="82">
        <f t="shared" si="5"/>
        <v>0</v>
      </c>
      <c r="FA47" s="82">
        <f t="shared" si="5"/>
        <v>0</v>
      </c>
      <c r="FB47" s="82">
        <f t="shared" si="5"/>
        <v>0</v>
      </c>
      <c r="FC47" s="82">
        <f t="shared" si="5"/>
        <v>0</v>
      </c>
      <c r="FD47" s="82"/>
      <c r="FE47" s="82"/>
      <c r="FF47" s="82">
        <f t="shared" si="5"/>
        <v>0</v>
      </c>
      <c r="FG47" s="82">
        <f t="shared" si="5"/>
        <v>0</v>
      </c>
      <c r="FH47" s="82">
        <f t="shared" si="5"/>
        <v>0</v>
      </c>
      <c r="FI47" s="82">
        <f t="shared" si="5"/>
        <v>0</v>
      </c>
      <c r="FJ47" s="82">
        <f t="shared" si="5"/>
        <v>0</v>
      </c>
      <c r="FK47" s="82">
        <f t="shared" si="5"/>
        <v>0</v>
      </c>
      <c r="FL47" s="82">
        <f t="shared" si="5"/>
        <v>0</v>
      </c>
      <c r="FM47" s="82">
        <f t="shared" si="5"/>
        <v>0</v>
      </c>
      <c r="FN47" s="82">
        <f t="shared" si="5"/>
        <v>0</v>
      </c>
      <c r="FO47" s="82">
        <f t="shared" si="5"/>
        <v>0</v>
      </c>
      <c r="FP47" s="82">
        <f t="shared" si="5"/>
        <v>0</v>
      </c>
      <c r="FQ47" s="82">
        <f t="shared" si="5"/>
        <v>0</v>
      </c>
      <c r="FR47" s="82">
        <f t="shared" si="5"/>
        <v>0</v>
      </c>
      <c r="FS47" s="82">
        <f t="shared" si="5"/>
        <v>0</v>
      </c>
      <c r="FT47" s="82">
        <f t="shared" si="5"/>
        <v>0</v>
      </c>
      <c r="FU47" s="82">
        <f t="shared" si="5"/>
        <v>0</v>
      </c>
      <c r="FV47" s="82">
        <f t="shared" si="5"/>
        <v>0</v>
      </c>
      <c r="FW47" s="82">
        <f t="shared" si="5"/>
        <v>0</v>
      </c>
      <c r="FX47" s="82">
        <f t="shared" si="5"/>
        <v>0</v>
      </c>
      <c r="FY47" s="82">
        <f t="shared" si="5"/>
        <v>0</v>
      </c>
      <c r="FZ47" s="82">
        <f t="shared" si="5"/>
        <v>0</v>
      </c>
      <c r="GA47" s="82">
        <f t="shared" si="5"/>
        <v>0</v>
      </c>
      <c r="GB47" s="82">
        <f t="shared" si="5"/>
        <v>0</v>
      </c>
      <c r="GC47" s="82">
        <f t="shared" si="5"/>
        <v>0</v>
      </c>
      <c r="GD47" s="82">
        <f t="shared" si="5"/>
        <v>0</v>
      </c>
      <c r="GE47" s="82">
        <f t="shared" si="5"/>
        <v>0</v>
      </c>
      <c r="GF47" s="82">
        <f t="shared" si="5"/>
        <v>0</v>
      </c>
      <c r="GG47" s="82">
        <f t="shared" si="5"/>
        <v>0</v>
      </c>
      <c r="GH47" s="82">
        <f t="shared" si="5"/>
        <v>0</v>
      </c>
      <c r="GI47" s="82">
        <f t="shared" si="5"/>
        <v>0</v>
      </c>
      <c r="GJ47" s="82"/>
      <c r="GK47" s="82"/>
      <c r="GL47" s="82">
        <f t="shared" si="5"/>
        <v>0</v>
      </c>
      <c r="GM47" s="82">
        <f t="shared" ref="GM47:IX47" si="6">SUM(GM16,GM17,GM20)</f>
        <v>0</v>
      </c>
      <c r="GN47" s="82">
        <f t="shared" si="6"/>
        <v>0</v>
      </c>
      <c r="GO47" s="82">
        <f t="shared" si="6"/>
        <v>0</v>
      </c>
      <c r="GP47" s="82">
        <f t="shared" si="6"/>
        <v>0</v>
      </c>
      <c r="GQ47" s="82">
        <f t="shared" si="6"/>
        <v>0</v>
      </c>
      <c r="GR47" s="82">
        <f t="shared" si="6"/>
        <v>0</v>
      </c>
      <c r="GS47" s="82">
        <f t="shared" si="6"/>
        <v>0</v>
      </c>
      <c r="GT47" s="82">
        <f t="shared" si="6"/>
        <v>0</v>
      </c>
      <c r="GU47" s="82">
        <f t="shared" si="6"/>
        <v>0</v>
      </c>
      <c r="GV47" s="82">
        <f t="shared" si="6"/>
        <v>0</v>
      </c>
      <c r="GW47" s="82">
        <f t="shared" si="6"/>
        <v>0</v>
      </c>
      <c r="GX47" s="82">
        <f t="shared" si="6"/>
        <v>0</v>
      </c>
      <c r="GY47" s="82">
        <f t="shared" si="6"/>
        <v>0</v>
      </c>
      <c r="GZ47" s="82">
        <f t="shared" si="6"/>
        <v>0</v>
      </c>
      <c r="HA47" s="82">
        <f t="shared" si="6"/>
        <v>0</v>
      </c>
      <c r="HB47" s="82">
        <f t="shared" si="6"/>
        <v>0</v>
      </c>
      <c r="HC47" s="82">
        <f t="shared" si="6"/>
        <v>0</v>
      </c>
      <c r="HD47" s="82">
        <f t="shared" si="6"/>
        <v>0</v>
      </c>
      <c r="HE47" s="82">
        <f t="shared" si="6"/>
        <v>0</v>
      </c>
      <c r="HF47" s="82">
        <f t="shared" si="6"/>
        <v>0</v>
      </c>
      <c r="HG47" s="82">
        <f t="shared" si="6"/>
        <v>0</v>
      </c>
      <c r="HH47" s="82">
        <f t="shared" si="6"/>
        <v>0</v>
      </c>
      <c r="HI47" s="82">
        <f t="shared" si="6"/>
        <v>0</v>
      </c>
      <c r="HJ47" s="82">
        <f t="shared" si="6"/>
        <v>0</v>
      </c>
      <c r="HK47" s="82">
        <f t="shared" si="6"/>
        <v>0</v>
      </c>
      <c r="HL47" s="82">
        <f t="shared" si="6"/>
        <v>0</v>
      </c>
      <c r="HM47" s="82">
        <f t="shared" si="6"/>
        <v>0</v>
      </c>
      <c r="HN47" s="82">
        <f t="shared" si="6"/>
        <v>0</v>
      </c>
      <c r="HO47" s="82">
        <f t="shared" si="6"/>
        <v>0</v>
      </c>
      <c r="HP47" s="82"/>
      <c r="HQ47" s="82"/>
      <c r="HR47" s="82">
        <f t="shared" si="6"/>
        <v>0</v>
      </c>
      <c r="HS47" s="82">
        <f t="shared" si="6"/>
        <v>0</v>
      </c>
      <c r="HT47" s="82">
        <f t="shared" si="6"/>
        <v>0</v>
      </c>
      <c r="HU47" s="82">
        <f t="shared" si="6"/>
        <v>0</v>
      </c>
      <c r="HV47" s="82">
        <f t="shared" si="6"/>
        <v>0</v>
      </c>
      <c r="HW47" s="82">
        <f t="shared" si="6"/>
        <v>0</v>
      </c>
      <c r="HX47" s="82">
        <f t="shared" si="6"/>
        <v>0</v>
      </c>
      <c r="HY47" s="82">
        <f t="shared" si="6"/>
        <v>0</v>
      </c>
      <c r="HZ47" s="82">
        <f t="shared" si="6"/>
        <v>0</v>
      </c>
      <c r="IA47" s="82">
        <f t="shared" si="6"/>
        <v>0</v>
      </c>
      <c r="IB47" s="82">
        <f t="shared" si="6"/>
        <v>0</v>
      </c>
      <c r="IC47" s="82">
        <f t="shared" si="6"/>
        <v>0</v>
      </c>
      <c r="ID47" s="82">
        <f t="shared" si="6"/>
        <v>0</v>
      </c>
      <c r="IE47" s="82">
        <f t="shared" si="6"/>
        <v>0</v>
      </c>
      <c r="IF47" s="82">
        <f t="shared" si="6"/>
        <v>0</v>
      </c>
      <c r="IG47" s="82">
        <f t="shared" si="6"/>
        <v>0</v>
      </c>
      <c r="IH47" s="82">
        <f t="shared" si="6"/>
        <v>0</v>
      </c>
      <c r="II47" s="82">
        <f t="shared" si="6"/>
        <v>0</v>
      </c>
      <c r="IJ47" s="82">
        <f t="shared" si="6"/>
        <v>0</v>
      </c>
      <c r="IK47" s="82">
        <f t="shared" si="6"/>
        <v>0</v>
      </c>
      <c r="IL47" s="82">
        <f t="shared" si="6"/>
        <v>0</v>
      </c>
      <c r="IM47" s="82">
        <f t="shared" si="6"/>
        <v>0</v>
      </c>
      <c r="IN47" s="82">
        <f t="shared" si="6"/>
        <v>0</v>
      </c>
      <c r="IO47" s="82">
        <f t="shared" si="6"/>
        <v>0</v>
      </c>
      <c r="IP47" s="82">
        <f t="shared" si="6"/>
        <v>0</v>
      </c>
      <c r="IQ47" s="82">
        <f t="shared" si="6"/>
        <v>0</v>
      </c>
      <c r="IR47" s="82">
        <f t="shared" si="6"/>
        <v>0</v>
      </c>
      <c r="IS47" s="82">
        <f t="shared" si="6"/>
        <v>0</v>
      </c>
      <c r="IT47" s="82">
        <f t="shared" si="6"/>
        <v>0</v>
      </c>
      <c r="IU47" s="82">
        <f t="shared" si="6"/>
        <v>0</v>
      </c>
      <c r="IV47" s="82"/>
      <c r="IW47" s="82"/>
      <c r="IX47" s="82">
        <f t="shared" si="6"/>
        <v>0</v>
      </c>
      <c r="IY47" s="82">
        <f t="shared" ref="IY47:LJ47" si="7">SUM(IY16,IY17,IY20)</f>
        <v>0</v>
      </c>
      <c r="IZ47" s="82">
        <f t="shared" si="7"/>
        <v>0</v>
      </c>
      <c r="JA47" s="82">
        <f t="shared" si="7"/>
        <v>0</v>
      </c>
      <c r="JB47" s="82">
        <f t="shared" si="7"/>
        <v>0</v>
      </c>
      <c r="JC47" s="82">
        <f t="shared" si="7"/>
        <v>0</v>
      </c>
      <c r="JD47" s="82">
        <f t="shared" si="7"/>
        <v>0</v>
      </c>
      <c r="JE47" s="82">
        <f t="shared" si="7"/>
        <v>0</v>
      </c>
      <c r="JF47" s="82">
        <f t="shared" si="7"/>
        <v>0</v>
      </c>
      <c r="JG47" s="82">
        <f t="shared" si="7"/>
        <v>0</v>
      </c>
      <c r="JH47" s="82">
        <f t="shared" si="7"/>
        <v>0</v>
      </c>
      <c r="JI47" s="82">
        <f t="shared" si="7"/>
        <v>0</v>
      </c>
      <c r="JJ47" s="82">
        <f t="shared" si="7"/>
        <v>0</v>
      </c>
      <c r="JK47" s="82">
        <f t="shared" si="7"/>
        <v>0</v>
      </c>
      <c r="JL47" s="82">
        <f t="shared" si="7"/>
        <v>0</v>
      </c>
      <c r="JM47" s="82">
        <f t="shared" si="7"/>
        <v>0</v>
      </c>
      <c r="JN47" s="82">
        <f t="shared" si="7"/>
        <v>0</v>
      </c>
      <c r="JO47" s="82">
        <f t="shared" si="7"/>
        <v>0</v>
      </c>
      <c r="JP47" s="82">
        <f t="shared" si="7"/>
        <v>0</v>
      </c>
      <c r="JQ47" s="82">
        <f t="shared" si="7"/>
        <v>0</v>
      </c>
      <c r="JR47" s="82">
        <f t="shared" si="7"/>
        <v>0</v>
      </c>
      <c r="JS47" s="82">
        <f t="shared" si="7"/>
        <v>0</v>
      </c>
      <c r="JT47" s="82">
        <f t="shared" si="7"/>
        <v>0</v>
      </c>
      <c r="JU47" s="82">
        <f t="shared" si="7"/>
        <v>0</v>
      </c>
      <c r="JV47" s="82">
        <f t="shared" si="7"/>
        <v>0</v>
      </c>
      <c r="JW47" s="82">
        <f t="shared" si="7"/>
        <v>0</v>
      </c>
      <c r="JX47" s="82">
        <f t="shared" si="7"/>
        <v>0</v>
      </c>
      <c r="JY47" s="82">
        <f t="shared" si="7"/>
        <v>0</v>
      </c>
      <c r="JZ47" s="82">
        <f t="shared" si="7"/>
        <v>0</v>
      </c>
      <c r="KA47" s="82">
        <f t="shared" si="7"/>
        <v>0</v>
      </c>
      <c r="KB47" s="82"/>
      <c r="KC47" s="82"/>
      <c r="KD47" s="82">
        <f t="shared" si="7"/>
        <v>0</v>
      </c>
      <c r="KE47" s="82">
        <f t="shared" si="7"/>
        <v>0</v>
      </c>
      <c r="KF47" s="82">
        <f t="shared" si="7"/>
        <v>0</v>
      </c>
      <c r="KG47" s="82">
        <f t="shared" si="7"/>
        <v>0</v>
      </c>
      <c r="KH47" s="82">
        <f t="shared" si="7"/>
        <v>0</v>
      </c>
      <c r="KI47" s="82">
        <f t="shared" si="7"/>
        <v>0</v>
      </c>
      <c r="KJ47" s="82">
        <f t="shared" si="7"/>
        <v>0</v>
      </c>
      <c r="KK47" s="82">
        <f t="shared" si="7"/>
        <v>0</v>
      </c>
      <c r="KL47" s="82">
        <f t="shared" si="7"/>
        <v>0</v>
      </c>
      <c r="KM47" s="82">
        <f t="shared" si="7"/>
        <v>0</v>
      </c>
      <c r="KN47" s="82">
        <f t="shared" si="7"/>
        <v>0</v>
      </c>
      <c r="KO47" s="82">
        <f t="shared" si="7"/>
        <v>0</v>
      </c>
      <c r="KP47" s="82">
        <f t="shared" si="7"/>
        <v>0</v>
      </c>
      <c r="KQ47" s="82">
        <f t="shared" si="7"/>
        <v>0</v>
      </c>
      <c r="KR47" s="82">
        <f t="shared" si="7"/>
        <v>0</v>
      </c>
      <c r="KS47" s="82">
        <f t="shared" si="7"/>
        <v>0</v>
      </c>
      <c r="KT47" s="82">
        <f t="shared" si="7"/>
        <v>0</v>
      </c>
      <c r="KU47" s="82">
        <f t="shared" si="7"/>
        <v>0</v>
      </c>
      <c r="KV47" s="82">
        <f t="shared" si="7"/>
        <v>0</v>
      </c>
      <c r="KW47" s="82">
        <f t="shared" si="7"/>
        <v>0</v>
      </c>
      <c r="KX47" s="82">
        <f t="shared" si="7"/>
        <v>0</v>
      </c>
      <c r="KY47" s="82">
        <f t="shared" si="7"/>
        <v>0</v>
      </c>
      <c r="KZ47" s="82">
        <f t="shared" si="7"/>
        <v>0</v>
      </c>
      <c r="LA47" s="82">
        <f t="shared" si="7"/>
        <v>0</v>
      </c>
      <c r="LB47" s="82">
        <f t="shared" si="7"/>
        <v>0</v>
      </c>
      <c r="LC47" s="82">
        <f t="shared" si="7"/>
        <v>0</v>
      </c>
      <c r="LD47" s="82">
        <f t="shared" si="7"/>
        <v>0</v>
      </c>
      <c r="LE47" s="82">
        <f t="shared" si="7"/>
        <v>0</v>
      </c>
      <c r="LF47" s="82">
        <f t="shared" si="7"/>
        <v>0</v>
      </c>
      <c r="LG47" s="82">
        <f t="shared" si="7"/>
        <v>0</v>
      </c>
      <c r="LH47" s="82"/>
      <c r="LI47" s="82"/>
      <c r="LJ47" s="82">
        <f t="shared" si="7"/>
        <v>0</v>
      </c>
      <c r="LK47" s="82">
        <f t="shared" ref="LK47:NV47" si="8">SUM(LK16,LK17,LK20)</f>
        <v>0</v>
      </c>
      <c r="LL47" s="82">
        <f t="shared" si="8"/>
        <v>0</v>
      </c>
      <c r="LM47" s="82">
        <f t="shared" si="8"/>
        <v>0</v>
      </c>
      <c r="LN47" s="82">
        <f t="shared" si="8"/>
        <v>0</v>
      </c>
      <c r="LO47" s="82">
        <f t="shared" si="8"/>
        <v>0</v>
      </c>
      <c r="LP47" s="82">
        <f t="shared" si="8"/>
        <v>0</v>
      </c>
      <c r="LQ47" s="82">
        <f t="shared" si="8"/>
        <v>0</v>
      </c>
      <c r="LR47" s="82">
        <f t="shared" si="8"/>
        <v>0</v>
      </c>
      <c r="LS47" s="82">
        <f t="shared" si="8"/>
        <v>0</v>
      </c>
      <c r="LT47" s="82">
        <f t="shared" si="8"/>
        <v>0</v>
      </c>
      <c r="LU47" s="82">
        <f t="shared" si="8"/>
        <v>0</v>
      </c>
      <c r="LV47" s="82">
        <f t="shared" si="8"/>
        <v>0</v>
      </c>
      <c r="LW47" s="82">
        <f t="shared" si="8"/>
        <v>0</v>
      </c>
      <c r="LX47" s="82">
        <f t="shared" si="8"/>
        <v>0</v>
      </c>
      <c r="LY47" s="82">
        <f t="shared" si="8"/>
        <v>0</v>
      </c>
      <c r="LZ47" s="82">
        <f t="shared" si="8"/>
        <v>0</v>
      </c>
      <c r="MA47" s="82">
        <f t="shared" si="8"/>
        <v>0</v>
      </c>
      <c r="MB47" s="82">
        <f t="shared" si="8"/>
        <v>0</v>
      </c>
      <c r="MC47" s="82">
        <f t="shared" si="8"/>
        <v>0</v>
      </c>
      <c r="MD47" s="82">
        <f t="shared" si="8"/>
        <v>0</v>
      </c>
      <c r="ME47" s="82">
        <f t="shared" si="8"/>
        <v>0</v>
      </c>
      <c r="MF47" s="82">
        <f t="shared" si="8"/>
        <v>0</v>
      </c>
      <c r="MG47" s="82">
        <f t="shared" si="8"/>
        <v>0</v>
      </c>
      <c r="MH47" s="82">
        <f t="shared" si="8"/>
        <v>0</v>
      </c>
      <c r="MI47" s="82">
        <f t="shared" si="8"/>
        <v>0</v>
      </c>
      <c r="MJ47" s="82">
        <f t="shared" si="8"/>
        <v>0</v>
      </c>
      <c r="MK47" s="82">
        <f t="shared" si="8"/>
        <v>0</v>
      </c>
      <c r="ML47" s="82">
        <f t="shared" si="8"/>
        <v>0</v>
      </c>
      <c r="MM47" s="82">
        <f t="shared" si="8"/>
        <v>0</v>
      </c>
      <c r="MN47" s="82"/>
      <c r="MO47" s="82"/>
      <c r="MP47" s="82">
        <f t="shared" si="8"/>
        <v>0</v>
      </c>
      <c r="MQ47" s="82">
        <f t="shared" si="8"/>
        <v>0</v>
      </c>
      <c r="MR47" s="82">
        <f t="shared" si="8"/>
        <v>0</v>
      </c>
      <c r="MS47" s="82">
        <f t="shared" si="8"/>
        <v>0</v>
      </c>
      <c r="MT47" s="82">
        <f t="shared" si="8"/>
        <v>0</v>
      </c>
      <c r="MU47" s="82">
        <f t="shared" si="8"/>
        <v>0</v>
      </c>
      <c r="MV47" s="82">
        <f t="shared" si="8"/>
        <v>0</v>
      </c>
      <c r="MW47" s="82">
        <f t="shared" si="8"/>
        <v>0</v>
      </c>
      <c r="MX47" s="82">
        <f t="shared" si="8"/>
        <v>0</v>
      </c>
      <c r="MY47" s="82">
        <f t="shared" si="8"/>
        <v>0</v>
      </c>
      <c r="MZ47" s="82">
        <f t="shared" si="8"/>
        <v>0</v>
      </c>
      <c r="NA47" s="82">
        <f t="shared" si="8"/>
        <v>0</v>
      </c>
      <c r="NB47" s="82">
        <f t="shared" si="8"/>
        <v>0</v>
      </c>
      <c r="NC47" s="82">
        <f t="shared" si="8"/>
        <v>0</v>
      </c>
      <c r="ND47" s="82">
        <f t="shared" si="8"/>
        <v>0</v>
      </c>
      <c r="NE47" s="82">
        <f t="shared" si="8"/>
        <v>0</v>
      </c>
      <c r="NF47" s="82">
        <f t="shared" si="8"/>
        <v>0</v>
      </c>
      <c r="NG47" s="82">
        <f t="shared" si="8"/>
        <v>0</v>
      </c>
      <c r="NH47" s="82">
        <f t="shared" si="8"/>
        <v>0</v>
      </c>
      <c r="NI47" s="82">
        <f t="shared" si="8"/>
        <v>0</v>
      </c>
      <c r="NJ47" s="82">
        <f t="shared" si="8"/>
        <v>0</v>
      </c>
      <c r="NK47" s="82">
        <f t="shared" si="8"/>
        <v>0</v>
      </c>
      <c r="NL47" s="82">
        <f t="shared" si="8"/>
        <v>0</v>
      </c>
      <c r="NM47" s="82">
        <f t="shared" si="8"/>
        <v>0</v>
      </c>
      <c r="NN47" s="82">
        <f t="shared" si="8"/>
        <v>0</v>
      </c>
      <c r="NO47" s="82">
        <f t="shared" si="8"/>
        <v>0</v>
      </c>
      <c r="NP47" s="82">
        <f t="shared" si="8"/>
        <v>0</v>
      </c>
      <c r="NQ47" s="82">
        <f t="shared" si="8"/>
        <v>0</v>
      </c>
      <c r="NR47" s="82">
        <f t="shared" si="8"/>
        <v>0</v>
      </c>
      <c r="NS47" s="82">
        <f t="shared" si="8"/>
        <v>0</v>
      </c>
      <c r="NT47" s="82">
        <f t="shared" si="8"/>
        <v>0</v>
      </c>
      <c r="NU47" s="82">
        <f t="shared" si="8"/>
        <v>0</v>
      </c>
      <c r="NV47" s="82">
        <f t="shared" si="8"/>
        <v>0</v>
      </c>
      <c r="NW47" s="82">
        <f t="shared" ref="NW47:QH47" si="9">SUM(NW16,NW17,NW20)</f>
        <v>0</v>
      </c>
      <c r="NX47" s="82">
        <f t="shared" si="9"/>
        <v>0</v>
      </c>
      <c r="NY47" s="82">
        <f t="shared" si="9"/>
        <v>0</v>
      </c>
      <c r="NZ47" s="82">
        <f t="shared" si="9"/>
        <v>0</v>
      </c>
      <c r="OA47" s="82">
        <f t="shared" si="9"/>
        <v>0</v>
      </c>
      <c r="OB47" s="82">
        <f t="shared" si="9"/>
        <v>0</v>
      </c>
      <c r="OC47" s="82">
        <f t="shared" si="9"/>
        <v>0</v>
      </c>
      <c r="OD47" s="82">
        <f t="shared" si="9"/>
        <v>0</v>
      </c>
      <c r="OE47" s="82">
        <f t="shared" si="9"/>
        <v>0</v>
      </c>
      <c r="OF47" s="82">
        <f t="shared" si="9"/>
        <v>0</v>
      </c>
      <c r="OG47" s="82">
        <f t="shared" si="9"/>
        <v>0</v>
      </c>
      <c r="OH47" s="82">
        <f t="shared" si="9"/>
        <v>0</v>
      </c>
      <c r="OI47" s="82">
        <f t="shared" si="9"/>
        <v>0</v>
      </c>
      <c r="OJ47" s="82">
        <f t="shared" si="9"/>
        <v>0</v>
      </c>
      <c r="OK47" s="82">
        <f t="shared" si="9"/>
        <v>0</v>
      </c>
      <c r="OL47" s="82">
        <f t="shared" si="9"/>
        <v>0</v>
      </c>
      <c r="OM47" s="82">
        <f t="shared" si="9"/>
        <v>0</v>
      </c>
      <c r="ON47" s="82">
        <f t="shared" si="9"/>
        <v>0</v>
      </c>
      <c r="OO47" s="82">
        <f t="shared" si="9"/>
        <v>0</v>
      </c>
      <c r="OP47" s="82">
        <f t="shared" si="9"/>
        <v>0</v>
      </c>
      <c r="OQ47" s="82">
        <f t="shared" si="9"/>
        <v>0</v>
      </c>
      <c r="OR47" s="82">
        <f t="shared" si="9"/>
        <v>0</v>
      </c>
      <c r="OS47" s="82">
        <f t="shared" si="9"/>
        <v>0</v>
      </c>
      <c r="OT47" s="82">
        <f t="shared" si="9"/>
        <v>0</v>
      </c>
      <c r="OU47" s="82">
        <f t="shared" si="9"/>
        <v>0</v>
      </c>
      <c r="OV47" s="82">
        <f t="shared" si="9"/>
        <v>0</v>
      </c>
      <c r="OW47" s="82">
        <f t="shared" si="9"/>
        <v>0</v>
      </c>
      <c r="OX47" s="82">
        <f t="shared" si="9"/>
        <v>0</v>
      </c>
      <c r="OY47" s="82">
        <f t="shared" si="9"/>
        <v>0</v>
      </c>
      <c r="OZ47" s="82"/>
      <c r="PA47" s="82"/>
      <c r="PB47" s="82">
        <f t="shared" si="9"/>
        <v>0</v>
      </c>
      <c r="PC47" s="82">
        <f t="shared" si="9"/>
        <v>0</v>
      </c>
      <c r="PD47" s="82">
        <f t="shared" si="9"/>
        <v>0</v>
      </c>
      <c r="PE47" s="82">
        <f t="shared" si="9"/>
        <v>0</v>
      </c>
      <c r="PF47" s="82">
        <f t="shared" si="9"/>
        <v>0</v>
      </c>
      <c r="PG47" s="82">
        <f t="shared" si="9"/>
        <v>0</v>
      </c>
      <c r="PH47" s="82">
        <f t="shared" si="9"/>
        <v>0</v>
      </c>
      <c r="PI47" s="82">
        <f t="shared" si="9"/>
        <v>0</v>
      </c>
      <c r="PJ47" s="82">
        <f t="shared" si="9"/>
        <v>0</v>
      </c>
      <c r="PK47" s="82">
        <f t="shared" si="9"/>
        <v>0</v>
      </c>
      <c r="PL47" s="82">
        <f t="shared" si="9"/>
        <v>0</v>
      </c>
      <c r="PM47" s="82">
        <f t="shared" si="9"/>
        <v>0</v>
      </c>
      <c r="PN47" s="82">
        <f t="shared" si="9"/>
        <v>0</v>
      </c>
      <c r="PO47" s="82">
        <f t="shared" si="9"/>
        <v>0</v>
      </c>
      <c r="PP47" s="82">
        <f t="shared" si="9"/>
        <v>0</v>
      </c>
      <c r="PQ47" s="82">
        <f t="shared" si="9"/>
        <v>0</v>
      </c>
      <c r="PR47" s="82">
        <f t="shared" si="9"/>
        <v>0</v>
      </c>
      <c r="PS47" s="82">
        <f t="shared" si="9"/>
        <v>0</v>
      </c>
      <c r="PT47" s="82">
        <f t="shared" si="9"/>
        <v>0</v>
      </c>
      <c r="PU47" s="82">
        <f t="shared" si="9"/>
        <v>0</v>
      </c>
      <c r="PV47" s="82">
        <f t="shared" si="9"/>
        <v>0</v>
      </c>
      <c r="PW47" s="82">
        <f t="shared" si="9"/>
        <v>0</v>
      </c>
      <c r="PX47" s="82">
        <f t="shared" si="9"/>
        <v>0</v>
      </c>
      <c r="PY47" s="82">
        <f t="shared" si="9"/>
        <v>0</v>
      </c>
      <c r="PZ47" s="82">
        <f t="shared" si="9"/>
        <v>0</v>
      </c>
      <c r="QA47" s="82">
        <f t="shared" si="9"/>
        <v>0</v>
      </c>
      <c r="QB47" s="82">
        <f t="shared" si="9"/>
        <v>0</v>
      </c>
      <c r="QC47" s="82">
        <f t="shared" si="9"/>
        <v>0</v>
      </c>
      <c r="QD47" s="82">
        <f t="shared" si="9"/>
        <v>0</v>
      </c>
      <c r="QE47" s="82">
        <f t="shared" si="9"/>
        <v>0</v>
      </c>
      <c r="QF47" s="82"/>
      <c r="QG47" s="82"/>
      <c r="QH47" s="82">
        <f t="shared" si="9"/>
        <v>0</v>
      </c>
      <c r="QI47" s="82">
        <f t="shared" ref="QI47:SQ47" si="10">SUM(QI16,QI17,QI20)</f>
        <v>0</v>
      </c>
      <c r="QJ47" s="82">
        <f t="shared" si="10"/>
        <v>0</v>
      </c>
      <c r="QK47" s="82">
        <f t="shared" si="10"/>
        <v>0</v>
      </c>
      <c r="QL47" s="82">
        <f t="shared" si="10"/>
        <v>0</v>
      </c>
      <c r="QM47" s="82">
        <f t="shared" si="10"/>
        <v>0</v>
      </c>
      <c r="QN47" s="82">
        <f t="shared" si="10"/>
        <v>0</v>
      </c>
      <c r="QO47" s="82">
        <f t="shared" si="10"/>
        <v>0</v>
      </c>
      <c r="QP47" s="82">
        <f t="shared" si="10"/>
        <v>0</v>
      </c>
      <c r="QQ47" s="82">
        <f t="shared" si="10"/>
        <v>0</v>
      </c>
      <c r="QR47" s="82">
        <f t="shared" si="10"/>
        <v>0</v>
      </c>
      <c r="QS47" s="82">
        <f t="shared" si="10"/>
        <v>0</v>
      </c>
      <c r="QT47" s="82">
        <f t="shared" si="10"/>
        <v>0</v>
      </c>
      <c r="QU47" s="82">
        <f t="shared" si="10"/>
        <v>0</v>
      </c>
      <c r="QV47" s="82">
        <f t="shared" si="10"/>
        <v>0</v>
      </c>
      <c r="QW47" s="82">
        <f t="shared" si="10"/>
        <v>0</v>
      </c>
      <c r="QX47" s="82">
        <f t="shared" si="10"/>
        <v>0</v>
      </c>
      <c r="QY47" s="82">
        <f t="shared" si="10"/>
        <v>0</v>
      </c>
      <c r="QZ47" s="82">
        <f t="shared" si="10"/>
        <v>0</v>
      </c>
      <c r="RA47" s="82">
        <f t="shared" si="10"/>
        <v>0</v>
      </c>
      <c r="RB47" s="82">
        <f t="shared" si="10"/>
        <v>0</v>
      </c>
      <c r="RC47" s="82">
        <f t="shared" si="10"/>
        <v>0</v>
      </c>
      <c r="RD47" s="82">
        <f t="shared" si="10"/>
        <v>0</v>
      </c>
      <c r="RE47" s="82">
        <f t="shared" si="10"/>
        <v>0</v>
      </c>
      <c r="RF47" s="82">
        <f t="shared" si="10"/>
        <v>0</v>
      </c>
      <c r="RG47" s="82">
        <f t="shared" si="10"/>
        <v>0</v>
      </c>
      <c r="RH47" s="82">
        <f t="shared" si="10"/>
        <v>0</v>
      </c>
      <c r="RI47" s="82">
        <f t="shared" si="10"/>
        <v>0</v>
      </c>
      <c r="RJ47" s="82">
        <f t="shared" si="10"/>
        <v>0</v>
      </c>
      <c r="RK47" s="82">
        <f t="shared" si="10"/>
        <v>0</v>
      </c>
      <c r="RL47" s="82"/>
      <c r="RM47" s="82"/>
      <c r="RN47" s="82">
        <f t="shared" si="10"/>
        <v>0</v>
      </c>
      <c r="RO47" s="82">
        <f t="shared" si="10"/>
        <v>0</v>
      </c>
      <c r="RP47" s="82">
        <f t="shared" si="10"/>
        <v>0</v>
      </c>
      <c r="RQ47" s="82">
        <f t="shared" si="10"/>
        <v>0</v>
      </c>
      <c r="RR47" s="82">
        <f t="shared" si="10"/>
        <v>0</v>
      </c>
      <c r="RS47" s="82">
        <f t="shared" si="10"/>
        <v>0</v>
      </c>
      <c r="RT47" s="82">
        <f t="shared" si="10"/>
        <v>0</v>
      </c>
      <c r="RU47" s="82">
        <f t="shared" si="10"/>
        <v>0</v>
      </c>
      <c r="RV47" s="82">
        <f t="shared" si="10"/>
        <v>0</v>
      </c>
      <c r="RW47" s="82">
        <f t="shared" si="10"/>
        <v>0</v>
      </c>
      <c r="RX47" s="82">
        <f t="shared" si="10"/>
        <v>0</v>
      </c>
      <c r="RY47" s="82">
        <f t="shared" si="10"/>
        <v>0</v>
      </c>
      <c r="RZ47" s="82">
        <f t="shared" si="10"/>
        <v>0</v>
      </c>
      <c r="SA47" s="82">
        <f t="shared" si="10"/>
        <v>0</v>
      </c>
      <c r="SB47" s="82">
        <f t="shared" si="10"/>
        <v>0</v>
      </c>
      <c r="SC47" s="82">
        <f t="shared" si="10"/>
        <v>0</v>
      </c>
      <c r="SD47" s="82">
        <f t="shared" si="10"/>
        <v>0</v>
      </c>
      <c r="SE47" s="82">
        <f t="shared" si="10"/>
        <v>0</v>
      </c>
      <c r="SF47" s="82">
        <f t="shared" si="10"/>
        <v>0</v>
      </c>
      <c r="SG47" s="82">
        <f t="shared" si="10"/>
        <v>0</v>
      </c>
      <c r="SH47" s="82">
        <f t="shared" si="10"/>
        <v>0</v>
      </c>
      <c r="SI47" s="82">
        <f t="shared" si="10"/>
        <v>0</v>
      </c>
      <c r="SJ47" s="82">
        <f t="shared" si="10"/>
        <v>0</v>
      </c>
      <c r="SK47" s="82">
        <f t="shared" si="10"/>
        <v>0</v>
      </c>
      <c r="SL47" s="82">
        <f t="shared" si="10"/>
        <v>0</v>
      </c>
      <c r="SM47" s="82">
        <f t="shared" si="10"/>
        <v>0</v>
      </c>
      <c r="SN47" s="82">
        <f t="shared" si="10"/>
        <v>0</v>
      </c>
      <c r="SO47" s="82">
        <f t="shared" si="10"/>
        <v>0</v>
      </c>
      <c r="SP47" s="82">
        <f t="shared" si="10"/>
        <v>0</v>
      </c>
      <c r="SQ47" s="82">
        <f t="shared" si="10"/>
        <v>0</v>
      </c>
    </row>
    <row r="48" spans="1:513" s="52" customFormat="1" hidden="1" x14ac:dyDescent="0.25">
      <c r="A48" s="83" t="s">
        <v>49</v>
      </c>
      <c r="B48" s="84">
        <f>B47/((ROWS(B16)+ROWS(B17)+ROWS(B20))*10)*100</f>
        <v>66.666666666666657</v>
      </c>
      <c r="C48" s="84">
        <f t="shared" ref="C48:BN48" si="11">C47/((ROWS(C8)+ROWS(C17)+ROWS(C20))*10)*100</f>
        <v>100</v>
      </c>
      <c r="D48" s="84">
        <f t="shared" si="11"/>
        <v>93.333333333333329</v>
      </c>
      <c r="E48" s="84">
        <f t="shared" si="11"/>
        <v>66.666666666666657</v>
      </c>
      <c r="F48" s="84">
        <f t="shared" si="11"/>
        <v>56.666666666666664</v>
      </c>
      <c r="G48" s="84">
        <f t="shared" si="11"/>
        <v>100</v>
      </c>
      <c r="H48" s="84">
        <f t="shared" si="11"/>
        <v>100</v>
      </c>
      <c r="I48" s="84">
        <f t="shared" si="11"/>
        <v>63.333333333333329</v>
      </c>
      <c r="J48" s="84">
        <f t="shared" si="11"/>
        <v>70</v>
      </c>
      <c r="K48" s="84">
        <f t="shared" si="11"/>
        <v>76.666666666666671</v>
      </c>
      <c r="L48" s="84">
        <f t="shared" si="11"/>
        <v>79.333333333333329</v>
      </c>
      <c r="M48" s="84">
        <f t="shared" si="11"/>
        <v>0</v>
      </c>
      <c r="N48" s="84">
        <f t="shared" si="11"/>
        <v>0</v>
      </c>
      <c r="O48" s="84">
        <f t="shared" si="11"/>
        <v>0</v>
      </c>
      <c r="P48" s="84">
        <f t="shared" si="11"/>
        <v>0</v>
      </c>
      <c r="Q48" s="84">
        <f t="shared" si="11"/>
        <v>0</v>
      </c>
      <c r="R48" s="84">
        <f t="shared" si="11"/>
        <v>0</v>
      </c>
      <c r="S48" s="84">
        <f t="shared" si="11"/>
        <v>0</v>
      </c>
      <c r="T48" s="84">
        <f t="shared" si="11"/>
        <v>0</v>
      </c>
      <c r="U48" s="84">
        <f t="shared" si="11"/>
        <v>0</v>
      </c>
      <c r="V48" s="84">
        <f t="shared" si="11"/>
        <v>0</v>
      </c>
      <c r="W48" s="84">
        <f t="shared" si="11"/>
        <v>0</v>
      </c>
      <c r="X48" s="84">
        <f t="shared" si="11"/>
        <v>0</v>
      </c>
      <c r="Y48" s="84">
        <f t="shared" si="11"/>
        <v>0</v>
      </c>
      <c r="Z48" s="84">
        <f t="shared" si="11"/>
        <v>0</v>
      </c>
      <c r="AA48" s="84">
        <f t="shared" si="11"/>
        <v>0</v>
      </c>
      <c r="AB48" s="84">
        <f t="shared" si="11"/>
        <v>0</v>
      </c>
      <c r="AC48" s="84">
        <f t="shared" si="11"/>
        <v>0</v>
      </c>
      <c r="AD48" s="84">
        <f t="shared" si="11"/>
        <v>0</v>
      </c>
      <c r="AE48" s="84">
        <f t="shared" si="11"/>
        <v>0</v>
      </c>
      <c r="AF48" s="84"/>
      <c r="AG48" s="84"/>
      <c r="AH48" s="84">
        <f t="shared" si="11"/>
        <v>43.333333333333336</v>
      </c>
      <c r="AI48" s="84">
        <f t="shared" si="11"/>
        <v>63.333333333333329</v>
      </c>
      <c r="AJ48" s="84">
        <f t="shared" si="11"/>
        <v>93.333333333333329</v>
      </c>
      <c r="AK48" s="84">
        <f t="shared" si="11"/>
        <v>100</v>
      </c>
      <c r="AL48" s="84">
        <f t="shared" si="11"/>
        <v>93.333333333333329</v>
      </c>
      <c r="AM48" s="84">
        <f t="shared" si="11"/>
        <v>96.666666666666671</v>
      </c>
      <c r="AN48" s="84">
        <f t="shared" si="11"/>
        <v>56.666666666666664</v>
      </c>
      <c r="AO48" s="84">
        <f t="shared" si="11"/>
        <v>63.333333333333329</v>
      </c>
      <c r="AP48" s="84">
        <f t="shared" si="11"/>
        <v>93.333333333333329</v>
      </c>
      <c r="AQ48" s="84">
        <f t="shared" si="11"/>
        <v>66.666666666666657</v>
      </c>
      <c r="AR48" s="84">
        <f t="shared" si="11"/>
        <v>100</v>
      </c>
      <c r="AS48" s="84">
        <f t="shared" si="11"/>
        <v>100</v>
      </c>
      <c r="AT48" s="84">
        <f t="shared" si="11"/>
        <v>90</v>
      </c>
      <c r="AU48" s="84">
        <f t="shared" si="11"/>
        <v>83.333333333333343</v>
      </c>
      <c r="AV48" s="84">
        <f t="shared" si="11"/>
        <v>66.666666666666657</v>
      </c>
      <c r="AW48" s="84">
        <f t="shared" si="11"/>
        <v>60</v>
      </c>
      <c r="AX48" s="84">
        <f t="shared" si="11"/>
        <v>79.375</v>
      </c>
      <c r="AY48" s="84">
        <f t="shared" si="11"/>
        <v>0</v>
      </c>
      <c r="AZ48" s="84">
        <f t="shared" si="11"/>
        <v>0</v>
      </c>
      <c r="BA48" s="84">
        <f t="shared" si="11"/>
        <v>0</v>
      </c>
      <c r="BB48" s="84">
        <f t="shared" si="11"/>
        <v>0</v>
      </c>
      <c r="BC48" s="84">
        <f t="shared" si="11"/>
        <v>0</v>
      </c>
      <c r="BD48" s="84">
        <f t="shared" si="11"/>
        <v>0</v>
      </c>
      <c r="BE48" s="84">
        <f t="shared" si="11"/>
        <v>0</v>
      </c>
      <c r="BF48" s="84">
        <f t="shared" si="11"/>
        <v>0</v>
      </c>
      <c r="BG48" s="84">
        <f t="shared" si="11"/>
        <v>0</v>
      </c>
      <c r="BH48" s="84">
        <f t="shared" si="11"/>
        <v>0</v>
      </c>
      <c r="BI48" s="84">
        <f t="shared" si="11"/>
        <v>0</v>
      </c>
      <c r="BJ48" s="84">
        <f t="shared" si="11"/>
        <v>0</v>
      </c>
      <c r="BK48" s="84">
        <f t="shared" si="11"/>
        <v>0</v>
      </c>
      <c r="BL48" s="84"/>
      <c r="BM48" s="84"/>
      <c r="BN48" s="84">
        <f t="shared" si="11"/>
        <v>40</v>
      </c>
      <c r="BO48" s="84">
        <f t="shared" ref="BO48:DZ48" si="12">BO47/((ROWS(BO8)+ROWS(BO17)+ROWS(BO20))*10)*100</f>
        <v>56.666666666666664</v>
      </c>
      <c r="BP48" s="84">
        <f t="shared" si="12"/>
        <v>86.666666666666671</v>
      </c>
      <c r="BQ48" s="84">
        <f t="shared" si="12"/>
        <v>96.666666666666671</v>
      </c>
      <c r="BR48" s="84">
        <f t="shared" si="12"/>
        <v>36.666666666666664</v>
      </c>
      <c r="BS48" s="84">
        <f t="shared" si="12"/>
        <v>83.333333333333343</v>
      </c>
      <c r="BT48" s="84">
        <f t="shared" si="12"/>
        <v>43.333333333333336</v>
      </c>
      <c r="BU48" s="84">
        <f t="shared" si="12"/>
        <v>63.333333333333329</v>
      </c>
      <c r="BV48" s="84">
        <f t="shared" si="12"/>
        <v>0</v>
      </c>
      <c r="BW48" s="84">
        <f t="shared" si="12"/>
        <v>0</v>
      </c>
      <c r="BX48" s="84">
        <f t="shared" si="12"/>
        <v>0</v>
      </c>
      <c r="BY48" s="84">
        <f t="shared" si="12"/>
        <v>0</v>
      </c>
      <c r="BZ48" s="84">
        <f t="shared" si="12"/>
        <v>0</v>
      </c>
      <c r="CA48" s="84">
        <f t="shared" si="12"/>
        <v>0</v>
      </c>
      <c r="CB48" s="84">
        <f t="shared" si="12"/>
        <v>0</v>
      </c>
      <c r="CC48" s="84">
        <f t="shared" si="12"/>
        <v>0</v>
      </c>
      <c r="CD48" s="84">
        <f t="shared" si="12"/>
        <v>0</v>
      </c>
      <c r="CE48" s="84">
        <f t="shared" si="12"/>
        <v>0</v>
      </c>
      <c r="CF48" s="84">
        <f t="shared" si="12"/>
        <v>0</v>
      </c>
      <c r="CG48" s="84">
        <f t="shared" si="12"/>
        <v>0</v>
      </c>
      <c r="CH48" s="84">
        <f t="shared" si="12"/>
        <v>0</v>
      </c>
      <c r="CI48" s="84">
        <f t="shared" si="12"/>
        <v>0</v>
      </c>
      <c r="CJ48" s="84">
        <f t="shared" si="12"/>
        <v>0</v>
      </c>
      <c r="CK48" s="84">
        <f t="shared" si="12"/>
        <v>0</v>
      </c>
      <c r="CL48" s="84">
        <f t="shared" si="12"/>
        <v>0</v>
      </c>
      <c r="CM48" s="84">
        <f t="shared" si="12"/>
        <v>0</v>
      </c>
      <c r="CN48" s="84">
        <f t="shared" si="12"/>
        <v>0</v>
      </c>
      <c r="CO48" s="84">
        <f t="shared" si="12"/>
        <v>0</v>
      </c>
      <c r="CP48" s="84">
        <f t="shared" si="12"/>
        <v>0</v>
      </c>
      <c r="CQ48" s="84">
        <f t="shared" si="12"/>
        <v>0</v>
      </c>
      <c r="CR48" s="84"/>
      <c r="CS48" s="84"/>
      <c r="CT48" s="84">
        <f t="shared" si="12"/>
        <v>0</v>
      </c>
      <c r="CU48" s="84">
        <f t="shared" si="12"/>
        <v>0</v>
      </c>
      <c r="CV48" s="84">
        <f t="shared" si="12"/>
        <v>0</v>
      </c>
      <c r="CW48" s="84">
        <f t="shared" si="12"/>
        <v>0</v>
      </c>
      <c r="CX48" s="84">
        <f t="shared" si="12"/>
        <v>0</v>
      </c>
      <c r="CY48" s="84">
        <f t="shared" si="12"/>
        <v>0</v>
      </c>
      <c r="CZ48" s="84">
        <f t="shared" si="12"/>
        <v>0</v>
      </c>
      <c r="DA48" s="84">
        <f t="shared" si="12"/>
        <v>0</v>
      </c>
      <c r="DB48" s="84">
        <f t="shared" si="12"/>
        <v>0</v>
      </c>
      <c r="DC48" s="84">
        <f t="shared" si="12"/>
        <v>0</v>
      </c>
      <c r="DD48" s="84">
        <f t="shared" si="12"/>
        <v>0</v>
      </c>
      <c r="DE48" s="84">
        <f t="shared" si="12"/>
        <v>0</v>
      </c>
      <c r="DF48" s="84">
        <f t="shared" si="12"/>
        <v>0</v>
      </c>
      <c r="DG48" s="84">
        <f t="shared" si="12"/>
        <v>0</v>
      </c>
      <c r="DH48" s="84">
        <f t="shared" si="12"/>
        <v>0</v>
      </c>
      <c r="DI48" s="84">
        <f t="shared" si="12"/>
        <v>0</v>
      </c>
      <c r="DJ48" s="84">
        <f t="shared" si="12"/>
        <v>0</v>
      </c>
      <c r="DK48" s="84">
        <f t="shared" si="12"/>
        <v>0</v>
      </c>
      <c r="DL48" s="84">
        <f t="shared" si="12"/>
        <v>0</v>
      </c>
      <c r="DM48" s="84">
        <f t="shared" si="12"/>
        <v>0</v>
      </c>
      <c r="DN48" s="84">
        <f t="shared" si="12"/>
        <v>0</v>
      </c>
      <c r="DO48" s="84">
        <f t="shared" si="12"/>
        <v>0</v>
      </c>
      <c r="DP48" s="84">
        <f t="shared" si="12"/>
        <v>0</v>
      </c>
      <c r="DQ48" s="84">
        <f t="shared" si="12"/>
        <v>0</v>
      </c>
      <c r="DR48" s="84">
        <f t="shared" si="12"/>
        <v>0</v>
      </c>
      <c r="DS48" s="84">
        <f t="shared" si="12"/>
        <v>0</v>
      </c>
      <c r="DT48" s="84">
        <f t="shared" si="12"/>
        <v>0</v>
      </c>
      <c r="DU48" s="84">
        <f t="shared" si="12"/>
        <v>0</v>
      </c>
      <c r="DV48" s="84">
        <f t="shared" si="12"/>
        <v>0</v>
      </c>
      <c r="DW48" s="84">
        <f t="shared" si="12"/>
        <v>0</v>
      </c>
      <c r="DX48" s="84"/>
      <c r="DY48" s="84"/>
      <c r="DZ48" s="84">
        <f t="shared" si="12"/>
        <v>0</v>
      </c>
      <c r="EA48" s="84">
        <f t="shared" ref="EA48:GL48" si="13">EA47/((ROWS(EA8)+ROWS(EA17)+ROWS(EA20))*10)*100</f>
        <v>0</v>
      </c>
      <c r="EB48" s="84">
        <f t="shared" si="13"/>
        <v>0</v>
      </c>
      <c r="EC48" s="84">
        <f t="shared" si="13"/>
        <v>0</v>
      </c>
      <c r="ED48" s="84">
        <f t="shared" si="13"/>
        <v>0</v>
      </c>
      <c r="EE48" s="84">
        <f t="shared" si="13"/>
        <v>0</v>
      </c>
      <c r="EF48" s="84">
        <f t="shared" si="13"/>
        <v>0</v>
      </c>
      <c r="EG48" s="84">
        <f t="shared" si="13"/>
        <v>0</v>
      </c>
      <c r="EH48" s="84">
        <f t="shared" si="13"/>
        <v>0</v>
      </c>
      <c r="EI48" s="84">
        <f t="shared" si="13"/>
        <v>0</v>
      </c>
      <c r="EJ48" s="84">
        <f t="shared" si="13"/>
        <v>0</v>
      </c>
      <c r="EK48" s="84">
        <f t="shared" si="13"/>
        <v>0</v>
      </c>
      <c r="EL48" s="84">
        <f t="shared" si="13"/>
        <v>0</v>
      </c>
      <c r="EM48" s="84">
        <f t="shared" si="13"/>
        <v>0</v>
      </c>
      <c r="EN48" s="84">
        <f t="shared" si="13"/>
        <v>0</v>
      </c>
      <c r="EO48" s="84">
        <f t="shared" si="13"/>
        <v>0</v>
      </c>
      <c r="EP48" s="84">
        <f t="shared" si="13"/>
        <v>0</v>
      </c>
      <c r="EQ48" s="84">
        <f t="shared" si="13"/>
        <v>0</v>
      </c>
      <c r="ER48" s="84">
        <f t="shared" si="13"/>
        <v>0</v>
      </c>
      <c r="ES48" s="84">
        <f t="shared" si="13"/>
        <v>0</v>
      </c>
      <c r="ET48" s="84">
        <f t="shared" si="13"/>
        <v>0</v>
      </c>
      <c r="EU48" s="84">
        <f t="shared" si="13"/>
        <v>0</v>
      </c>
      <c r="EV48" s="84">
        <f t="shared" si="13"/>
        <v>0</v>
      </c>
      <c r="EW48" s="84">
        <f t="shared" si="13"/>
        <v>0</v>
      </c>
      <c r="EX48" s="84">
        <f t="shared" si="13"/>
        <v>0</v>
      </c>
      <c r="EY48" s="84">
        <f t="shared" si="13"/>
        <v>0</v>
      </c>
      <c r="EZ48" s="84">
        <f t="shared" si="13"/>
        <v>0</v>
      </c>
      <c r="FA48" s="84">
        <f t="shared" si="13"/>
        <v>0</v>
      </c>
      <c r="FB48" s="84">
        <f t="shared" si="13"/>
        <v>0</v>
      </c>
      <c r="FC48" s="84">
        <f t="shared" si="13"/>
        <v>0</v>
      </c>
      <c r="FD48" s="84"/>
      <c r="FE48" s="84"/>
      <c r="FF48" s="84">
        <f t="shared" si="13"/>
        <v>0</v>
      </c>
      <c r="FG48" s="84">
        <f t="shared" si="13"/>
        <v>0</v>
      </c>
      <c r="FH48" s="84">
        <f t="shared" si="13"/>
        <v>0</v>
      </c>
      <c r="FI48" s="84">
        <f t="shared" si="13"/>
        <v>0</v>
      </c>
      <c r="FJ48" s="84">
        <f t="shared" si="13"/>
        <v>0</v>
      </c>
      <c r="FK48" s="84">
        <f t="shared" si="13"/>
        <v>0</v>
      </c>
      <c r="FL48" s="84">
        <f t="shared" si="13"/>
        <v>0</v>
      </c>
      <c r="FM48" s="84">
        <f t="shared" si="13"/>
        <v>0</v>
      </c>
      <c r="FN48" s="84">
        <f t="shared" si="13"/>
        <v>0</v>
      </c>
      <c r="FO48" s="84">
        <f t="shared" si="13"/>
        <v>0</v>
      </c>
      <c r="FP48" s="84">
        <f t="shared" si="13"/>
        <v>0</v>
      </c>
      <c r="FQ48" s="84">
        <f t="shared" si="13"/>
        <v>0</v>
      </c>
      <c r="FR48" s="84">
        <f t="shared" si="13"/>
        <v>0</v>
      </c>
      <c r="FS48" s="84">
        <f t="shared" si="13"/>
        <v>0</v>
      </c>
      <c r="FT48" s="84">
        <f t="shared" si="13"/>
        <v>0</v>
      </c>
      <c r="FU48" s="84">
        <f t="shared" si="13"/>
        <v>0</v>
      </c>
      <c r="FV48" s="84">
        <f t="shared" si="13"/>
        <v>0</v>
      </c>
      <c r="FW48" s="84">
        <f t="shared" si="13"/>
        <v>0</v>
      </c>
      <c r="FX48" s="84">
        <f t="shared" si="13"/>
        <v>0</v>
      </c>
      <c r="FY48" s="84">
        <f t="shared" si="13"/>
        <v>0</v>
      </c>
      <c r="FZ48" s="84">
        <f t="shared" si="13"/>
        <v>0</v>
      </c>
      <c r="GA48" s="84">
        <f t="shared" si="13"/>
        <v>0</v>
      </c>
      <c r="GB48" s="84">
        <f t="shared" si="13"/>
        <v>0</v>
      </c>
      <c r="GC48" s="84">
        <f t="shared" si="13"/>
        <v>0</v>
      </c>
      <c r="GD48" s="84">
        <f t="shared" si="13"/>
        <v>0</v>
      </c>
      <c r="GE48" s="84">
        <f t="shared" si="13"/>
        <v>0</v>
      </c>
      <c r="GF48" s="84">
        <f t="shared" si="13"/>
        <v>0</v>
      </c>
      <c r="GG48" s="84">
        <f t="shared" si="13"/>
        <v>0</v>
      </c>
      <c r="GH48" s="84">
        <f t="shared" si="13"/>
        <v>0</v>
      </c>
      <c r="GI48" s="84">
        <f t="shared" si="13"/>
        <v>0</v>
      </c>
      <c r="GJ48" s="84"/>
      <c r="GK48" s="84"/>
      <c r="GL48" s="84">
        <f t="shared" si="13"/>
        <v>0</v>
      </c>
      <c r="GM48" s="84">
        <f t="shared" ref="GM48:IX48" si="14">GM47/((ROWS(GM8)+ROWS(GM17)+ROWS(GM20))*10)*100</f>
        <v>0</v>
      </c>
      <c r="GN48" s="84">
        <f t="shared" si="14"/>
        <v>0</v>
      </c>
      <c r="GO48" s="84">
        <f t="shared" si="14"/>
        <v>0</v>
      </c>
      <c r="GP48" s="84">
        <f t="shared" si="14"/>
        <v>0</v>
      </c>
      <c r="GQ48" s="84">
        <f t="shared" si="14"/>
        <v>0</v>
      </c>
      <c r="GR48" s="84">
        <f t="shared" si="14"/>
        <v>0</v>
      </c>
      <c r="GS48" s="84">
        <f t="shared" si="14"/>
        <v>0</v>
      </c>
      <c r="GT48" s="84">
        <f t="shared" si="14"/>
        <v>0</v>
      </c>
      <c r="GU48" s="84">
        <f t="shared" si="14"/>
        <v>0</v>
      </c>
      <c r="GV48" s="84">
        <f t="shared" si="14"/>
        <v>0</v>
      </c>
      <c r="GW48" s="84">
        <f t="shared" si="14"/>
        <v>0</v>
      </c>
      <c r="GX48" s="84">
        <f t="shared" si="14"/>
        <v>0</v>
      </c>
      <c r="GY48" s="84">
        <f t="shared" si="14"/>
        <v>0</v>
      </c>
      <c r="GZ48" s="84">
        <f t="shared" si="14"/>
        <v>0</v>
      </c>
      <c r="HA48" s="84">
        <f t="shared" si="14"/>
        <v>0</v>
      </c>
      <c r="HB48" s="84">
        <f t="shared" si="14"/>
        <v>0</v>
      </c>
      <c r="HC48" s="84">
        <f t="shared" si="14"/>
        <v>0</v>
      </c>
      <c r="HD48" s="84">
        <f t="shared" si="14"/>
        <v>0</v>
      </c>
      <c r="HE48" s="84">
        <f t="shared" si="14"/>
        <v>0</v>
      </c>
      <c r="HF48" s="84">
        <f t="shared" si="14"/>
        <v>0</v>
      </c>
      <c r="HG48" s="84">
        <f t="shared" si="14"/>
        <v>0</v>
      </c>
      <c r="HH48" s="84">
        <f t="shared" si="14"/>
        <v>0</v>
      </c>
      <c r="HI48" s="84">
        <f t="shared" si="14"/>
        <v>0</v>
      </c>
      <c r="HJ48" s="84">
        <f t="shared" si="14"/>
        <v>0</v>
      </c>
      <c r="HK48" s="84">
        <f t="shared" si="14"/>
        <v>0</v>
      </c>
      <c r="HL48" s="84">
        <f t="shared" si="14"/>
        <v>0</v>
      </c>
      <c r="HM48" s="84">
        <f t="shared" si="14"/>
        <v>0</v>
      </c>
      <c r="HN48" s="84">
        <f t="shared" si="14"/>
        <v>0</v>
      </c>
      <c r="HO48" s="84">
        <f t="shared" si="14"/>
        <v>0</v>
      </c>
      <c r="HP48" s="84"/>
      <c r="HQ48" s="84"/>
      <c r="HR48" s="84">
        <f t="shared" si="14"/>
        <v>0</v>
      </c>
      <c r="HS48" s="84">
        <f t="shared" si="14"/>
        <v>0</v>
      </c>
      <c r="HT48" s="84">
        <f t="shared" si="14"/>
        <v>0</v>
      </c>
      <c r="HU48" s="84">
        <f t="shared" si="14"/>
        <v>0</v>
      </c>
      <c r="HV48" s="84">
        <f t="shared" si="14"/>
        <v>0</v>
      </c>
      <c r="HW48" s="84">
        <f t="shared" si="14"/>
        <v>0</v>
      </c>
      <c r="HX48" s="84">
        <f t="shared" si="14"/>
        <v>0</v>
      </c>
      <c r="HY48" s="84">
        <f t="shared" si="14"/>
        <v>0</v>
      </c>
      <c r="HZ48" s="84">
        <f t="shared" si="14"/>
        <v>0</v>
      </c>
      <c r="IA48" s="84">
        <f t="shared" si="14"/>
        <v>0</v>
      </c>
      <c r="IB48" s="84">
        <f t="shared" si="14"/>
        <v>0</v>
      </c>
      <c r="IC48" s="84">
        <f t="shared" si="14"/>
        <v>0</v>
      </c>
      <c r="ID48" s="84">
        <f t="shared" si="14"/>
        <v>0</v>
      </c>
      <c r="IE48" s="84">
        <f t="shared" si="14"/>
        <v>0</v>
      </c>
      <c r="IF48" s="84">
        <f t="shared" si="14"/>
        <v>0</v>
      </c>
      <c r="IG48" s="84">
        <f t="shared" si="14"/>
        <v>0</v>
      </c>
      <c r="IH48" s="84">
        <f t="shared" si="14"/>
        <v>0</v>
      </c>
      <c r="II48" s="84">
        <f t="shared" si="14"/>
        <v>0</v>
      </c>
      <c r="IJ48" s="84">
        <f t="shared" si="14"/>
        <v>0</v>
      </c>
      <c r="IK48" s="84">
        <f t="shared" si="14"/>
        <v>0</v>
      </c>
      <c r="IL48" s="84">
        <f t="shared" si="14"/>
        <v>0</v>
      </c>
      <c r="IM48" s="84">
        <f t="shared" si="14"/>
        <v>0</v>
      </c>
      <c r="IN48" s="84">
        <f t="shared" si="14"/>
        <v>0</v>
      </c>
      <c r="IO48" s="84">
        <f t="shared" si="14"/>
        <v>0</v>
      </c>
      <c r="IP48" s="84">
        <f t="shared" si="14"/>
        <v>0</v>
      </c>
      <c r="IQ48" s="84">
        <f t="shared" si="14"/>
        <v>0</v>
      </c>
      <c r="IR48" s="84">
        <f t="shared" si="14"/>
        <v>0</v>
      </c>
      <c r="IS48" s="84">
        <f t="shared" si="14"/>
        <v>0</v>
      </c>
      <c r="IT48" s="84">
        <f t="shared" si="14"/>
        <v>0</v>
      </c>
      <c r="IU48" s="84">
        <f t="shared" si="14"/>
        <v>0</v>
      </c>
      <c r="IV48" s="84"/>
      <c r="IW48" s="84"/>
      <c r="IX48" s="84">
        <f t="shared" si="14"/>
        <v>0</v>
      </c>
      <c r="IY48" s="84">
        <f t="shared" ref="IY48:LJ48" si="15">IY47/((ROWS(IY8)+ROWS(IY17)+ROWS(IY20))*10)*100</f>
        <v>0</v>
      </c>
      <c r="IZ48" s="84">
        <f t="shared" si="15"/>
        <v>0</v>
      </c>
      <c r="JA48" s="84">
        <f t="shared" si="15"/>
        <v>0</v>
      </c>
      <c r="JB48" s="84">
        <f t="shared" si="15"/>
        <v>0</v>
      </c>
      <c r="JC48" s="84">
        <f t="shared" si="15"/>
        <v>0</v>
      </c>
      <c r="JD48" s="84">
        <f t="shared" si="15"/>
        <v>0</v>
      </c>
      <c r="JE48" s="84">
        <f t="shared" si="15"/>
        <v>0</v>
      </c>
      <c r="JF48" s="84">
        <f t="shared" si="15"/>
        <v>0</v>
      </c>
      <c r="JG48" s="84">
        <f t="shared" si="15"/>
        <v>0</v>
      </c>
      <c r="JH48" s="84">
        <f t="shared" si="15"/>
        <v>0</v>
      </c>
      <c r="JI48" s="84">
        <f t="shared" si="15"/>
        <v>0</v>
      </c>
      <c r="JJ48" s="84">
        <f t="shared" si="15"/>
        <v>0</v>
      </c>
      <c r="JK48" s="84">
        <f t="shared" si="15"/>
        <v>0</v>
      </c>
      <c r="JL48" s="84">
        <f t="shared" si="15"/>
        <v>0</v>
      </c>
      <c r="JM48" s="84">
        <f t="shared" si="15"/>
        <v>0</v>
      </c>
      <c r="JN48" s="84">
        <f t="shared" si="15"/>
        <v>0</v>
      </c>
      <c r="JO48" s="84">
        <f t="shared" si="15"/>
        <v>0</v>
      </c>
      <c r="JP48" s="84">
        <f t="shared" si="15"/>
        <v>0</v>
      </c>
      <c r="JQ48" s="84">
        <f t="shared" si="15"/>
        <v>0</v>
      </c>
      <c r="JR48" s="84">
        <f t="shared" si="15"/>
        <v>0</v>
      </c>
      <c r="JS48" s="84">
        <f t="shared" si="15"/>
        <v>0</v>
      </c>
      <c r="JT48" s="84">
        <f t="shared" si="15"/>
        <v>0</v>
      </c>
      <c r="JU48" s="84">
        <f t="shared" si="15"/>
        <v>0</v>
      </c>
      <c r="JV48" s="84">
        <f t="shared" si="15"/>
        <v>0</v>
      </c>
      <c r="JW48" s="84">
        <f t="shared" si="15"/>
        <v>0</v>
      </c>
      <c r="JX48" s="84">
        <f t="shared" si="15"/>
        <v>0</v>
      </c>
      <c r="JY48" s="84">
        <f t="shared" si="15"/>
        <v>0</v>
      </c>
      <c r="JZ48" s="84">
        <f t="shared" si="15"/>
        <v>0</v>
      </c>
      <c r="KA48" s="84">
        <f t="shared" si="15"/>
        <v>0</v>
      </c>
      <c r="KB48" s="84"/>
      <c r="KC48" s="84"/>
      <c r="KD48" s="84">
        <f t="shared" si="15"/>
        <v>0</v>
      </c>
      <c r="KE48" s="84">
        <f t="shared" si="15"/>
        <v>0</v>
      </c>
      <c r="KF48" s="84">
        <f t="shared" si="15"/>
        <v>0</v>
      </c>
      <c r="KG48" s="84">
        <f t="shared" si="15"/>
        <v>0</v>
      </c>
      <c r="KH48" s="84">
        <f t="shared" si="15"/>
        <v>0</v>
      </c>
      <c r="KI48" s="84">
        <f t="shared" si="15"/>
        <v>0</v>
      </c>
      <c r="KJ48" s="84">
        <f t="shared" si="15"/>
        <v>0</v>
      </c>
      <c r="KK48" s="84">
        <f t="shared" si="15"/>
        <v>0</v>
      </c>
      <c r="KL48" s="84">
        <f t="shared" si="15"/>
        <v>0</v>
      </c>
      <c r="KM48" s="84">
        <f t="shared" si="15"/>
        <v>0</v>
      </c>
      <c r="KN48" s="84">
        <f t="shared" si="15"/>
        <v>0</v>
      </c>
      <c r="KO48" s="84">
        <f t="shared" si="15"/>
        <v>0</v>
      </c>
      <c r="KP48" s="84">
        <f t="shared" si="15"/>
        <v>0</v>
      </c>
      <c r="KQ48" s="84">
        <f t="shared" si="15"/>
        <v>0</v>
      </c>
      <c r="KR48" s="84">
        <f t="shared" si="15"/>
        <v>0</v>
      </c>
      <c r="KS48" s="84">
        <f t="shared" si="15"/>
        <v>0</v>
      </c>
      <c r="KT48" s="84">
        <f t="shared" si="15"/>
        <v>0</v>
      </c>
      <c r="KU48" s="84">
        <f t="shared" si="15"/>
        <v>0</v>
      </c>
      <c r="KV48" s="84">
        <f t="shared" si="15"/>
        <v>0</v>
      </c>
      <c r="KW48" s="84">
        <f t="shared" si="15"/>
        <v>0</v>
      </c>
      <c r="KX48" s="84">
        <f t="shared" si="15"/>
        <v>0</v>
      </c>
      <c r="KY48" s="84">
        <f t="shared" si="15"/>
        <v>0</v>
      </c>
      <c r="KZ48" s="84">
        <f t="shared" si="15"/>
        <v>0</v>
      </c>
      <c r="LA48" s="84">
        <f t="shared" si="15"/>
        <v>0</v>
      </c>
      <c r="LB48" s="84">
        <f t="shared" si="15"/>
        <v>0</v>
      </c>
      <c r="LC48" s="84">
        <f t="shared" si="15"/>
        <v>0</v>
      </c>
      <c r="LD48" s="84">
        <f t="shared" si="15"/>
        <v>0</v>
      </c>
      <c r="LE48" s="84">
        <f t="shared" si="15"/>
        <v>0</v>
      </c>
      <c r="LF48" s="84">
        <f t="shared" si="15"/>
        <v>0</v>
      </c>
      <c r="LG48" s="84">
        <f t="shared" si="15"/>
        <v>0</v>
      </c>
      <c r="LH48" s="84"/>
      <c r="LI48" s="84"/>
      <c r="LJ48" s="84">
        <f t="shared" si="15"/>
        <v>0</v>
      </c>
      <c r="LK48" s="84">
        <f t="shared" ref="LK48:NV48" si="16">LK47/((ROWS(LK8)+ROWS(LK17)+ROWS(LK20))*10)*100</f>
        <v>0</v>
      </c>
      <c r="LL48" s="84">
        <f t="shared" si="16"/>
        <v>0</v>
      </c>
      <c r="LM48" s="84">
        <f t="shared" si="16"/>
        <v>0</v>
      </c>
      <c r="LN48" s="84">
        <f t="shared" si="16"/>
        <v>0</v>
      </c>
      <c r="LO48" s="84">
        <f t="shared" si="16"/>
        <v>0</v>
      </c>
      <c r="LP48" s="84">
        <f t="shared" si="16"/>
        <v>0</v>
      </c>
      <c r="LQ48" s="84">
        <f t="shared" si="16"/>
        <v>0</v>
      </c>
      <c r="LR48" s="84">
        <f t="shared" si="16"/>
        <v>0</v>
      </c>
      <c r="LS48" s="84">
        <f t="shared" si="16"/>
        <v>0</v>
      </c>
      <c r="LT48" s="84">
        <f t="shared" si="16"/>
        <v>0</v>
      </c>
      <c r="LU48" s="84">
        <f t="shared" si="16"/>
        <v>0</v>
      </c>
      <c r="LV48" s="84">
        <f t="shared" si="16"/>
        <v>0</v>
      </c>
      <c r="LW48" s="84">
        <f t="shared" si="16"/>
        <v>0</v>
      </c>
      <c r="LX48" s="84">
        <f t="shared" si="16"/>
        <v>0</v>
      </c>
      <c r="LY48" s="84">
        <f t="shared" si="16"/>
        <v>0</v>
      </c>
      <c r="LZ48" s="84">
        <f t="shared" si="16"/>
        <v>0</v>
      </c>
      <c r="MA48" s="84">
        <f t="shared" si="16"/>
        <v>0</v>
      </c>
      <c r="MB48" s="84">
        <f t="shared" si="16"/>
        <v>0</v>
      </c>
      <c r="MC48" s="84">
        <f t="shared" si="16"/>
        <v>0</v>
      </c>
      <c r="MD48" s="84">
        <f t="shared" si="16"/>
        <v>0</v>
      </c>
      <c r="ME48" s="84">
        <f t="shared" si="16"/>
        <v>0</v>
      </c>
      <c r="MF48" s="84">
        <f t="shared" si="16"/>
        <v>0</v>
      </c>
      <c r="MG48" s="84">
        <f t="shared" si="16"/>
        <v>0</v>
      </c>
      <c r="MH48" s="84">
        <f t="shared" si="16"/>
        <v>0</v>
      </c>
      <c r="MI48" s="84">
        <f t="shared" si="16"/>
        <v>0</v>
      </c>
      <c r="MJ48" s="84">
        <f t="shared" si="16"/>
        <v>0</v>
      </c>
      <c r="MK48" s="84">
        <f t="shared" si="16"/>
        <v>0</v>
      </c>
      <c r="ML48" s="84">
        <f t="shared" si="16"/>
        <v>0</v>
      </c>
      <c r="MM48" s="84">
        <f t="shared" si="16"/>
        <v>0</v>
      </c>
      <c r="MN48" s="84"/>
      <c r="MO48" s="84"/>
      <c r="MP48" s="84">
        <f t="shared" si="16"/>
        <v>0</v>
      </c>
      <c r="MQ48" s="84">
        <f t="shared" si="16"/>
        <v>0</v>
      </c>
      <c r="MR48" s="84">
        <f t="shared" si="16"/>
        <v>0</v>
      </c>
      <c r="MS48" s="84">
        <f t="shared" si="16"/>
        <v>0</v>
      </c>
      <c r="MT48" s="84">
        <f t="shared" si="16"/>
        <v>0</v>
      </c>
      <c r="MU48" s="84">
        <f t="shared" si="16"/>
        <v>0</v>
      </c>
      <c r="MV48" s="84">
        <f t="shared" si="16"/>
        <v>0</v>
      </c>
      <c r="MW48" s="84">
        <f t="shared" si="16"/>
        <v>0</v>
      </c>
      <c r="MX48" s="84">
        <f t="shared" si="16"/>
        <v>0</v>
      </c>
      <c r="MY48" s="84">
        <f t="shared" si="16"/>
        <v>0</v>
      </c>
      <c r="MZ48" s="84">
        <f t="shared" si="16"/>
        <v>0</v>
      </c>
      <c r="NA48" s="84">
        <f t="shared" si="16"/>
        <v>0</v>
      </c>
      <c r="NB48" s="84">
        <f t="shared" si="16"/>
        <v>0</v>
      </c>
      <c r="NC48" s="84">
        <f t="shared" si="16"/>
        <v>0</v>
      </c>
      <c r="ND48" s="84">
        <f t="shared" si="16"/>
        <v>0</v>
      </c>
      <c r="NE48" s="84">
        <f t="shared" si="16"/>
        <v>0</v>
      </c>
      <c r="NF48" s="84">
        <f t="shared" si="16"/>
        <v>0</v>
      </c>
      <c r="NG48" s="84">
        <f t="shared" si="16"/>
        <v>0</v>
      </c>
      <c r="NH48" s="84">
        <f t="shared" si="16"/>
        <v>0</v>
      </c>
      <c r="NI48" s="84">
        <f t="shared" si="16"/>
        <v>0</v>
      </c>
      <c r="NJ48" s="84">
        <f t="shared" si="16"/>
        <v>0</v>
      </c>
      <c r="NK48" s="84">
        <f t="shared" si="16"/>
        <v>0</v>
      </c>
      <c r="NL48" s="84">
        <f t="shared" si="16"/>
        <v>0</v>
      </c>
      <c r="NM48" s="84">
        <f t="shared" si="16"/>
        <v>0</v>
      </c>
      <c r="NN48" s="84">
        <f t="shared" si="16"/>
        <v>0</v>
      </c>
      <c r="NO48" s="84">
        <f t="shared" si="16"/>
        <v>0</v>
      </c>
      <c r="NP48" s="84">
        <f t="shared" si="16"/>
        <v>0</v>
      </c>
      <c r="NQ48" s="84">
        <f t="shared" si="16"/>
        <v>0</v>
      </c>
      <c r="NR48" s="84">
        <f t="shared" si="16"/>
        <v>0</v>
      </c>
      <c r="NS48" s="84">
        <f t="shared" si="16"/>
        <v>0</v>
      </c>
      <c r="NT48" s="84">
        <f t="shared" si="16"/>
        <v>0</v>
      </c>
      <c r="NU48" s="84">
        <f t="shared" si="16"/>
        <v>0</v>
      </c>
      <c r="NV48" s="84">
        <f t="shared" si="16"/>
        <v>0</v>
      </c>
      <c r="NW48" s="84">
        <f t="shared" ref="NW48:QH48" si="17">NW47/((ROWS(NW8)+ROWS(NW17)+ROWS(NW20))*10)*100</f>
        <v>0</v>
      </c>
      <c r="NX48" s="84">
        <f t="shared" si="17"/>
        <v>0</v>
      </c>
      <c r="NY48" s="84">
        <f t="shared" si="17"/>
        <v>0</v>
      </c>
      <c r="NZ48" s="84">
        <f t="shared" si="17"/>
        <v>0</v>
      </c>
      <c r="OA48" s="84">
        <f t="shared" si="17"/>
        <v>0</v>
      </c>
      <c r="OB48" s="84">
        <f t="shared" si="17"/>
        <v>0</v>
      </c>
      <c r="OC48" s="84">
        <f t="shared" si="17"/>
        <v>0</v>
      </c>
      <c r="OD48" s="84">
        <f t="shared" si="17"/>
        <v>0</v>
      </c>
      <c r="OE48" s="84">
        <f t="shared" si="17"/>
        <v>0</v>
      </c>
      <c r="OF48" s="84">
        <f t="shared" si="17"/>
        <v>0</v>
      </c>
      <c r="OG48" s="84">
        <f t="shared" si="17"/>
        <v>0</v>
      </c>
      <c r="OH48" s="84">
        <f t="shared" si="17"/>
        <v>0</v>
      </c>
      <c r="OI48" s="84">
        <f t="shared" si="17"/>
        <v>0</v>
      </c>
      <c r="OJ48" s="84">
        <f t="shared" si="17"/>
        <v>0</v>
      </c>
      <c r="OK48" s="84">
        <f t="shared" si="17"/>
        <v>0</v>
      </c>
      <c r="OL48" s="84">
        <f t="shared" si="17"/>
        <v>0</v>
      </c>
      <c r="OM48" s="84">
        <f t="shared" si="17"/>
        <v>0</v>
      </c>
      <c r="ON48" s="84">
        <f t="shared" si="17"/>
        <v>0</v>
      </c>
      <c r="OO48" s="84">
        <f t="shared" si="17"/>
        <v>0</v>
      </c>
      <c r="OP48" s="84">
        <f t="shared" si="17"/>
        <v>0</v>
      </c>
      <c r="OQ48" s="84">
        <f t="shared" si="17"/>
        <v>0</v>
      </c>
      <c r="OR48" s="84">
        <f t="shared" si="17"/>
        <v>0</v>
      </c>
      <c r="OS48" s="84">
        <f t="shared" si="17"/>
        <v>0</v>
      </c>
      <c r="OT48" s="84">
        <f t="shared" si="17"/>
        <v>0</v>
      </c>
      <c r="OU48" s="84">
        <f t="shared" si="17"/>
        <v>0</v>
      </c>
      <c r="OV48" s="84">
        <f t="shared" si="17"/>
        <v>0</v>
      </c>
      <c r="OW48" s="84">
        <f t="shared" si="17"/>
        <v>0</v>
      </c>
      <c r="OX48" s="84">
        <f t="shared" si="17"/>
        <v>0</v>
      </c>
      <c r="OY48" s="84">
        <f t="shared" si="17"/>
        <v>0</v>
      </c>
      <c r="OZ48" s="84"/>
      <c r="PA48" s="84"/>
      <c r="PB48" s="84">
        <f t="shared" si="17"/>
        <v>0</v>
      </c>
      <c r="PC48" s="84">
        <f t="shared" si="17"/>
        <v>0</v>
      </c>
      <c r="PD48" s="84">
        <f t="shared" si="17"/>
        <v>0</v>
      </c>
      <c r="PE48" s="84">
        <f t="shared" si="17"/>
        <v>0</v>
      </c>
      <c r="PF48" s="84">
        <f t="shared" si="17"/>
        <v>0</v>
      </c>
      <c r="PG48" s="84">
        <f t="shared" si="17"/>
        <v>0</v>
      </c>
      <c r="PH48" s="84">
        <f t="shared" si="17"/>
        <v>0</v>
      </c>
      <c r="PI48" s="84">
        <f t="shared" si="17"/>
        <v>0</v>
      </c>
      <c r="PJ48" s="84">
        <f t="shared" si="17"/>
        <v>0</v>
      </c>
      <c r="PK48" s="84">
        <f t="shared" si="17"/>
        <v>0</v>
      </c>
      <c r="PL48" s="84">
        <f t="shared" si="17"/>
        <v>0</v>
      </c>
      <c r="PM48" s="84">
        <f t="shared" si="17"/>
        <v>0</v>
      </c>
      <c r="PN48" s="84">
        <f t="shared" si="17"/>
        <v>0</v>
      </c>
      <c r="PO48" s="84">
        <f t="shared" si="17"/>
        <v>0</v>
      </c>
      <c r="PP48" s="84">
        <f t="shared" si="17"/>
        <v>0</v>
      </c>
      <c r="PQ48" s="84">
        <f t="shared" si="17"/>
        <v>0</v>
      </c>
      <c r="PR48" s="84">
        <f t="shared" si="17"/>
        <v>0</v>
      </c>
      <c r="PS48" s="84">
        <f t="shared" si="17"/>
        <v>0</v>
      </c>
      <c r="PT48" s="84">
        <f t="shared" si="17"/>
        <v>0</v>
      </c>
      <c r="PU48" s="84">
        <f t="shared" si="17"/>
        <v>0</v>
      </c>
      <c r="PV48" s="84">
        <f t="shared" si="17"/>
        <v>0</v>
      </c>
      <c r="PW48" s="84">
        <f t="shared" si="17"/>
        <v>0</v>
      </c>
      <c r="PX48" s="84">
        <f t="shared" si="17"/>
        <v>0</v>
      </c>
      <c r="PY48" s="84">
        <f t="shared" si="17"/>
        <v>0</v>
      </c>
      <c r="PZ48" s="84">
        <f t="shared" si="17"/>
        <v>0</v>
      </c>
      <c r="QA48" s="84">
        <f t="shared" si="17"/>
        <v>0</v>
      </c>
      <c r="QB48" s="84">
        <f t="shared" si="17"/>
        <v>0</v>
      </c>
      <c r="QC48" s="84">
        <f t="shared" si="17"/>
        <v>0</v>
      </c>
      <c r="QD48" s="84">
        <f t="shared" si="17"/>
        <v>0</v>
      </c>
      <c r="QE48" s="84">
        <f t="shared" si="17"/>
        <v>0</v>
      </c>
      <c r="QF48" s="84"/>
      <c r="QG48" s="84"/>
      <c r="QH48" s="84">
        <f t="shared" si="17"/>
        <v>0</v>
      </c>
      <c r="QI48" s="84">
        <f t="shared" ref="QI48:SQ48" si="18">QI47/((ROWS(QI8)+ROWS(QI17)+ROWS(QI20))*10)*100</f>
        <v>0</v>
      </c>
      <c r="QJ48" s="84">
        <f t="shared" si="18"/>
        <v>0</v>
      </c>
      <c r="QK48" s="84">
        <f t="shared" si="18"/>
        <v>0</v>
      </c>
      <c r="QL48" s="84">
        <f t="shared" si="18"/>
        <v>0</v>
      </c>
      <c r="QM48" s="84">
        <f t="shared" si="18"/>
        <v>0</v>
      </c>
      <c r="QN48" s="84">
        <f t="shared" si="18"/>
        <v>0</v>
      </c>
      <c r="QO48" s="84">
        <f t="shared" si="18"/>
        <v>0</v>
      </c>
      <c r="QP48" s="84">
        <f t="shared" si="18"/>
        <v>0</v>
      </c>
      <c r="QQ48" s="84">
        <f t="shared" si="18"/>
        <v>0</v>
      </c>
      <c r="QR48" s="84">
        <f t="shared" si="18"/>
        <v>0</v>
      </c>
      <c r="QS48" s="84">
        <f t="shared" si="18"/>
        <v>0</v>
      </c>
      <c r="QT48" s="84">
        <f t="shared" si="18"/>
        <v>0</v>
      </c>
      <c r="QU48" s="84">
        <f t="shared" si="18"/>
        <v>0</v>
      </c>
      <c r="QV48" s="84">
        <f t="shared" si="18"/>
        <v>0</v>
      </c>
      <c r="QW48" s="84">
        <f t="shared" si="18"/>
        <v>0</v>
      </c>
      <c r="QX48" s="84">
        <f t="shared" si="18"/>
        <v>0</v>
      </c>
      <c r="QY48" s="84">
        <f t="shared" si="18"/>
        <v>0</v>
      </c>
      <c r="QZ48" s="84">
        <f t="shared" si="18"/>
        <v>0</v>
      </c>
      <c r="RA48" s="84">
        <f t="shared" si="18"/>
        <v>0</v>
      </c>
      <c r="RB48" s="84">
        <f t="shared" si="18"/>
        <v>0</v>
      </c>
      <c r="RC48" s="84">
        <f t="shared" si="18"/>
        <v>0</v>
      </c>
      <c r="RD48" s="84">
        <f t="shared" si="18"/>
        <v>0</v>
      </c>
      <c r="RE48" s="84">
        <f t="shared" si="18"/>
        <v>0</v>
      </c>
      <c r="RF48" s="84">
        <f t="shared" si="18"/>
        <v>0</v>
      </c>
      <c r="RG48" s="84">
        <f t="shared" si="18"/>
        <v>0</v>
      </c>
      <c r="RH48" s="84">
        <f t="shared" si="18"/>
        <v>0</v>
      </c>
      <c r="RI48" s="84">
        <f t="shared" si="18"/>
        <v>0</v>
      </c>
      <c r="RJ48" s="84">
        <f t="shared" si="18"/>
        <v>0</v>
      </c>
      <c r="RK48" s="84">
        <f t="shared" si="18"/>
        <v>0</v>
      </c>
      <c r="RL48" s="84"/>
      <c r="RM48" s="84"/>
      <c r="RN48" s="84">
        <f t="shared" si="18"/>
        <v>0</v>
      </c>
      <c r="RO48" s="84">
        <f t="shared" si="18"/>
        <v>0</v>
      </c>
      <c r="RP48" s="84">
        <f t="shared" si="18"/>
        <v>0</v>
      </c>
      <c r="RQ48" s="84">
        <f t="shared" si="18"/>
        <v>0</v>
      </c>
      <c r="RR48" s="84">
        <f t="shared" si="18"/>
        <v>0</v>
      </c>
      <c r="RS48" s="84">
        <f t="shared" si="18"/>
        <v>0</v>
      </c>
      <c r="RT48" s="84">
        <f t="shared" si="18"/>
        <v>0</v>
      </c>
      <c r="RU48" s="84">
        <f t="shared" si="18"/>
        <v>0</v>
      </c>
      <c r="RV48" s="84">
        <f t="shared" si="18"/>
        <v>0</v>
      </c>
      <c r="RW48" s="84">
        <f t="shared" si="18"/>
        <v>0</v>
      </c>
      <c r="RX48" s="84">
        <f t="shared" si="18"/>
        <v>0</v>
      </c>
      <c r="RY48" s="84">
        <f t="shared" si="18"/>
        <v>0</v>
      </c>
      <c r="RZ48" s="84">
        <f t="shared" si="18"/>
        <v>0</v>
      </c>
      <c r="SA48" s="84">
        <f t="shared" si="18"/>
        <v>0</v>
      </c>
      <c r="SB48" s="84">
        <f t="shared" si="18"/>
        <v>0</v>
      </c>
      <c r="SC48" s="84">
        <f t="shared" si="18"/>
        <v>0</v>
      </c>
      <c r="SD48" s="84">
        <f t="shared" si="18"/>
        <v>0</v>
      </c>
      <c r="SE48" s="84">
        <f t="shared" si="18"/>
        <v>0</v>
      </c>
      <c r="SF48" s="84">
        <f t="shared" si="18"/>
        <v>0</v>
      </c>
      <c r="SG48" s="84">
        <f t="shared" si="18"/>
        <v>0</v>
      </c>
      <c r="SH48" s="84">
        <f t="shared" si="18"/>
        <v>0</v>
      </c>
      <c r="SI48" s="84">
        <f t="shared" si="18"/>
        <v>0</v>
      </c>
      <c r="SJ48" s="84">
        <f t="shared" si="18"/>
        <v>0</v>
      </c>
      <c r="SK48" s="84">
        <f t="shared" si="18"/>
        <v>0</v>
      </c>
      <c r="SL48" s="84">
        <f t="shared" si="18"/>
        <v>0</v>
      </c>
      <c r="SM48" s="84">
        <f t="shared" si="18"/>
        <v>0</v>
      </c>
      <c r="SN48" s="84">
        <f t="shared" si="18"/>
        <v>0</v>
      </c>
      <c r="SO48" s="84">
        <f t="shared" si="18"/>
        <v>0</v>
      </c>
      <c r="SP48" s="84">
        <f t="shared" si="18"/>
        <v>0</v>
      </c>
      <c r="SQ48" s="84">
        <f t="shared" si="18"/>
        <v>0</v>
      </c>
    </row>
    <row r="49" spans="1:511" s="51" customFormat="1" hidden="1" x14ac:dyDescent="0.25">
      <c r="A49" s="80" t="s">
        <v>50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  <c r="IW49" s="85"/>
      <c r="IX49" s="85"/>
      <c r="IY49" s="85"/>
      <c r="IZ49" s="85"/>
      <c r="JA49" s="85"/>
      <c r="JB49" s="85"/>
      <c r="JC49" s="85"/>
      <c r="JD49" s="85"/>
      <c r="JE49" s="85"/>
      <c r="JF49" s="85"/>
      <c r="JG49" s="85"/>
      <c r="JH49" s="85"/>
      <c r="JI49" s="85"/>
      <c r="JJ49" s="85"/>
      <c r="JK49" s="85"/>
      <c r="JL49" s="85"/>
      <c r="JM49" s="85"/>
      <c r="JN49" s="85"/>
      <c r="JO49" s="85"/>
      <c r="JP49" s="85"/>
      <c r="JQ49" s="85"/>
      <c r="JR49" s="85"/>
      <c r="JS49" s="85"/>
      <c r="JT49" s="85"/>
      <c r="JU49" s="85"/>
      <c r="JV49" s="85"/>
      <c r="JW49" s="85"/>
      <c r="JX49" s="85"/>
      <c r="JY49" s="85"/>
      <c r="JZ49" s="85"/>
      <c r="KA49" s="85"/>
      <c r="KB49" s="85"/>
      <c r="KC49" s="85"/>
      <c r="KD49" s="85"/>
      <c r="KE49" s="85"/>
      <c r="KF49" s="85"/>
      <c r="KG49" s="85"/>
      <c r="KH49" s="85"/>
      <c r="KI49" s="85"/>
      <c r="KJ49" s="85"/>
      <c r="KK49" s="85"/>
      <c r="KL49" s="85"/>
      <c r="KM49" s="85"/>
      <c r="KN49" s="85"/>
      <c r="KO49" s="85"/>
      <c r="KP49" s="85"/>
      <c r="KQ49" s="85"/>
      <c r="KR49" s="85"/>
      <c r="KS49" s="85"/>
      <c r="KT49" s="85"/>
      <c r="KU49" s="85"/>
      <c r="KV49" s="85"/>
      <c r="KW49" s="85"/>
      <c r="KX49" s="85"/>
      <c r="KY49" s="85"/>
      <c r="KZ49" s="85"/>
      <c r="LA49" s="85"/>
      <c r="LB49" s="85"/>
      <c r="LC49" s="85"/>
      <c r="LD49" s="85"/>
      <c r="LE49" s="85"/>
      <c r="LF49" s="85"/>
      <c r="LG49" s="85"/>
      <c r="LH49" s="85"/>
      <c r="LI49" s="85"/>
      <c r="LJ49" s="85"/>
      <c r="LK49" s="85"/>
      <c r="LL49" s="85"/>
      <c r="LM49" s="85"/>
      <c r="LN49" s="85"/>
      <c r="LO49" s="85"/>
      <c r="LP49" s="85"/>
      <c r="LQ49" s="85"/>
      <c r="LR49" s="85"/>
      <c r="LS49" s="85"/>
      <c r="LT49" s="85"/>
      <c r="LU49" s="85"/>
      <c r="LV49" s="85"/>
      <c r="LW49" s="85"/>
      <c r="LX49" s="85"/>
      <c r="LY49" s="85"/>
      <c r="LZ49" s="85"/>
      <c r="MA49" s="85"/>
      <c r="MB49" s="85"/>
      <c r="MC49" s="85"/>
      <c r="MD49" s="85"/>
      <c r="ME49" s="85"/>
      <c r="MF49" s="85"/>
      <c r="MG49" s="85"/>
      <c r="MH49" s="85"/>
      <c r="MI49" s="85"/>
      <c r="MJ49" s="85"/>
      <c r="MK49" s="85"/>
      <c r="ML49" s="85"/>
      <c r="MM49" s="85"/>
      <c r="MN49" s="85"/>
      <c r="MO49" s="85"/>
      <c r="MP49" s="85"/>
      <c r="MQ49" s="85"/>
      <c r="MR49" s="85"/>
      <c r="MS49" s="85"/>
      <c r="MT49" s="85"/>
      <c r="MU49" s="85"/>
      <c r="MV49" s="85"/>
      <c r="MW49" s="85"/>
      <c r="MX49" s="85"/>
      <c r="MY49" s="85"/>
      <c r="MZ49" s="85"/>
      <c r="NA49" s="85"/>
      <c r="NB49" s="85"/>
      <c r="NC49" s="85"/>
      <c r="ND49" s="85"/>
      <c r="NE49" s="85"/>
      <c r="NF49" s="85"/>
      <c r="NG49" s="85"/>
      <c r="NH49" s="85"/>
      <c r="NI49" s="85"/>
      <c r="NJ49" s="85"/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5"/>
      <c r="NY49" s="85"/>
      <c r="NZ49" s="85"/>
      <c r="OA49" s="85"/>
      <c r="OB49" s="85"/>
      <c r="OC49" s="85"/>
      <c r="OD49" s="85"/>
      <c r="OE49" s="85"/>
      <c r="OF49" s="85"/>
      <c r="OG49" s="85"/>
      <c r="OH49" s="85"/>
      <c r="OI49" s="85"/>
      <c r="OJ49" s="85"/>
      <c r="OK49" s="85"/>
      <c r="OL49" s="85"/>
      <c r="OM49" s="85"/>
      <c r="ON49" s="85"/>
      <c r="OO49" s="85"/>
      <c r="OP49" s="85"/>
      <c r="OQ49" s="85"/>
      <c r="OR49" s="85"/>
      <c r="OS49" s="85"/>
      <c r="OT49" s="85"/>
      <c r="OU49" s="85"/>
      <c r="OV49" s="85"/>
      <c r="OW49" s="85"/>
      <c r="OX49" s="85"/>
      <c r="OY49" s="85"/>
      <c r="OZ49" s="85"/>
      <c r="PA49" s="85"/>
      <c r="PB49" s="85"/>
      <c r="PC49" s="85"/>
      <c r="PD49" s="85"/>
      <c r="PE49" s="85"/>
      <c r="PF49" s="85"/>
      <c r="PG49" s="85"/>
      <c r="PH49" s="85"/>
      <c r="PI49" s="85"/>
      <c r="PJ49" s="85"/>
      <c r="PK49" s="85"/>
      <c r="PL49" s="85"/>
      <c r="PM49" s="85"/>
      <c r="PN49" s="85"/>
      <c r="PO49" s="85"/>
      <c r="PP49" s="85"/>
      <c r="PQ49" s="85"/>
      <c r="PR49" s="85"/>
      <c r="PS49" s="85"/>
      <c r="PT49" s="85"/>
      <c r="PU49" s="85"/>
      <c r="PV49" s="85"/>
      <c r="PW49" s="85"/>
      <c r="PX49" s="85"/>
      <c r="PY49" s="85"/>
      <c r="PZ49" s="85"/>
      <c r="QA49" s="85"/>
      <c r="QB49" s="85"/>
      <c r="QC49" s="85"/>
      <c r="QD49" s="85"/>
      <c r="QE49" s="85"/>
      <c r="QF49" s="85"/>
      <c r="QG49" s="85"/>
      <c r="QH49" s="85"/>
      <c r="QI49" s="85"/>
      <c r="QJ49" s="85"/>
      <c r="QK49" s="85"/>
      <c r="QL49" s="85"/>
      <c r="QM49" s="85"/>
      <c r="QN49" s="85"/>
      <c r="QO49" s="85"/>
      <c r="QP49" s="85"/>
      <c r="QQ49" s="85"/>
      <c r="QR49" s="85"/>
      <c r="QS49" s="85"/>
      <c r="QT49" s="85"/>
      <c r="QU49" s="85"/>
      <c r="QV49" s="85"/>
      <c r="QW49" s="85"/>
      <c r="QX49" s="85"/>
      <c r="QY49" s="85"/>
      <c r="QZ49" s="85"/>
      <c r="RA49" s="85"/>
      <c r="RB49" s="85"/>
      <c r="RC49" s="85"/>
      <c r="RD49" s="85"/>
      <c r="RE49" s="85"/>
      <c r="RF49" s="85"/>
      <c r="RG49" s="85"/>
      <c r="RH49" s="85"/>
      <c r="RI49" s="85"/>
      <c r="RJ49" s="85"/>
      <c r="RK49" s="85"/>
      <c r="RL49" s="85"/>
      <c r="RM49" s="85"/>
      <c r="RN49" s="85"/>
      <c r="RO49" s="85"/>
      <c r="RP49" s="85"/>
      <c r="RQ49" s="85"/>
      <c r="RR49" s="85"/>
      <c r="RS49" s="85"/>
      <c r="RT49" s="85"/>
      <c r="RU49" s="85"/>
      <c r="RV49" s="85"/>
      <c r="RW49" s="85"/>
      <c r="RX49" s="85"/>
      <c r="RY49" s="85"/>
      <c r="RZ49" s="85"/>
      <c r="SA49" s="85"/>
      <c r="SB49" s="85"/>
      <c r="SC49" s="85"/>
      <c r="SD49" s="85"/>
      <c r="SE49" s="85"/>
      <c r="SF49" s="85"/>
      <c r="SG49" s="85"/>
      <c r="SH49" s="85"/>
      <c r="SI49" s="85"/>
      <c r="SJ49" s="85"/>
      <c r="SK49" s="85"/>
      <c r="SL49" s="85"/>
      <c r="SM49" s="85"/>
      <c r="SN49" s="85"/>
      <c r="SO49" s="85"/>
      <c r="SP49" s="85"/>
      <c r="SQ49" s="85"/>
    </row>
    <row r="50" spans="1:511" s="51" customFormat="1" hidden="1" x14ac:dyDescent="0.25">
      <c r="A50" s="81" t="s">
        <v>48</v>
      </c>
      <c r="B50" s="85">
        <f>SUM(B10,B13,B14,B22)</f>
        <v>21</v>
      </c>
      <c r="C50" s="85">
        <f t="shared" ref="C50:BN50" si="19">SUM(C10,C13,C14,C22)</f>
        <v>37</v>
      </c>
      <c r="D50" s="85">
        <f t="shared" si="19"/>
        <v>31</v>
      </c>
      <c r="E50" s="85">
        <f t="shared" si="19"/>
        <v>25</v>
      </c>
      <c r="F50" s="85">
        <f t="shared" si="19"/>
        <v>23</v>
      </c>
      <c r="G50" s="85">
        <f t="shared" si="19"/>
        <v>40</v>
      </c>
      <c r="H50" s="85">
        <f t="shared" si="19"/>
        <v>35</v>
      </c>
      <c r="I50" s="85">
        <f t="shared" si="19"/>
        <v>34</v>
      </c>
      <c r="J50" s="85">
        <f t="shared" si="19"/>
        <v>38</v>
      </c>
      <c r="K50" s="85">
        <f t="shared" si="19"/>
        <v>31</v>
      </c>
      <c r="L50" s="85">
        <f t="shared" si="19"/>
        <v>31.5</v>
      </c>
      <c r="M50" s="85">
        <f t="shared" si="19"/>
        <v>0</v>
      </c>
      <c r="N50" s="85">
        <f t="shared" si="19"/>
        <v>0</v>
      </c>
      <c r="O50" s="85">
        <f t="shared" si="19"/>
        <v>0</v>
      </c>
      <c r="P50" s="85">
        <f t="shared" si="19"/>
        <v>0</v>
      </c>
      <c r="Q50" s="85">
        <f t="shared" si="19"/>
        <v>0</v>
      </c>
      <c r="R50" s="85">
        <f t="shared" si="19"/>
        <v>0</v>
      </c>
      <c r="S50" s="85">
        <f t="shared" si="19"/>
        <v>0</v>
      </c>
      <c r="T50" s="85">
        <f t="shared" si="19"/>
        <v>0</v>
      </c>
      <c r="U50" s="85">
        <f t="shared" si="19"/>
        <v>0</v>
      </c>
      <c r="V50" s="85">
        <f t="shared" si="19"/>
        <v>0</v>
      </c>
      <c r="W50" s="85">
        <f t="shared" si="19"/>
        <v>0</v>
      </c>
      <c r="X50" s="85">
        <f t="shared" si="19"/>
        <v>0</v>
      </c>
      <c r="Y50" s="85">
        <f t="shared" si="19"/>
        <v>0</v>
      </c>
      <c r="Z50" s="85">
        <f t="shared" si="19"/>
        <v>0</v>
      </c>
      <c r="AA50" s="85">
        <f t="shared" si="19"/>
        <v>0</v>
      </c>
      <c r="AB50" s="85">
        <f t="shared" si="19"/>
        <v>0</v>
      </c>
      <c r="AC50" s="85">
        <f t="shared" si="19"/>
        <v>0</v>
      </c>
      <c r="AD50" s="85">
        <f t="shared" si="19"/>
        <v>0</v>
      </c>
      <c r="AE50" s="85">
        <f t="shared" si="19"/>
        <v>0</v>
      </c>
      <c r="AF50" s="85"/>
      <c r="AG50" s="85"/>
      <c r="AH50" s="85">
        <f t="shared" si="19"/>
        <v>32</v>
      </c>
      <c r="AI50" s="85">
        <f t="shared" si="19"/>
        <v>28</v>
      </c>
      <c r="AJ50" s="85">
        <f t="shared" si="19"/>
        <v>28</v>
      </c>
      <c r="AK50" s="85">
        <f t="shared" si="19"/>
        <v>39</v>
      </c>
      <c r="AL50" s="85">
        <f t="shared" si="19"/>
        <v>37</v>
      </c>
      <c r="AM50" s="85">
        <f t="shared" si="19"/>
        <v>38</v>
      </c>
      <c r="AN50" s="85">
        <f t="shared" si="19"/>
        <v>34</v>
      </c>
      <c r="AO50" s="85">
        <f t="shared" si="19"/>
        <v>20</v>
      </c>
      <c r="AP50" s="85">
        <f t="shared" si="19"/>
        <v>32</v>
      </c>
      <c r="AQ50" s="85">
        <f t="shared" si="19"/>
        <v>24</v>
      </c>
      <c r="AR50" s="85">
        <f t="shared" si="19"/>
        <v>35</v>
      </c>
      <c r="AS50" s="85">
        <f t="shared" si="19"/>
        <v>40</v>
      </c>
      <c r="AT50" s="85">
        <f t="shared" si="19"/>
        <v>26</v>
      </c>
      <c r="AU50" s="85">
        <f t="shared" si="19"/>
        <v>20</v>
      </c>
      <c r="AV50" s="85">
        <f t="shared" si="19"/>
        <v>25</v>
      </c>
      <c r="AW50" s="85">
        <f t="shared" si="19"/>
        <v>26</v>
      </c>
      <c r="AX50" s="85">
        <f t="shared" si="19"/>
        <v>30.25</v>
      </c>
      <c r="AY50" s="85">
        <f t="shared" si="19"/>
        <v>0</v>
      </c>
      <c r="AZ50" s="85">
        <f t="shared" si="19"/>
        <v>0</v>
      </c>
      <c r="BA50" s="85">
        <f t="shared" si="19"/>
        <v>0</v>
      </c>
      <c r="BB50" s="85">
        <f t="shared" si="19"/>
        <v>0</v>
      </c>
      <c r="BC50" s="85">
        <f t="shared" si="19"/>
        <v>0</v>
      </c>
      <c r="BD50" s="85">
        <f t="shared" si="19"/>
        <v>0</v>
      </c>
      <c r="BE50" s="85">
        <f t="shared" si="19"/>
        <v>0</v>
      </c>
      <c r="BF50" s="85">
        <f t="shared" si="19"/>
        <v>0</v>
      </c>
      <c r="BG50" s="85">
        <f t="shared" si="19"/>
        <v>0</v>
      </c>
      <c r="BH50" s="85">
        <f t="shared" si="19"/>
        <v>0</v>
      </c>
      <c r="BI50" s="85">
        <f t="shared" si="19"/>
        <v>0</v>
      </c>
      <c r="BJ50" s="85">
        <f t="shared" si="19"/>
        <v>0</v>
      </c>
      <c r="BK50" s="85">
        <f t="shared" si="19"/>
        <v>0</v>
      </c>
      <c r="BL50" s="85"/>
      <c r="BM50" s="85"/>
      <c r="BN50" s="85">
        <f t="shared" si="19"/>
        <v>27</v>
      </c>
      <c r="BO50" s="85">
        <f t="shared" ref="BO50:DZ50" si="20">SUM(BO10,BO13,BO14,BO22)</f>
        <v>35</v>
      </c>
      <c r="BP50" s="85">
        <f t="shared" si="20"/>
        <v>35</v>
      </c>
      <c r="BQ50" s="85">
        <f t="shared" si="20"/>
        <v>39</v>
      </c>
      <c r="BR50" s="85">
        <f t="shared" si="20"/>
        <v>35</v>
      </c>
      <c r="BS50" s="85">
        <f t="shared" si="20"/>
        <v>38</v>
      </c>
      <c r="BT50" s="85">
        <f t="shared" si="20"/>
        <v>29</v>
      </c>
      <c r="BU50" s="85">
        <f t="shared" si="20"/>
        <v>34</v>
      </c>
      <c r="BV50" s="85">
        <f t="shared" si="20"/>
        <v>0</v>
      </c>
      <c r="BW50" s="85">
        <f t="shared" si="20"/>
        <v>0</v>
      </c>
      <c r="BX50" s="85">
        <f t="shared" si="20"/>
        <v>0</v>
      </c>
      <c r="BY50" s="85">
        <f t="shared" si="20"/>
        <v>0</v>
      </c>
      <c r="BZ50" s="85">
        <f t="shared" si="20"/>
        <v>0</v>
      </c>
      <c r="CA50" s="85">
        <f t="shared" si="20"/>
        <v>0</v>
      </c>
      <c r="CB50" s="85">
        <f t="shared" si="20"/>
        <v>0</v>
      </c>
      <c r="CC50" s="85">
        <f t="shared" si="20"/>
        <v>0</v>
      </c>
      <c r="CD50" s="85">
        <f t="shared" si="20"/>
        <v>0</v>
      </c>
      <c r="CE50" s="85">
        <f t="shared" si="20"/>
        <v>0</v>
      </c>
      <c r="CF50" s="85">
        <f t="shared" si="20"/>
        <v>0</v>
      </c>
      <c r="CG50" s="85">
        <f t="shared" si="20"/>
        <v>0</v>
      </c>
      <c r="CH50" s="85">
        <f t="shared" si="20"/>
        <v>0</v>
      </c>
      <c r="CI50" s="85">
        <f t="shared" si="20"/>
        <v>0</v>
      </c>
      <c r="CJ50" s="85">
        <f t="shared" si="20"/>
        <v>0</v>
      </c>
      <c r="CK50" s="85">
        <f t="shared" si="20"/>
        <v>0</v>
      </c>
      <c r="CL50" s="85">
        <f t="shared" si="20"/>
        <v>0</v>
      </c>
      <c r="CM50" s="85">
        <f t="shared" si="20"/>
        <v>0</v>
      </c>
      <c r="CN50" s="85">
        <f t="shared" si="20"/>
        <v>0</v>
      </c>
      <c r="CO50" s="85">
        <f t="shared" si="20"/>
        <v>0</v>
      </c>
      <c r="CP50" s="85">
        <f t="shared" si="20"/>
        <v>0</v>
      </c>
      <c r="CQ50" s="85">
        <f t="shared" si="20"/>
        <v>0</v>
      </c>
      <c r="CR50" s="85"/>
      <c r="CS50" s="85"/>
      <c r="CT50" s="85">
        <f t="shared" si="20"/>
        <v>0</v>
      </c>
      <c r="CU50" s="85">
        <f t="shared" si="20"/>
        <v>0</v>
      </c>
      <c r="CV50" s="85">
        <f t="shared" si="20"/>
        <v>0</v>
      </c>
      <c r="CW50" s="85">
        <f t="shared" si="20"/>
        <v>0</v>
      </c>
      <c r="CX50" s="85">
        <f t="shared" si="20"/>
        <v>0</v>
      </c>
      <c r="CY50" s="85">
        <f t="shared" si="20"/>
        <v>0</v>
      </c>
      <c r="CZ50" s="85">
        <f t="shared" si="20"/>
        <v>0</v>
      </c>
      <c r="DA50" s="85">
        <f t="shared" si="20"/>
        <v>0</v>
      </c>
      <c r="DB50" s="85">
        <f t="shared" si="20"/>
        <v>0</v>
      </c>
      <c r="DC50" s="85">
        <f t="shared" si="20"/>
        <v>0</v>
      </c>
      <c r="DD50" s="85">
        <f t="shared" si="20"/>
        <v>0</v>
      </c>
      <c r="DE50" s="85">
        <f t="shared" si="20"/>
        <v>0</v>
      </c>
      <c r="DF50" s="85">
        <f t="shared" si="20"/>
        <v>0</v>
      </c>
      <c r="DG50" s="85">
        <f t="shared" si="20"/>
        <v>0</v>
      </c>
      <c r="DH50" s="85">
        <f t="shared" si="20"/>
        <v>0</v>
      </c>
      <c r="DI50" s="85">
        <f t="shared" si="20"/>
        <v>0</v>
      </c>
      <c r="DJ50" s="85">
        <f t="shared" si="20"/>
        <v>0</v>
      </c>
      <c r="DK50" s="85">
        <f t="shared" si="20"/>
        <v>0</v>
      </c>
      <c r="DL50" s="85">
        <f t="shared" si="20"/>
        <v>0</v>
      </c>
      <c r="DM50" s="85">
        <f t="shared" si="20"/>
        <v>0</v>
      </c>
      <c r="DN50" s="85">
        <f t="shared" si="20"/>
        <v>0</v>
      </c>
      <c r="DO50" s="85">
        <f t="shared" si="20"/>
        <v>0</v>
      </c>
      <c r="DP50" s="85">
        <f t="shared" si="20"/>
        <v>0</v>
      </c>
      <c r="DQ50" s="85">
        <f t="shared" si="20"/>
        <v>0</v>
      </c>
      <c r="DR50" s="85">
        <f t="shared" si="20"/>
        <v>0</v>
      </c>
      <c r="DS50" s="85">
        <f t="shared" si="20"/>
        <v>0</v>
      </c>
      <c r="DT50" s="85">
        <f t="shared" si="20"/>
        <v>0</v>
      </c>
      <c r="DU50" s="85">
        <f t="shared" si="20"/>
        <v>0</v>
      </c>
      <c r="DV50" s="85">
        <f t="shared" si="20"/>
        <v>0</v>
      </c>
      <c r="DW50" s="85">
        <f t="shared" si="20"/>
        <v>0</v>
      </c>
      <c r="DX50" s="85"/>
      <c r="DY50" s="85"/>
      <c r="DZ50" s="85">
        <f t="shared" si="20"/>
        <v>0</v>
      </c>
      <c r="EA50" s="85">
        <f t="shared" ref="EA50:GL50" si="21">SUM(EA10,EA13,EA14,EA22)</f>
        <v>0</v>
      </c>
      <c r="EB50" s="85">
        <f t="shared" si="21"/>
        <v>0</v>
      </c>
      <c r="EC50" s="85">
        <f t="shared" si="21"/>
        <v>0</v>
      </c>
      <c r="ED50" s="85">
        <f t="shared" si="21"/>
        <v>0</v>
      </c>
      <c r="EE50" s="85">
        <f t="shared" si="21"/>
        <v>0</v>
      </c>
      <c r="EF50" s="85">
        <f t="shared" si="21"/>
        <v>0</v>
      </c>
      <c r="EG50" s="85">
        <f t="shared" si="21"/>
        <v>0</v>
      </c>
      <c r="EH50" s="85">
        <f t="shared" si="21"/>
        <v>0</v>
      </c>
      <c r="EI50" s="85">
        <f t="shared" si="21"/>
        <v>0</v>
      </c>
      <c r="EJ50" s="85">
        <f t="shared" si="21"/>
        <v>0</v>
      </c>
      <c r="EK50" s="85">
        <f t="shared" si="21"/>
        <v>0</v>
      </c>
      <c r="EL50" s="85">
        <f t="shared" si="21"/>
        <v>0</v>
      </c>
      <c r="EM50" s="85">
        <f t="shared" si="21"/>
        <v>0</v>
      </c>
      <c r="EN50" s="85">
        <f t="shared" si="21"/>
        <v>0</v>
      </c>
      <c r="EO50" s="85">
        <f t="shared" si="21"/>
        <v>0</v>
      </c>
      <c r="EP50" s="85">
        <f t="shared" si="21"/>
        <v>0</v>
      </c>
      <c r="EQ50" s="85">
        <f t="shared" si="21"/>
        <v>0</v>
      </c>
      <c r="ER50" s="85">
        <f t="shared" si="21"/>
        <v>0</v>
      </c>
      <c r="ES50" s="85">
        <f t="shared" si="21"/>
        <v>0</v>
      </c>
      <c r="ET50" s="85">
        <f t="shared" si="21"/>
        <v>0</v>
      </c>
      <c r="EU50" s="85">
        <f t="shared" si="21"/>
        <v>0</v>
      </c>
      <c r="EV50" s="85">
        <f t="shared" si="21"/>
        <v>0</v>
      </c>
      <c r="EW50" s="85">
        <f t="shared" si="21"/>
        <v>0</v>
      </c>
      <c r="EX50" s="85">
        <f t="shared" si="21"/>
        <v>0</v>
      </c>
      <c r="EY50" s="85">
        <f t="shared" si="21"/>
        <v>0</v>
      </c>
      <c r="EZ50" s="85">
        <f t="shared" si="21"/>
        <v>0</v>
      </c>
      <c r="FA50" s="85">
        <f t="shared" si="21"/>
        <v>0</v>
      </c>
      <c r="FB50" s="85">
        <f t="shared" si="21"/>
        <v>0</v>
      </c>
      <c r="FC50" s="85">
        <f t="shared" si="21"/>
        <v>0</v>
      </c>
      <c r="FD50" s="85"/>
      <c r="FE50" s="85"/>
      <c r="FF50" s="85">
        <f t="shared" si="21"/>
        <v>0</v>
      </c>
      <c r="FG50" s="85">
        <f t="shared" si="21"/>
        <v>0</v>
      </c>
      <c r="FH50" s="85">
        <f t="shared" si="21"/>
        <v>0</v>
      </c>
      <c r="FI50" s="85">
        <f t="shared" si="21"/>
        <v>0</v>
      </c>
      <c r="FJ50" s="85">
        <f t="shared" si="21"/>
        <v>0</v>
      </c>
      <c r="FK50" s="85">
        <f t="shared" si="21"/>
        <v>0</v>
      </c>
      <c r="FL50" s="85">
        <f t="shared" si="21"/>
        <v>0</v>
      </c>
      <c r="FM50" s="85">
        <f t="shared" si="21"/>
        <v>0</v>
      </c>
      <c r="FN50" s="85">
        <f t="shared" si="21"/>
        <v>0</v>
      </c>
      <c r="FO50" s="85">
        <f t="shared" si="21"/>
        <v>0</v>
      </c>
      <c r="FP50" s="85">
        <f t="shared" si="21"/>
        <v>0</v>
      </c>
      <c r="FQ50" s="85">
        <f t="shared" si="21"/>
        <v>0</v>
      </c>
      <c r="FR50" s="85">
        <f t="shared" si="21"/>
        <v>0</v>
      </c>
      <c r="FS50" s="85">
        <f t="shared" si="21"/>
        <v>0</v>
      </c>
      <c r="FT50" s="85">
        <f t="shared" si="21"/>
        <v>0</v>
      </c>
      <c r="FU50" s="85">
        <f t="shared" si="21"/>
        <v>0</v>
      </c>
      <c r="FV50" s="85">
        <f t="shared" si="21"/>
        <v>0</v>
      </c>
      <c r="FW50" s="85">
        <f t="shared" si="21"/>
        <v>0</v>
      </c>
      <c r="FX50" s="85">
        <f t="shared" si="21"/>
        <v>0</v>
      </c>
      <c r="FY50" s="85">
        <f t="shared" si="21"/>
        <v>0</v>
      </c>
      <c r="FZ50" s="85">
        <f t="shared" si="21"/>
        <v>0</v>
      </c>
      <c r="GA50" s="85">
        <f t="shared" si="21"/>
        <v>0</v>
      </c>
      <c r="GB50" s="85">
        <f t="shared" si="21"/>
        <v>0</v>
      </c>
      <c r="GC50" s="85">
        <f t="shared" si="21"/>
        <v>0</v>
      </c>
      <c r="GD50" s="85">
        <f t="shared" si="21"/>
        <v>0</v>
      </c>
      <c r="GE50" s="85">
        <f t="shared" si="21"/>
        <v>0</v>
      </c>
      <c r="GF50" s="85">
        <f t="shared" si="21"/>
        <v>0</v>
      </c>
      <c r="GG50" s="85">
        <f t="shared" si="21"/>
        <v>0</v>
      </c>
      <c r="GH50" s="85">
        <f t="shared" si="21"/>
        <v>0</v>
      </c>
      <c r="GI50" s="85">
        <f t="shared" si="21"/>
        <v>0</v>
      </c>
      <c r="GJ50" s="85"/>
      <c r="GK50" s="85"/>
      <c r="GL50" s="85">
        <f t="shared" si="21"/>
        <v>0</v>
      </c>
      <c r="GM50" s="85">
        <f t="shared" ref="GM50:IX50" si="22">SUM(GM10,GM13,GM14,GM22)</f>
        <v>0</v>
      </c>
      <c r="GN50" s="85">
        <f t="shared" si="22"/>
        <v>0</v>
      </c>
      <c r="GO50" s="85">
        <f t="shared" si="22"/>
        <v>0</v>
      </c>
      <c r="GP50" s="85">
        <f t="shared" si="22"/>
        <v>0</v>
      </c>
      <c r="GQ50" s="85">
        <f t="shared" si="22"/>
        <v>0</v>
      </c>
      <c r="GR50" s="85">
        <f t="shared" si="22"/>
        <v>0</v>
      </c>
      <c r="GS50" s="85">
        <f t="shared" si="22"/>
        <v>0</v>
      </c>
      <c r="GT50" s="85">
        <f t="shared" si="22"/>
        <v>0</v>
      </c>
      <c r="GU50" s="85">
        <f t="shared" si="22"/>
        <v>0</v>
      </c>
      <c r="GV50" s="85">
        <f t="shared" si="22"/>
        <v>0</v>
      </c>
      <c r="GW50" s="85">
        <f t="shared" si="22"/>
        <v>0</v>
      </c>
      <c r="GX50" s="85">
        <f t="shared" si="22"/>
        <v>0</v>
      </c>
      <c r="GY50" s="85">
        <f t="shared" si="22"/>
        <v>0</v>
      </c>
      <c r="GZ50" s="85">
        <f t="shared" si="22"/>
        <v>0</v>
      </c>
      <c r="HA50" s="85">
        <f t="shared" si="22"/>
        <v>0</v>
      </c>
      <c r="HB50" s="85">
        <f t="shared" si="22"/>
        <v>0</v>
      </c>
      <c r="HC50" s="85">
        <f t="shared" si="22"/>
        <v>0</v>
      </c>
      <c r="HD50" s="85">
        <f t="shared" si="22"/>
        <v>0</v>
      </c>
      <c r="HE50" s="85">
        <f t="shared" si="22"/>
        <v>0</v>
      </c>
      <c r="HF50" s="85">
        <f t="shared" si="22"/>
        <v>0</v>
      </c>
      <c r="HG50" s="85">
        <f t="shared" si="22"/>
        <v>0</v>
      </c>
      <c r="HH50" s="85">
        <f t="shared" si="22"/>
        <v>0</v>
      </c>
      <c r="HI50" s="85">
        <f t="shared" si="22"/>
        <v>0</v>
      </c>
      <c r="HJ50" s="85">
        <f t="shared" si="22"/>
        <v>0</v>
      </c>
      <c r="HK50" s="85">
        <f t="shared" si="22"/>
        <v>0</v>
      </c>
      <c r="HL50" s="85">
        <f t="shared" si="22"/>
        <v>0</v>
      </c>
      <c r="HM50" s="85">
        <f t="shared" si="22"/>
        <v>0</v>
      </c>
      <c r="HN50" s="85">
        <f t="shared" si="22"/>
        <v>0</v>
      </c>
      <c r="HO50" s="85">
        <f t="shared" si="22"/>
        <v>0</v>
      </c>
      <c r="HP50" s="85"/>
      <c r="HQ50" s="85"/>
      <c r="HR50" s="85">
        <f t="shared" si="22"/>
        <v>0</v>
      </c>
      <c r="HS50" s="85">
        <f t="shared" si="22"/>
        <v>0</v>
      </c>
      <c r="HT50" s="85">
        <f t="shared" si="22"/>
        <v>0</v>
      </c>
      <c r="HU50" s="85">
        <f t="shared" si="22"/>
        <v>0</v>
      </c>
      <c r="HV50" s="85">
        <f t="shared" si="22"/>
        <v>0</v>
      </c>
      <c r="HW50" s="85">
        <f t="shared" si="22"/>
        <v>0</v>
      </c>
      <c r="HX50" s="85">
        <f t="shared" si="22"/>
        <v>0</v>
      </c>
      <c r="HY50" s="85">
        <f t="shared" si="22"/>
        <v>0</v>
      </c>
      <c r="HZ50" s="85">
        <f t="shared" si="22"/>
        <v>0</v>
      </c>
      <c r="IA50" s="85">
        <f t="shared" si="22"/>
        <v>0</v>
      </c>
      <c r="IB50" s="85">
        <f t="shared" si="22"/>
        <v>0</v>
      </c>
      <c r="IC50" s="85">
        <f t="shared" si="22"/>
        <v>0</v>
      </c>
      <c r="ID50" s="85">
        <f t="shared" si="22"/>
        <v>0</v>
      </c>
      <c r="IE50" s="85">
        <f t="shared" si="22"/>
        <v>0</v>
      </c>
      <c r="IF50" s="85">
        <f t="shared" si="22"/>
        <v>0</v>
      </c>
      <c r="IG50" s="85">
        <f t="shared" si="22"/>
        <v>0</v>
      </c>
      <c r="IH50" s="85">
        <f t="shared" si="22"/>
        <v>0</v>
      </c>
      <c r="II50" s="85">
        <f t="shared" si="22"/>
        <v>0</v>
      </c>
      <c r="IJ50" s="85">
        <f t="shared" si="22"/>
        <v>0</v>
      </c>
      <c r="IK50" s="85">
        <f t="shared" si="22"/>
        <v>0</v>
      </c>
      <c r="IL50" s="85">
        <f t="shared" si="22"/>
        <v>0</v>
      </c>
      <c r="IM50" s="85">
        <f t="shared" si="22"/>
        <v>0</v>
      </c>
      <c r="IN50" s="85">
        <f t="shared" si="22"/>
        <v>0</v>
      </c>
      <c r="IO50" s="85">
        <f t="shared" si="22"/>
        <v>0</v>
      </c>
      <c r="IP50" s="85">
        <f t="shared" si="22"/>
        <v>0</v>
      </c>
      <c r="IQ50" s="85">
        <f t="shared" si="22"/>
        <v>0</v>
      </c>
      <c r="IR50" s="85">
        <f t="shared" si="22"/>
        <v>0</v>
      </c>
      <c r="IS50" s="85">
        <f t="shared" si="22"/>
        <v>0</v>
      </c>
      <c r="IT50" s="85">
        <f t="shared" si="22"/>
        <v>0</v>
      </c>
      <c r="IU50" s="85">
        <f t="shared" si="22"/>
        <v>0</v>
      </c>
      <c r="IV50" s="85"/>
      <c r="IW50" s="85"/>
      <c r="IX50" s="85">
        <f t="shared" si="22"/>
        <v>0</v>
      </c>
      <c r="IY50" s="85">
        <f t="shared" ref="IY50:LJ50" si="23">SUM(IY10,IY13,IY14,IY22)</f>
        <v>0</v>
      </c>
      <c r="IZ50" s="85">
        <f t="shared" si="23"/>
        <v>0</v>
      </c>
      <c r="JA50" s="85">
        <f t="shared" si="23"/>
        <v>0</v>
      </c>
      <c r="JB50" s="85">
        <f t="shared" si="23"/>
        <v>0</v>
      </c>
      <c r="JC50" s="85">
        <f t="shared" si="23"/>
        <v>0</v>
      </c>
      <c r="JD50" s="85">
        <f t="shared" si="23"/>
        <v>0</v>
      </c>
      <c r="JE50" s="85">
        <f t="shared" si="23"/>
        <v>0</v>
      </c>
      <c r="JF50" s="85">
        <f t="shared" si="23"/>
        <v>0</v>
      </c>
      <c r="JG50" s="85">
        <f t="shared" si="23"/>
        <v>0</v>
      </c>
      <c r="JH50" s="85">
        <f t="shared" si="23"/>
        <v>0</v>
      </c>
      <c r="JI50" s="85">
        <f t="shared" si="23"/>
        <v>0</v>
      </c>
      <c r="JJ50" s="85">
        <f t="shared" si="23"/>
        <v>0</v>
      </c>
      <c r="JK50" s="85">
        <f t="shared" si="23"/>
        <v>0</v>
      </c>
      <c r="JL50" s="85">
        <f t="shared" si="23"/>
        <v>0</v>
      </c>
      <c r="JM50" s="85">
        <f t="shared" si="23"/>
        <v>0</v>
      </c>
      <c r="JN50" s="85">
        <f t="shared" si="23"/>
        <v>0</v>
      </c>
      <c r="JO50" s="85">
        <f t="shared" si="23"/>
        <v>0</v>
      </c>
      <c r="JP50" s="85">
        <f t="shared" si="23"/>
        <v>0</v>
      </c>
      <c r="JQ50" s="85">
        <f t="shared" si="23"/>
        <v>0</v>
      </c>
      <c r="JR50" s="85">
        <f t="shared" si="23"/>
        <v>0</v>
      </c>
      <c r="JS50" s="85">
        <f t="shared" si="23"/>
        <v>0</v>
      </c>
      <c r="JT50" s="85">
        <f t="shared" si="23"/>
        <v>0</v>
      </c>
      <c r="JU50" s="85">
        <f t="shared" si="23"/>
        <v>0</v>
      </c>
      <c r="JV50" s="85">
        <f t="shared" si="23"/>
        <v>0</v>
      </c>
      <c r="JW50" s="85">
        <f t="shared" si="23"/>
        <v>0</v>
      </c>
      <c r="JX50" s="85">
        <f t="shared" si="23"/>
        <v>0</v>
      </c>
      <c r="JY50" s="85">
        <f t="shared" si="23"/>
        <v>0</v>
      </c>
      <c r="JZ50" s="85">
        <f t="shared" si="23"/>
        <v>0</v>
      </c>
      <c r="KA50" s="85">
        <f t="shared" si="23"/>
        <v>0</v>
      </c>
      <c r="KB50" s="85"/>
      <c r="KC50" s="85"/>
      <c r="KD50" s="85">
        <f t="shared" si="23"/>
        <v>0</v>
      </c>
      <c r="KE50" s="85">
        <f t="shared" si="23"/>
        <v>0</v>
      </c>
      <c r="KF50" s="85">
        <f t="shared" si="23"/>
        <v>0</v>
      </c>
      <c r="KG50" s="85">
        <f t="shared" si="23"/>
        <v>0</v>
      </c>
      <c r="KH50" s="85">
        <f t="shared" si="23"/>
        <v>0</v>
      </c>
      <c r="KI50" s="85">
        <f t="shared" si="23"/>
        <v>0</v>
      </c>
      <c r="KJ50" s="85">
        <f t="shared" si="23"/>
        <v>0</v>
      </c>
      <c r="KK50" s="85">
        <f t="shared" si="23"/>
        <v>0</v>
      </c>
      <c r="KL50" s="85">
        <f t="shared" si="23"/>
        <v>0</v>
      </c>
      <c r="KM50" s="85">
        <f t="shared" si="23"/>
        <v>0</v>
      </c>
      <c r="KN50" s="85">
        <f t="shared" si="23"/>
        <v>0</v>
      </c>
      <c r="KO50" s="85">
        <f t="shared" si="23"/>
        <v>0</v>
      </c>
      <c r="KP50" s="85">
        <f t="shared" si="23"/>
        <v>0</v>
      </c>
      <c r="KQ50" s="85">
        <f t="shared" si="23"/>
        <v>0</v>
      </c>
      <c r="KR50" s="85">
        <f t="shared" si="23"/>
        <v>0</v>
      </c>
      <c r="KS50" s="85">
        <f t="shared" si="23"/>
        <v>0</v>
      </c>
      <c r="KT50" s="85">
        <f t="shared" si="23"/>
        <v>0</v>
      </c>
      <c r="KU50" s="85">
        <f t="shared" si="23"/>
        <v>0</v>
      </c>
      <c r="KV50" s="85">
        <f t="shared" si="23"/>
        <v>0</v>
      </c>
      <c r="KW50" s="85">
        <f t="shared" si="23"/>
        <v>0</v>
      </c>
      <c r="KX50" s="85">
        <f t="shared" si="23"/>
        <v>0</v>
      </c>
      <c r="KY50" s="85">
        <f t="shared" si="23"/>
        <v>0</v>
      </c>
      <c r="KZ50" s="85">
        <f t="shared" si="23"/>
        <v>0</v>
      </c>
      <c r="LA50" s="85">
        <f t="shared" si="23"/>
        <v>0</v>
      </c>
      <c r="LB50" s="85">
        <f t="shared" si="23"/>
        <v>0</v>
      </c>
      <c r="LC50" s="85">
        <f t="shared" si="23"/>
        <v>0</v>
      </c>
      <c r="LD50" s="85">
        <f t="shared" si="23"/>
        <v>0</v>
      </c>
      <c r="LE50" s="85">
        <f t="shared" si="23"/>
        <v>0</v>
      </c>
      <c r="LF50" s="85">
        <f t="shared" si="23"/>
        <v>0</v>
      </c>
      <c r="LG50" s="85">
        <f t="shared" si="23"/>
        <v>0</v>
      </c>
      <c r="LH50" s="85"/>
      <c r="LI50" s="85"/>
      <c r="LJ50" s="85">
        <f t="shared" si="23"/>
        <v>0</v>
      </c>
      <c r="LK50" s="85">
        <f t="shared" ref="LK50:NV50" si="24">SUM(LK10,LK13,LK14,LK22)</f>
        <v>0</v>
      </c>
      <c r="LL50" s="85">
        <f t="shared" si="24"/>
        <v>0</v>
      </c>
      <c r="LM50" s="85">
        <f t="shared" si="24"/>
        <v>0</v>
      </c>
      <c r="LN50" s="85">
        <f t="shared" si="24"/>
        <v>0</v>
      </c>
      <c r="LO50" s="85">
        <f t="shared" si="24"/>
        <v>0</v>
      </c>
      <c r="LP50" s="85">
        <f t="shared" si="24"/>
        <v>0</v>
      </c>
      <c r="LQ50" s="85">
        <f t="shared" si="24"/>
        <v>0</v>
      </c>
      <c r="LR50" s="85">
        <f t="shared" si="24"/>
        <v>0</v>
      </c>
      <c r="LS50" s="85">
        <f t="shared" si="24"/>
        <v>0</v>
      </c>
      <c r="LT50" s="85">
        <f t="shared" si="24"/>
        <v>0</v>
      </c>
      <c r="LU50" s="85">
        <f t="shared" si="24"/>
        <v>0</v>
      </c>
      <c r="LV50" s="85">
        <f t="shared" si="24"/>
        <v>0</v>
      </c>
      <c r="LW50" s="85">
        <f t="shared" si="24"/>
        <v>0</v>
      </c>
      <c r="LX50" s="85">
        <f t="shared" si="24"/>
        <v>0</v>
      </c>
      <c r="LY50" s="85">
        <f t="shared" si="24"/>
        <v>0</v>
      </c>
      <c r="LZ50" s="85">
        <f t="shared" si="24"/>
        <v>0</v>
      </c>
      <c r="MA50" s="85">
        <f t="shared" si="24"/>
        <v>0</v>
      </c>
      <c r="MB50" s="85">
        <f t="shared" si="24"/>
        <v>0</v>
      </c>
      <c r="MC50" s="85">
        <f t="shared" si="24"/>
        <v>0</v>
      </c>
      <c r="MD50" s="85">
        <f t="shared" si="24"/>
        <v>0</v>
      </c>
      <c r="ME50" s="85">
        <f t="shared" si="24"/>
        <v>0</v>
      </c>
      <c r="MF50" s="85">
        <f t="shared" si="24"/>
        <v>0</v>
      </c>
      <c r="MG50" s="85">
        <f t="shared" si="24"/>
        <v>0</v>
      </c>
      <c r="MH50" s="85">
        <f t="shared" si="24"/>
        <v>0</v>
      </c>
      <c r="MI50" s="85">
        <f t="shared" si="24"/>
        <v>0</v>
      </c>
      <c r="MJ50" s="85">
        <f t="shared" si="24"/>
        <v>0</v>
      </c>
      <c r="MK50" s="85">
        <f t="shared" si="24"/>
        <v>0</v>
      </c>
      <c r="ML50" s="85">
        <f t="shared" si="24"/>
        <v>0</v>
      </c>
      <c r="MM50" s="85">
        <f t="shared" si="24"/>
        <v>0</v>
      </c>
      <c r="MN50" s="85"/>
      <c r="MO50" s="85"/>
      <c r="MP50" s="85">
        <f t="shared" si="24"/>
        <v>0</v>
      </c>
      <c r="MQ50" s="85">
        <f t="shared" si="24"/>
        <v>0</v>
      </c>
      <c r="MR50" s="85">
        <f t="shared" si="24"/>
        <v>0</v>
      </c>
      <c r="MS50" s="85">
        <f t="shared" si="24"/>
        <v>0</v>
      </c>
      <c r="MT50" s="85">
        <f t="shared" si="24"/>
        <v>0</v>
      </c>
      <c r="MU50" s="85">
        <f t="shared" si="24"/>
        <v>0</v>
      </c>
      <c r="MV50" s="85">
        <f t="shared" si="24"/>
        <v>0</v>
      </c>
      <c r="MW50" s="85">
        <f t="shared" si="24"/>
        <v>0</v>
      </c>
      <c r="MX50" s="85">
        <f t="shared" si="24"/>
        <v>0</v>
      </c>
      <c r="MY50" s="85">
        <f t="shared" si="24"/>
        <v>0</v>
      </c>
      <c r="MZ50" s="85">
        <f t="shared" si="24"/>
        <v>0</v>
      </c>
      <c r="NA50" s="85">
        <f t="shared" si="24"/>
        <v>0</v>
      </c>
      <c r="NB50" s="85">
        <f t="shared" si="24"/>
        <v>0</v>
      </c>
      <c r="NC50" s="85">
        <f t="shared" si="24"/>
        <v>0</v>
      </c>
      <c r="ND50" s="85">
        <f t="shared" si="24"/>
        <v>0</v>
      </c>
      <c r="NE50" s="85">
        <f t="shared" si="24"/>
        <v>0</v>
      </c>
      <c r="NF50" s="85">
        <f t="shared" si="24"/>
        <v>0</v>
      </c>
      <c r="NG50" s="85">
        <f t="shared" si="24"/>
        <v>0</v>
      </c>
      <c r="NH50" s="85">
        <f t="shared" si="24"/>
        <v>0</v>
      </c>
      <c r="NI50" s="85">
        <f t="shared" si="24"/>
        <v>0</v>
      </c>
      <c r="NJ50" s="85">
        <f t="shared" si="24"/>
        <v>0</v>
      </c>
      <c r="NK50" s="85">
        <f t="shared" si="24"/>
        <v>0</v>
      </c>
      <c r="NL50" s="85">
        <f t="shared" si="24"/>
        <v>0</v>
      </c>
      <c r="NM50" s="85">
        <f t="shared" si="24"/>
        <v>0</v>
      </c>
      <c r="NN50" s="85">
        <f t="shared" si="24"/>
        <v>0</v>
      </c>
      <c r="NO50" s="85">
        <f t="shared" si="24"/>
        <v>0</v>
      </c>
      <c r="NP50" s="85">
        <f t="shared" si="24"/>
        <v>0</v>
      </c>
      <c r="NQ50" s="85">
        <f t="shared" si="24"/>
        <v>0</v>
      </c>
      <c r="NR50" s="85">
        <f t="shared" si="24"/>
        <v>0</v>
      </c>
      <c r="NS50" s="85">
        <f t="shared" si="24"/>
        <v>0</v>
      </c>
      <c r="NT50" s="85">
        <f t="shared" si="24"/>
        <v>0</v>
      </c>
      <c r="NU50" s="85">
        <f t="shared" si="24"/>
        <v>0</v>
      </c>
      <c r="NV50" s="85">
        <f t="shared" si="24"/>
        <v>0</v>
      </c>
      <c r="NW50" s="85">
        <f t="shared" ref="NW50:QH50" si="25">SUM(NW10,NW13,NW14,NW22)</f>
        <v>0</v>
      </c>
      <c r="NX50" s="85">
        <f t="shared" si="25"/>
        <v>0</v>
      </c>
      <c r="NY50" s="85">
        <f t="shared" si="25"/>
        <v>0</v>
      </c>
      <c r="NZ50" s="85">
        <f t="shared" si="25"/>
        <v>0</v>
      </c>
      <c r="OA50" s="85">
        <f t="shared" si="25"/>
        <v>0</v>
      </c>
      <c r="OB50" s="85">
        <f t="shared" si="25"/>
        <v>0</v>
      </c>
      <c r="OC50" s="85">
        <f t="shared" si="25"/>
        <v>0</v>
      </c>
      <c r="OD50" s="85">
        <f t="shared" si="25"/>
        <v>0</v>
      </c>
      <c r="OE50" s="85">
        <f t="shared" si="25"/>
        <v>0</v>
      </c>
      <c r="OF50" s="85">
        <f t="shared" si="25"/>
        <v>0</v>
      </c>
      <c r="OG50" s="85">
        <f t="shared" si="25"/>
        <v>0</v>
      </c>
      <c r="OH50" s="85">
        <f t="shared" si="25"/>
        <v>0</v>
      </c>
      <c r="OI50" s="85">
        <f t="shared" si="25"/>
        <v>0</v>
      </c>
      <c r="OJ50" s="85">
        <f t="shared" si="25"/>
        <v>0</v>
      </c>
      <c r="OK50" s="85">
        <f t="shared" si="25"/>
        <v>0</v>
      </c>
      <c r="OL50" s="85">
        <f t="shared" si="25"/>
        <v>0</v>
      </c>
      <c r="OM50" s="85">
        <f t="shared" si="25"/>
        <v>0</v>
      </c>
      <c r="ON50" s="85">
        <f t="shared" si="25"/>
        <v>0</v>
      </c>
      <c r="OO50" s="85">
        <f t="shared" si="25"/>
        <v>0</v>
      </c>
      <c r="OP50" s="85">
        <f t="shared" si="25"/>
        <v>0</v>
      </c>
      <c r="OQ50" s="85">
        <f t="shared" si="25"/>
        <v>0</v>
      </c>
      <c r="OR50" s="85">
        <f t="shared" si="25"/>
        <v>0</v>
      </c>
      <c r="OS50" s="85">
        <f t="shared" si="25"/>
        <v>0</v>
      </c>
      <c r="OT50" s="85">
        <f t="shared" si="25"/>
        <v>0</v>
      </c>
      <c r="OU50" s="85">
        <f t="shared" si="25"/>
        <v>0</v>
      </c>
      <c r="OV50" s="85">
        <f t="shared" si="25"/>
        <v>0</v>
      </c>
      <c r="OW50" s="85">
        <f t="shared" si="25"/>
        <v>0</v>
      </c>
      <c r="OX50" s="85">
        <f t="shared" si="25"/>
        <v>0</v>
      </c>
      <c r="OY50" s="85">
        <f t="shared" si="25"/>
        <v>0</v>
      </c>
      <c r="OZ50" s="85"/>
      <c r="PA50" s="85"/>
      <c r="PB50" s="85">
        <f t="shared" si="25"/>
        <v>0</v>
      </c>
      <c r="PC50" s="85">
        <f t="shared" si="25"/>
        <v>0</v>
      </c>
      <c r="PD50" s="85">
        <f t="shared" si="25"/>
        <v>0</v>
      </c>
      <c r="PE50" s="85">
        <f t="shared" si="25"/>
        <v>0</v>
      </c>
      <c r="PF50" s="85">
        <f t="shared" si="25"/>
        <v>0</v>
      </c>
      <c r="PG50" s="85">
        <f t="shared" si="25"/>
        <v>0</v>
      </c>
      <c r="PH50" s="85">
        <f t="shared" si="25"/>
        <v>0</v>
      </c>
      <c r="PI50" s="85">
        <f t="shared" si="25"/>
        <v>0</v>
      </c>
      <c r="PJ50" s="85">
        <f t="shared" si="25"/>
        <v>0</v>
      </c>
      <c r="PK50" s="85">
        <f t="shared" si="25"/>
        <v>0</v>
      </c>
      <c r="PL50" s="85">
        <f t="shared" si="25"/>
        <v>0</v>
      </c>
      <c r="PM50" s="85">
        <f t="shared" si="25"/>
        <v>0</v>
      </c>
      <c r="PN50" s="85">
        <f t="shared" si="25"/>
        <v>0</v>
      </c>
      <c r="PO50" s="85">
        <f t="shared" si="25"/>
        <v>0</v>
      </c>
      <c r="PP50" s="85">
        <f t="shared" si="25"/>
        <v>0</v>
      </c>
      <c r="PQ50" s="85">
        <f t="shared" si="25"/>
        <v>0</v>
      </c>
      <c r="PR50" s="85">
        <f t="shared" si="25"/>
        <v>0</v>
      </c>
      <c r="PS50" s="85">
        <f t="shared" si="25"/>
        <v>0</v>
      </c>
      <c r="PT50" s="85">
        <f t="shared" si="25"/>
        <v>0</v>
      </c>
      <c r="PU50" s="85">
        <f t="shared" si="25"/>
        <v>0</v>
      </c>
      <c r="PV50" s="85">
        <f t="shared" si="25"/>
        <v>0</v>
      </c>
      <c r="PW50" s="85">
        <f t="shared" si="25"/>
        <v>0</v>
      </c>
      <c r="PX50" s="85">
        <f t="shared" si="25"/>
        <v>0</v>
      </c>
      <c r="PY50" s="85">
        <f t="shared" si="25"/>
        <v>0</v>
      </c>
      <c r="PZ50" s="85">
        <f t="shared" si="25"/>
        <v>0</v>
      </c>
      <c r="QA50" s="85">
        <f t="shared" si="25"/>
        <v>0</v>
      </c>
      <c r="QB50" s="85">
        <f t="shared" si="25"/>
        <v>0</v>
      </c>
      <c r="QC50" s="85">
        <f t="shared" si="25"/>
        <v>0</v>
      </c>
      <c r="QD50" s="85">
        <f t="shared" si="25"/>
        <v>0</v>
      </c>
      <c r="QE50" s="85">
        <f t="shared" si="25"/>
        <v>0</v>
      </c>
      <c r="QF50" s="85"/>
      <c r="QG50" s="85"/>
      <c r="QH50" s="85">
        <f t="shared" si="25"/>
        <v>0</v>
      </c>
      <c r="QI50" s="85">
        <f t="shared" ref="QI50:SQ50" si="26">SUM(QI10,QI13,QI14,QI22)</f>
        <v>0</v>
      </c>
      <c r="QJ50" s="85">
        <f t="shared" si="26"/>
        <v>0</v>
      </c>
      <c r="QK50" s="85">
        <f t="shared" si="26"/>
        <v>0</v>
      </c>
      <c r="QL50" s="85">
        <f t="shared" si="26"/>
        <v>0</v>
      </c>
      <c r="QM50" s="85">
        <f t="shared" si="26"/>
        <v>0</v>
      </c>
      <c r="QN50" s="85">
        <f t="shared" si="26"/>
        <v>0</v>
      </c>
      <c r="QO50" s="85">
        <f t="shared" si="26"/>
        <v>0</v>
      </c>
      <c r="QP50" s="85">
        <f t="shared" si="26"/>
        <v>0</v>
      </c>
      <c r="QQ50" s="85">
        <f t="shared" si="26"/>
        <v>0</v>
      </c>
      <c r="QR50" s="85">
        <f t="shared" si="26"/>
        <v>0</v>
      </c>
      <c r="QS50" s="85">
        <f t="shared" si="26"/>
        <v>0</v>
      </c>
      <c r="QT50" s="85">
        <f t="shared" si="26"/>
        <v>0</v>
      </c>
      <c r="QU50" s="85">
        <f t="shared" si="26"/>
        <v>0</v>
      </c>
      <c r="QV50" s="85">
        <f t="shared" si="26"/>
        <v>0</v>
      </c>
      <c r="QW50" s="85">
        <f t="shared" si="26"/>
        <v>0</v>
      </c>
      <c r="QX50" s="85">
        <f t="shared" si="26"/>
        <v>0</v>
      </c>
      <c r="QY50" s="85">
        <f t="shared" si="26"/>
        <v>0</v>
      </c>
      <c r="QZ50" s="85">
        <f t="shared" si="26"/>
        <v>0</v>
      </c>
      <c r="RA50" s="85">
        <f t="shared" si="26"/>
        <v>0</v>
      </c>
      <c r="RB50" s="85">
        <f t="shared" si="26"/>
        <v>0</v>
      </c>
      <c r="RC50" s="85">
        <f t="shared" si="26"/>
        <v>0</v>
      </c>
      <c r="RD50" s="85">
        <f t="shared" si="26"/>
        <v>0</v>
      </c>
      <c r="RE50" s="85">
        <f t="shared" si="26"/>
        <v>0</v>
      </c>
      <c r="RF50" s="85">
        <f t="shared" si="26"/>
        <v>0</v>
      </c>
      <c r="RG50" s="85">
        <f t="shared" si="26"/>
        <v>0</v>
      </c>
      <c r="RH50" s="85">
        <f t="shared" si="26"/>
        <v>0</v>
      </c>
      <c r="RI50" s="85">
        <f t="shared" si="26"/>
        <v>0</v>
      </c>
      <c r="RJ50" s="85">
        <f t="shared" si="26"/>
        <v>0</v>
      </c>
      <c r="RK50" s="85">
        <f t="shared" si="26"/>
        <v>0</v>
      </c>
      <c r="RL50" s="85"/>
      <c r="RM50" s="85"/>
      <c r="RN50" s="85">
        <f t="shared" si="26"/>
        <v>0</v>
      </c>
      <c r="RO50" s="85">
        <f t="shared" si="26"/>
        <v>0</v>
      </c>
      <c r="RP50" s="85">
        <f t="shared" si="26"/>
        <v>0</v>
      </c>
      <c r="RQ50" s="85">
        <f t="shared" si="26"/>
        <v>0</v>
      </c>
      <c r="RR50" s="85">
        <f t="shared" si="26"/>
        <v>0</v>
      </c>
      <c r="RS50" s="85">
        <f t="shared" si="26"/>
        <v>0</v>
      </c>
      <c r="RT50" s="85">
        <f t="shared" si="26"/>
        <v>0</v>
      </c>
      <c r="RU50" s="85">
        <f t="shared" si="26"/>
        <v>0</v>
      </c>
      <c r="RV50" s="85">
        <f t="shared" si="26"/>
        <v>0</v>
      </c>
      <c r="RW50" s="85">
        <f t="shared" si="26"/>
        <v>0</v>
      </c>
      <c r="RX50" s="85">
        <f t="shared" si="26"/>
        <v>0</v>
      </c>
      <c r="RY50" s="85">
        <f t="shared" si="26"/>
        <v>0</v>
      </c>
      <c r="RZ50" s="85">
        <f t="shared" si="26"/>
        <v>0</v>
      </c>
      <c r="SA50" s="85">
        <f t="shared" si="26"/>
        <v>0</v>
      </c>
      <c r="SB50" s="85">
        <f t="shared" si="26"/>
        <v>0</v>
      </c>
      <c r="SC50" s="85">
        <f t="shared" si="26"/>
        <v>0</v>
      </c>
      <c r="SD50" s="85">
        <f t="shared" si="26"/>
        <v>0</v>
      </c>
      <c r="SE50" s="85">
        <f t="shared" si="26"/>
        <v>0</v>
      </c>
      <c r="SF50" s="85">
        <f t="shared" si="26"/>
        <v>0</v>
      </c>
      <c r="SG50" s="85">
        <f t="shared" si="26"/>
        <v>0</v>
      </c>
      <c r="SH50" s="85">
        <f t="shared" si="26"/>
        <v>0</v>
      </c>
      <c r="SI50" s="85">
        <f t="shared" si="26"/>
        <v>0</v>
      </c>
      <c r="SJ50" s="85">
        <f t="shared" si="26"/>
        <v>0</v>
      </c>
      <c r="SK50" s="85">
        <f t="shared" si="26"/>
        <v>0</v>
      </c>
      <c r="SL50" s="85">
        <f t="shared" si="26"/>
        <v>0</v>
      </c>
      <c r="SM50" s="85">
        <f t="shared" si="26"/>
        <v>0</v>
      </c>
      <c r="SN50" s="85">
        <f t="shared" si="26"/>
        <v>0</v>
      </c>
      <c r="SO50" s="85">
        <f t="shared" si="26"/>
        <v>0</v>
      </c>
      <c r="SP50" s="85">
        <f t="shared" si="26"/>
        <v>0</v>
      </c>
      <c r="SQ50" s="85">
        <f t="shared" si="26"/>
        <v>0</v>
      </c>
    </row>
    <row r="51" spans="1:511" s="52" customFormat="1" hidden="1" x14ac:dyDescent="0.25">
      <c r="A51" s="83" t="s">
        <v>49</v>
      </c>
      <c r="B51" s="84">
        <f>B50/((ROWS(B10)+ROWS(B13)+ROWS(B14)+ROWS(B22))*10)*100</f>
        <v>52.5</v>
      </c>
      <c r="C51" s="84">
        <f t="shared" ref="C51:BN51" si="27">C50/((ROWS(C10)+ROWS(C13)+ROWS(C14)+ROWS(C22))*10)*100</f>
        <v>92.5</v>
      </c>
      <c r="D51" s="84">
        <f t="shared" si="27"/>
        <v>77.5</v>
      </c>
      <c r="E51" s="84">
        <f t="shared" si="27"/>
        <v>62.5</v>
      </c>
      <c r="F51" s="84">
        <f t="shared" si="27"/>
        <v>57.499999999999993</v>
      </c>
      <c r="G51" s="84">
        <f t="shared" si="27"/>
        <v>100</v>
      </c>
      <c r="H51" s="84">
        <f t="shared" si="27"/>
        <v>87.5</v>
      </c>
      <c r="I51" s="84">
        <f t="shared" si="27"/>
        <v>85</v>
      </c>
      <c r="J51" s="84">
        <f t="shared" si="27"/>
        <v>95</v>
      </c>
      <c r="K51" s="84">
        <f t="shared" si="27"/>
        <v>77.5</v>
      </c>
      <c r="L51" s="84">
        <f t="shared" si="27"/>
        <v>78.75</v>
      </c>
      <c r="M51" s="84">
        <f t="shared" si="27"/>
        <v>0</v>
      </c>
      <c r="N51" s="84">
        <f t="shared" si="27"/>
        <v>0</v>
      </c>
      <c r="O51" s="84">
        <f t="shared" si="27"/>
        <v>0</v>
      </c>
      <c r="P51" s="84">
        <f t="shared" si="27"/>
        <v>0</v>
      </c>
      <c r="Q51" s="84">
        <f t="shared" si="27"/>
        <v>0</v>
      </c>
      <c r="R51" s="84">
        <f t="shared" si="27"/>
        <v>0</v>
      </c>
      <c r="S51" s="84">
        <f t="shared" si="27"/>
        <v>0</v>
      </c>
      <c r="T51" s="84">
        <f t="shared" si="27"/>
        <v>0</v>
      </c>
      <c r="U51" s="84">
        <f t="shared" si="27"/>
        <v>0</v>
      </c>
      <c r="V51" s="84">
        <f t="shared" si="27"/>
        <v>0</v>
      </c>
      <c r="W51" s="84">
        <f t="shared" si="27"/>
        <v>0</v>
      </c>
      <c r="X51" s="84">
        <f t="shared" si="27"/>
        <v>0</v>
      </c>
      <c r="Y51" s="84">
        <f t="shared" si="27"/>
        <v>0</v>
      </c>
      <c r="Z51" s="84">
        <f t="shared" si="27"/>
        <v>0</v>
      </c>
      <c r="AA51" s="84">
        <f t="shared" si="27"/>
        <v>0</v>
      </c>
      <c r="AB51" s="84">
        <f t="shared" si="27"/>
        <v>0</v>
      </c>
      <c r="AC51" s="84">
        <f t="shared" si="27"/>
        <v>0</v>
      </c>
      <c r="AD51" s="84">
        <f t="shared" si="27"/>
        <v>0</v>
      </c>
      <c r="AE51" s="84">
        <f t="shared" si="27"/>
        <v>0</v>
      </c>
      <c r="AF51" s="84"/>
      <c r="AG51" s="84"/>
      <c r="AH51" s="84">
        <f t="shared" si="27"/>
        <v>80</v>
      </c>
      <c r="AI51" s="84">
        <f t="shared" si="27"/>
        <v>70</v>
      </c>
      <c r="AJ51" s="84">
        <f t="shared" si="27"/>
        <v>70</v>
      </c>
      <c r="AK51" s="84">
        <f t="shared" si="27"/>
        <v>97.5</v>
      </c>
      <c r="AL51" s="84">
        <f t="shared" si="27"/>
        <v>92.5</v>
      </c>
      <c r="AM51" s="84">
        <f t="shared" si="27"/>
        <v>95</v>
      </c>
      <c r="AN51" s="84">
        <f t="shared" si="27"/>
        <v>85</v>
      </c>
      <c r="AO51" s="84">
        <f t="shared" si="27"/>
        <v>50</v>
      </c>
      <c r="AP51" s="84">
        <f t="shared" si="27"/>
        <v>80</v>
      </c>
      <c r="AQ51" s="84">
        <f t="shared" si="27"/>
        <v>60</v>
      </c>
      <c r="AR51" s="84">
        <f t="shared" si="27"/>
        <v>87.5</v>
      </c>
      <c r="AS51" s="84">
        <f t="shared" si="27"/>
        <v>100</v>
      </c>
      <c r="AT51" s="84">
        <f t="shared" si="27"/>
        <v>65</v>
      </c>
      <c r="AU51" s="84">
        <f t="shared" si="27"/>
        <v>50</v>
      </c>
      <c r="AV51" s="84">
        <f t="shared" si="27"/>
        <v>62.5</v>
      </c>
      <c r="AW51" s="84">
        <f t="shared" si="27"/>
        <v>65</v>
      </c>
      <c r="AX51" s="84">
        <f t="shared" si="27"/>
        <v>75.625</v>
      </c>
      <c r="AY51" s="84">
        <f t="shared" si="27"/>
        <v>0</v>
      </c>
      <c r="AZ51" s="84">
        <f t="shared" si="27"/>
        <v>0</v>
      </c>
      <c r="BA51" s="84">
        <f t="shared" si="27"/>
        <v>0</v>
      </c>
      <c r="BB51" s="84">
        <f t="shared" si="27"/>
        <v>0</v>
      </c>
      <c r="BC51" s="84">
        <f t="shared" si="27"/>
        <v>0</v>
      </c>
      <c r="BD51" s="84">
        <f t="shared" si="27"/>
        <v>0</v>
      </c>
      <c r="BE51" s="84">
        <f t="shared" si="27"/>
        <v>0</v>
      </c>
      <c r="BF51" s="84">
        <f t="shared" si="27"/>
        <v>0</v>
      </c>
      <c r="BG51" s="84">
        <f t="shared" si="27"/>
        <v>0</v>
      </c>
      <c r="BH51" s="84">
        <f t="shared" si="27"/>
        <v>0</v>
      </c>
      <c r="BI51" s="84">
        <f t="shared" si="27"/>
        <v>0</v>
      </c>
      <c r="BJ51" s="84">
        <f t="shared" si="27"/>
        <v>0</v>
      </c>
      <c r="BK51" s="84">
        <f t="shared" si="27"/>
        <v>0</v>
      </c>
      <c r="BL51" s="84"/>
      <c r="BM51" s="84"/>
      <c r="BN51" s="84">
        <f t="shared" si="27"/>
        <v>67.5</v>
      </c>
      <c r="BO51" s="84">
        <f t="shared" ref="BO51:DZ51" si="28">BO50/((ROWS(BO10)+ROWS(BO13)+ROWS(BO14)+ROWS(BO22))*10)*100</f>
        <v>87.5</v>
      </c>
      <c r="BP51" s="84">
        <f t="shared" si="28"/>
        <v>87.5</v>
      </c>
      <c r="BQ51" s="84">
        <f t="shared" si="28"/>
        <v>97.5</v>
      </c>
      <c r="BR51" s="84">
        <f t="shared" si="28"/>
        <v>87.5</v>
      </c>
      <c r="BS51" s="84">
        <f t="shared" si="28"/>
        <v>95</v>
      </c>
      <c r="BT51" s="84">
        <f t="shared" si="28"/>
        <v>72.5</v>
      </c>
      <c r="BU51" s="84">
        <f t="shared" si="28"/>
        <v>85</v>
      </c>
      <c r="BV51" s="84">
        <f t="shared" si="28"/>
        <v>0</v>
      </c>
      <c r="BW51" s="84">
        <f t="shared" si="28"/>
        <v>0</v>
      </c>
      <c r="BX51" s="84">
        <f t="shared" si="28"/>
        <v>0</v>
      </c>
      <c r="BY51" s="84">
        <f t="shared" si="28"/>
        <v>0</v>
      </c>
      <c r="BZ51" s="84">
        <f t="shared" si="28"/>
        <v>0</v>
      </c>
      <c r="CA51" s="84">
        <f t="shared" si="28"/>
        <v>0</v>
      </c>
      <c r="CB51" s="84">
        <f t="shared" si="28"/>
        <v>0</v>
      </c>
      <c r="CC51" s="84">
        <f t="shared" si="28"/>
        <v>0</v>
      </c>
      <c r="CD51" s="84">
        <f t="shared" si="28"/>
        <v>0</v>
      </c>
      <c r="CE51" s="84">
        <f t="shared" si="28"/>
        <v>0</v>
      </c>
      <c r="CF51" s="84">
        <f t="shared" si="28"/>
        <v>0</v>
      </c>
      <c r="CG51" s="84">
        <f t="shared" si="28"/>
        <v>0</v>
      </c>
      <c r="CH51" s="84">
        <f t="shared" si="28"/>
        <v>0</v>
      </c>
      <c r="CI51" s="84">
        <f t="shared" si="28"/>
        <v>0</v>
      </c>
      <c r="CJ51" s="84">
        <f t="shared" si="28"/>
        <v>0</v>
      </c>
      <c r="CK51" s="84">
        <f t="shared" si="28"/>
        <v>0</v>
      </c>
      <c r="CL51" s="84">
        <f t="shared" si="28"/>
        <v>0</v>
      </c>
      <c r="CM51" s="84">
        <f t="shared" si="28"/>
        <v>0</v>
      </c>
      <c r="CN51" s="84">
        <f t="shared" si="28"/>
        <v>0</v>
      </c>
      <c r="CO51" s="84">
        <f t="shared" si="28"/>
        <v>0</v>
      </c>
      <c r="CP51" s="84">
        <f t="shared" si="28"/>
        <v>0</v>
      </c>
      <c r="CQ51" s="84">
        <f t="shared" si="28"/>
        <v>0</v>
      </c>
      <c r="CR51" s="84"/>
      <c r="CS51" s="84"/>
      <c r="CT51" s="84">
        <f t="shared" si="28"/>
        <v>0</v>
      </c>
      <c r="CU51" s="84">
        <f t="shared" si="28"/>
        <v>0</v>
      </c>
      <c r="CV51" s="84">
        <f t="shared" si="28"/>
        <v>0</v>
      </c>
      <c r="CW51" s="84">
        <f t="shared" si="28"/>
        <v>0</v>
      </c>
      <c r="CX51" s="84">
        <f t="shared" si="28"/>
        <v>0</v>
      </c>
      <c r="CY51" s="84">
        <f t="shared" si="28"/>
        <v>0</v>
      </c>
      <c r="CZ51" s="84">
        <f t="shared" si="28"/>
        <v>0</v>
      </c>
      <c r="DA51" s="84">
        <f t="shared" si="28"/>
        <v>0</v>
      </c>
      <c r="DB51" s="84">
        <f t="shared" si="28"/>
        <v>0</v>
      </c>
      <c r="DC51" s="84">
        <f t="shared" si="28"/>
        <v>0</v>
      </c>
      <c r="DD51" s="84">
        <f t="shared" si="28"/>
        <v>0</v>
      </c>
      <c r="DE51" s="84">
        <f t="shared" si="28"/>
        <v>0</v>
      </c>
      <c r="DF51" s="84">
        <f t="shared" si="28"/>
        <v>0</v>
      </c>
      <c r="DG51" s="84">
        <f t="shared" si="28"/>
        <v>0</v>
      </c>
      <c r="DH51" s="84">
        <f t="shared" si="28"/>
        <v>0</v>
      </c>
      <c r="DI51" s="84">
        <f t="shared" si="28"/>
        <v>0</v>
      </c>
      <c r="DJ51" s="84">
        <f t="shared" si="28"/>
        <v>0</v>
      </c>
      <c r="DK51" s="84">
        <f t="shared" si="28"/>
        <v>0</v>
      </c>
      <c r="DL51" s="84">
        <f t="shared" si="28"/>
        <v>0</v>
      </c>
      <c r="DM51" s="84">
        <f t="shared" si="28"/>
        <v>0</v>
      </c>
      <c r="DN51" s="84">
        <f t="shared" si="28"/>
        <v>0</v>
      </c>
      <c r="DO51" s="84">
        <f t="shared" si="28"/>
        <v>0</v>
      </c>
      <c r="DP51" s="84">
        <f t="shared" si="28"/>
        <v>0</v>
      </c>
      <c r="DQ51" s="84">
        <f t="shared" si="28"/>
        <v>0</v>
      </c>
      <c r="DR51" s="84">
        <f t="shared" si="28"/>
        <v>0</v>
      </c>
      <c r="DS51" s="84">
        <f t="shared" si="28"/>
        <v>0</v>
      </c>
      <c r="DT51" s="84">
        <f t="shared" si="28"/>
        <v>0</v>
      </c>
      <c r="DU51" s="84">
        <f t="shared" si="28"/>
        <v>0</v>
      </c>
      <c r="DV51" s="84">
        <f t="shared" si="28"/>
        <v>0</v>
      </c>
      <c r="DW51" s="84">
        <f t="shared" si="28"/>
        <v>0</v>
      </c>
      <c r="DX51" s="84"/>
      <c r="DY51" s="84"/>
      <c r="DZ51" s="84">
        <f t="shared" si="28"/>
        <v>0</v>
      </c>
      <c r="EA51" s="84">
        <f t="shared" ref="EA51:GL51" si="29">EA50/((ROWS(EA10)+ROWS(EA13)+ROWS(EA14)+ROWS(EA22))*10)*100</f>
        <v>0</v>
      </c>
      <c r="EB51" s="84">
        <f t="shared" si="29"/>
        <v>0</v>
      </c>
      <c r="EC51" s="84">
        <f t="shared" si="29"/>
        <v>0</v>
      </c>
      <c r="ED51" s="84">
        <f t="shared" si="29"/>
        <v>0</v>
      </c>
      <c r="EE51" s="84">
        <f t="shared" si="29"/>
        <v>0</v>
      </c>
      <c r="EF51" s="84">
        <f t="shared" si="29"/>
        <v>0</v>
      </c>
      <c r="EG51" s="84">
        <f t="shared" si="29"/>
        <v>0</v>
      </c>
      <c r="EH51" s="84">
        <f t="shared" si="29"/>
        <v>0</v>
      </c>
      <c r="EI51" s="84">
        <f t="shared" si="29"/>
        <v>0</v>
      </c>
      <c r="EJ51" s="84">
        <f t="shared" si="29"/>
        <v>0</v>
      </c>
      <c r="EK51" s="84">
        <f t="shared" si="29"/>
        <v>0</v>
      </c>
      <c r="EL51" s="84">
        <f t="shared" si="29"/>
        <v>0</v>
      </c>
      <c r="EM51" s="84">
        <f t="shared" si="29"/>
        <v>0</v>
      </c>
      <c r="EN51" s="84">
        <f t="shared" si="29"/>
        <v>0</v>
      </c>
      <c r="EO51" s="84">
        <f t="shared" si="29"/>
        <v>0</v>
      </c>
      <c r="EP51" s="84">
        <f t="shared" si="29"/>
        <v>0</v>
      </c>
      <c r="EQ51" s="84">
        <f t="shared" si="29"/>
        <v>0</v>
      </c>
      <c r="ER51" s="84">
        <f t="shared" si="29"/>
        <v>0</v>
      </c>
      <c r="ES51" s="84">
        <f t="shared" si="29"/>
        <v>0</v>
      </c>
      <c r="ET51" s="84">
        <f t="shared" si="29"/>
        <v>0</v>
      </c>
      <c r="EU51" s="84">
        <f t="shared" si="29"/>
        <v>0</v>
      </c>
      <c r="EV51" s="84">
        <f t="shared" si="29"/>
        <v>0</v>
      </c>
      <c r="EW51" s="84">
        <f t="shared" si="29"/>
        <v>0</v>
      </c>
      <c r="EX51" s="84">
        <f t="shared" si="29"/>
        <v>0</v>
      </c>
      <c r="EY51" s="84">
        <f t="shared" si="29"/>
        <v>0</v>
      </c>
      <c r="EZ51" s="84">
        <f t="shared" si="29"/>
        <v>0</v>
      </c>
      <c r="FA51" s="84">
        <f t="shared" si="29"/>
        <v>0</v>
      </c>
      <c r="FB51" s="84">
        <f t="shared" si="29"/>
        <v>0</v>
      </c>
      <c r="FC51" s="84">
        <f t="shared" si="29"/>
        <v>0</v>
      </c>
      <c r="FD51" s="84"/>
      <c r="FE51" s="84"/>
      <c r="FF51" s="84">
        <f t="shared" si="29"/>
        <v>0</v>
      </c>
      <c r="FG51" s="84">
        <f t="shared" si="29"/>
        <v>0</v>
      </c>
      <c r="FH51" s="84">
        <f t="shared" si="29"/>
        <v>0</v>
      </c>
      <c r="FI51" s="84">
        <f t="shared" si="29"/>
        <v>0</v>
      </c>
      <c r="FJ51" s="84">
        <f t="shared" si="29"/>
        <v>0</v>
      </c>
      <c r="FK51" s="84">
        <f t="shared" si="29"/>
        <v>0</v>
      </c>
      <c r="FL51" s="84">
        <f t="shared" si="29"/>
        <v>0</v>
      </c>
      <c r="FM51" s="84">
        <f t="shared" si="29"/>
        <v>0</v>
      </c>
      <c r="FN51" s="84">
        <f t="shared" si="29"/>
        <v>0</v>
      </c>
      <c r="FO51" s="84">
        <f t="shared" si="29"/>
        <v>0</v>
      </c>
      <c r="FP51" s="84">
        <f t="shared" si="29"/>
        <v>0</v>
      </c>
      <c r="FQ51" s="84">
        <f t="shared" si="29"/>
        <v>0</v>
      </c>
      <c r="FR51" s="84">
        <f t="shared" si="29"/>
        <v>0</v>
      </c>
      <c r="FS51" s="84">
        <f t="shared" si="29"/>
        <v>0</v>
      </c>
      <c r="FT51" s="84">
        <f t="shared" si="29"/>
        <v>0</v>
      </c>
      <c r="FU51" s="84">
        <f t="shared" si="29"/>
        <v>0</v>
      </c>
      <c r="FV51" s="84">
        <f t="shared" si="29"/>
        <v>0</v>
      </c>
      <c r="FW51" s="84">
        <f t="shared" si="29"/>
        <v>0</v>
      </c>
      <c r="FX51" s="84">
        <f t="shared" si="29"/>
        <v>0</v>
      </c>
      <c r="FY51" s="84">
        <f t="shared" si="29"/>
        <v>0</v>
      </c>
      <c r="FZ51" s="84">
        <f t="shared" si="29"/>
        <v>0</v>
      </c>
      <c r="GA51" s="84">
        <f t="shared" si="29"/>
        <v>0</v>
      </c>
      <c r="GB51" s="84">
        <f t="shared" si="29"/>
        <v>0</v>
      </c>
      <c r="GC51" s="84">
        <f t="shared" si="29"/>
        <v>0</v>
      </c>
      <c r="GD51" s="84">
        <f t="shared" si="29"/>
        <v>0</v>
      </c>
      <c r="GE51" s="84">
        <f t="shared" si="29"/>
        <v>0</v>
      </c>
      <c r="GF51" s="84">
        <f t="shared" si="29"/>
        <v>0</v>
      </c>
      <c r="GG51" s="84">
        <f t="shared" si="29"/>
        <v>0</v>
      </c>
      <c r="GH51" s="84">
        <f t="shared" si="29"/>
        <v>0</v>
      </c>
      <c r="GI51" s="84">
        <f t="shared" si="29"/>
        <v>0</v>
      </c>
      <c r="GJ51" s="84"/>
      <c r="GK51" s="84"/>
      <c r="GL51" s="84">
        <f t="shared" si="29"/>
        <v>0</v>
      </c>
      <c r="GM51" s="84">
        <f t="shared" ref="GM51:IX51" si="30">GM50/((ROWS(GM10)+ROWS(GM13)+ROWS(GM14)+ROWS(GM22))*10)*100</f>
        <v>0</v>
      </c>
      <c r="GN51" s="84">
        <f t="shared" si="30"/>
        <v>0</v>
      </c>
      <c r="GO51" s="84">
        <f t="shared" si="30"/>
        <v>0</v>
      </c>
      <c r="GP51" s="84">
        <f t="shared" si="30"/>
        <v>0</v>
      </c>
      <c r="GQ51" s="84">
        <f t="shared" si="30"/>
        <v>0</v>
      </c>
      <c r="GR51" s="84">
        <f t="shared" si="30"/>
        <v>0</v>
      </c>
      <c r="GS51" s="84">
        <f t="shared" si="30"/>
        <v>0</v>
      </c>
      <c r="GT51" s="84">
        <f t="shared" si="30"/>
        <v>0</v>
      </c>
      <c r="GU51" s="84">
        <f t="shared" si="30"/>
        <v>0</v>
      </c>
      <c r="GV51" s="84">
        <f t="shared" si="30"/>
        <v>0</v>
      </c>
      <c r="GW51" s="84">
        <f t="shared" si="30"/>
        <v>0</v>
      </c>
      <c r="GX51" s="84">
        <f t="shared" si="30"/>
        <v>0</v>
      </c>
      <c r="GY51" s="84">
        <f t="shared" si="30"/>
        <v>0</v>
      </c>
      <c r="GZ51" s="84">
        <f t="shared" si="30"/>
        <v>0</v>
      </c>
      <c r="HA51" s="84">
        <f t="shared" si="30"/>
        <v>0</v>
      </c>
      <c r="HB51" s="84">
        <f t="shared" si="30"/>
        <v>0</v>
      </c>
      <c r="HC51" s="84">
        <f t="shared" si="30"/>
        <v>0</v>
      </c>
      <c r="HD51" s="84">
        <f t="shared" si="30"/>
        <v>0</v>
      </c>
      <c r="HE51" s="84">
        <f t="shared" si="30"/>
        <v>0</v>
      </c>
      <c r="HF51" s="84">
        <f t="shared" si="30"/>
        <v>0</v>
      </c>
      <c r="HG51" s="84">
        <f t="shared" si="30"/>
        <v>0</v>
      </c>
      <c r="HH51" s="84">
        <f t="shared" si="30"/>
        <v>0</v>
      </c>
      <c r="HI51" s="84">
        <f t="shared" si="30"/>
        <v>0</v>
      </c>
      <c r="HJ51" s="84">
        <f t="shared" si="30"/>
        <v>0</v>
      </c>
      <c r="HK51" s="84">
        <f t="shared" si="30"/>
        <v>0</v>
      </c>
      <c r="HL51" s="84">
        <f t="shared" si="30"/>
        <v>0</v>
      </c>
      <c r="HM51" s="84">
        <f t="shared" si="30"/>
        <v>0</v>
      </c>
      <c r="HN51" s="84">
        <f t="shared" si="30"/>
        <v>0</v>
      </c>
      <c r="HO51" s="84">
        <f t="shared" si="30"/>
        <v>0</v>
      </c>
      <c r="HP51" s="84"/>
      <c r="HQ51" s="84"/>
      <c r="HR51" s="84">
        <f t="shared" si="30"/>
        <v>0</v>
      </c>
      <c r="HS51" s="84">
        <f t="shared" si="30"/>
        <v>0</v>
      </c>
      <c r="HT51" s="84">
        <f t="shared" si="30"/>
        <v>0</v>
      </c>
      <c r="HU51" s="84">
        <f t="shared" si="30"/>
        <v>0</v>
      </c>
      <c r="HV51" s="84">
        <f t="shared" si="30"/>
        <v>0</v>
      </c>
      <c r="HW51" s="84">
        <f t="shared" si="30"/>
        <v>0</v>
      </c>
      <c r="HX51" s="84">
        <f t="shared" si="30"/>
        <v>0</v>
      </c>
      <c r="HY51" s="84">
        <f t="shared" si="30"/>
        <v>0</v>
      </c>
      <c r="HZ51" s="84">
        <f t="shared" si="30"/>
        <v>0</v>
      </c>
      <c r="IA51" s="84">
        <f t="shared" si="30"/>
        <v>0</v>
      </c>
      <c r="IB51" s="84">
        <f t="shared" si="30"/>
        <v>0</v>
      </c>
      <c r="IC51" s="84">
        <f t="shared" si="30"/>
        <v>0</v>
      </c>
      <c r="ID51" s="84">
        <f t="shared" si="30"/>
        <v>0</v>
      </c>
      <c r="IE51" s="84">
        <f t="shared" si="30"/>
        <v>0</v>
      </c>
      <c r="IF51" s="84">
        <f t="shared" si="30"/>
        <v>0</v>
      </c>
      <c r="IG51" s="84">
        <f t="shared" si="30"/>
        <v>0</v>
      </c>
      <c r="IH51" s="84">
        <f t="shared" si="30"/>
        <v>0</v>
      </c>
      <c r="II51" s="84">
        <f t="shared" si="30"/>
        <v>0</v>
      </c>
      <c r="IJ51" s="84">
        <f t="shared" si="30"/>
        <v>0</v>
      </c>
      <c r="IK51" s="84">
        <f t="shared" si="30"/>
        <v>0</v>
      </c>
      <c r="IL51" s="84">
        <f t="shared" si="30"/>
        <v>0</v>
      </c>
      <c r="IM51" s="84">
        <f t="shared" si="30"/>
        <v>0</v>
      </c>
      <c r="IN51" s="84">
        <f t="shared" si="30"/>
        <v>0</v>
      </c>
      <c r="IO51" s="84">
        <f t="shared" si="30"/>
        <v>0</v>
      </c>
      <c r="IP51" s="84">
        <f t="shared" si="30"/>
        <v>0</v>
      </c>
      <c r="IQ51" s="84">
        <f t="shared" si="30"/>
        <v>0</v>
      </c>
      <c r="IR51" s="84">
        <f t="shared" si="30"/>
        <v>0</v>
      </c>
      <c r="IS51" s="84">
        <f t="shared" si="30"/>
        <v>0</v>
      </c>
      <c r="IT51" s="84">
        <f t="shared" si="30"/>
        <v>0</v>
      </c>
      <c r="IU51" s="84">
        <f t="shared" si="30"/>
        <v>0</v>
      </c>
      <c r="IV51" s="84"/>
      <c r="IW51" s="84"/>
      <c r="IX51" s="84">
        <f t="shared" si="30"/>
        <v>0</v>
      </c>
      <c r="IY51" s="84">
        <f t="shared" ref="IY51:LJ51" si="31">IY50/((ROWS(IY10)+ROWS(IY13)+ROWS(IY14)+ROWS(IY22))*10)*100</f>
        <v>0</v>
      </c>
      <c r="IZ51" s="84">
        <f t="shared" si="31"/>
        <v>0</v>
      </c>
      <c r="JA51" s="84">
        <f t="shared" si="31"/>
        <v>0</v>
      </c>
      <c r="JB51" s="84">
        <f t="shared" si="31"/>
        <v>0</v>
      </c>
      <c r="JC51" s="84">
        <f t="shared" si="31"/>
        <v>0</v>
      </c>
      <c r="JD51" s="84">
        <f t="shared" si="31"/>
        <v>0</v>
      </c>
      <c r="JE51" s="84">
        <f t="shared" si="31"/>
        <v>0</v>
      </c>
      <c r="JF51" s="84">
        <f t="shared" si="31"/>
        <v>0</v>
      </c>
      <c r="JG51" s="84">
        <f t="shared" si="31"/>
        <v>0</v>
      </c>
      <c r="JH51" s="84">
        <f t="shared" si="31"/>
        <v>0</v>
      </c>
      <c r="JI51" s="84">
        <f t="shared" si="31"/>
        <v>0</v>
      </c>
      <c r="JJ51" s="84">
        <f t="shared" si="31"/>
        <v>0</v>
      </c>
      <c r="JK51" s="84">
        <f t="shared" si="31"/>
        <v>0</v>
      </c>
      <c r="JL51" s="84">
        <f t="shared" si="31"/>
        <v>0</v>
      </c>
      <c r="JM51" s="84">
        <f t="shared" si="31"/>
        <v>0</v>
      </c>
      <c r="JN51" s="84">
        <f t="shared" si="31"/>
        <v>0</v>
      </c>
      <c r="JO51" s="84">
        <f t="shared" si="31"/>
        <v>0</v>
      </c>
      <c r="JP51" s="84">
        <f t="shared" si="31"/>
        <v>0</v>
      </c>
      <c r="JQ51" s="84">
        <f t="shared" si="31"/>
        <v>0</v>
      </c>
      <c r="JR51" s="84">
        <f t="shared" si="31"/>
        <v>0</v>
      </c>
      <c r="JS51" s="84">
        <f t="shared" si="31"/>
        <v>0</v>
      </c>
      <c r="JT51" s="84">
        <f t="shared" si="31"/>
        <v>0</v>
      </c>
      <c r="JU51" s="84">
        <f t="shared" si="31"/>
        <v>0</v>
      </c>
      <c r="JV51" s="84">
        <f t="shared" si="31"/>
        <v>0</v>
      </c>
      <c r="JW51" s="84">
        <f t="shared" si="31"/>
        <v>0</v>
      </c>
      <c r="JX51" s="84">
        <f t="shared" si="31"/>
        <v>0</v>
      </c>
      <c r="JY51" s="84">
        <f t="shared" si="31"/>
        <v>0</v>
      </c>
      <c r="JZ51" s="84">
        <f t="shared" si="31"/>
        <v>0</v>
      </c>
      <c r="KA51" s="84">
        <f t="shared" si="31"/>
        <v>0</v>
      </c>
      <c r="KB51" s="84"/>
      <c r="KC51" s="84"/>
      <c r="KD51" s="84">
        <f t="shared" si="31"/>
        <v>0</v>
      </c>
      <c r="KE51" s="84">
        <f t="shared" si="31"/>
        <v>0</v>
      </c>
      <c r="KF51" s="84">
        <f t="shared" si="31"/>
        <v>0</v>
      </c>
      <c r="KG51" s="84">
        <f t="shared" si="31"/>
        <v>0</v>
      </c>
      <c r="KH51" s="84">
        <f t="shared" si="31"/>
        <v>0</v>
      </c>
      <c r="KI51" s="84">
        <f t="shared" si="31"/>
        <v>0</v>
      </c>
      <c r="KJ51" s="84">
        <f t="shared" si="31"/>
        <v>0</v>
      </c>
      <c r="KK51" s="84">
        <f t="shared" si="31"/>
        <v>0</v>
      </c>
      <c r="KL51" s="84">
        <f t="shared" si="31"/>
        <v>0</v>
      </c>
      <c r="KM51" s="84">
        <f t="shared" si="31"/>
        <v>0</v>
      </c>
      <c r="KN51" s="84">
        <f t="shared" si="31"/>
        <v>0</v>
      </c>
      <c r="KO51" s="84">
        <f t="shared" si="31"/>
        <v>0</v>
      </c>
      <c r="KP51" s="84">
        <f t="shared" si="31"/>
        <v>0</v>
      </c>
      <c r="KQ51" s="84">
        <f t="shared" si="31"/>
        <v>0</v>
      </c>
      <c r="KR51" s="84">
        <f t="shared" si="31"/>
        <v>0</v>
      </c>
      <c r="KS51" s="84">
        <f t="shared" si="31"/>
        <v>0</v>
      </c>
      <c r="KT51" s="84">
        <f t="shared" si="31"/>
        <v>0</v>
      </c>
      <c r="KU51" s="84">
        <f t="shared" si="31"/>
        <v>0</v>
      </c>
      <c r="KV51" s="84">
        <f t="shared" si="31"/>
        <v>0</v>
      </c>
      <c r="KW51" s="84">
        <f t="shared" si="31"/>
        <v>0</v>
      </c>
      <c r="KX51" s="84">
        <f t="shared" si="31"/>
        <v>0</v>
      </c>
      <c r="KY51" s="84">
        <f t="shared" si="31"/>
        <v>0</v>
      </c>
      <c r="KZ51" s="84">
        <f t="shared" si="31"/>
        <v>0</v>
      </c>
      <c r="LA51" s="84">
        <f t="shared" si="31"/>
        <v>0</v>
      </c>
      <c r="LB51" s="84">
        <f t="shared" si="31"/>
        <v>0</v>
      </c>
      <c r="LC51" s="84">
        <f t="shared" si="31"/>
        <v>0</v>
      </c>
      <c r="LD51" s="84">
        <f t="shared" si="31"/>
        <v>0</v>
      </c>
      <c r="LE51" s="84">
        <f t="shared" si="31"/>
        <v>0</v>
      </c>
      <c r="LF51" s="84">
        <f t="shared" si="31"/>
        <v>0</v>
      </c>
      <c r="LG51" s="84">
        <f t="shared" si="31"/>
        <v>0</v>
      </c>
      <c r="LH51" s="84"/>
      <c r="LI51" s="84"/>
      <c r="LJ51" s="84">
        <f t="shared" si="31"/>
        <v>0</v>
      </c>
      <c r="LK51" s="84">
        <f t="shared" ref="LK51:NV51" si="32">LK50/((ROWS(LK10)+ROWS(LK13)+ROWS(LK14)+ROWS(LK22))*10)*100</f>
        <v>0</v>
      </c>
      <c r="LL51" s="84">
        <f t="shared" si="32"/>
        <v>0</v>
      </c>
      <c r="LM51" s="84">
        <f t="shared" si="32"/>
        <v>0</v>
      </c>
      <c r="LN51" s="84">
        <f t="shared" si="32"/>
        <v>0</v>
      </c>
      <c r="LO51" s="84">
        <f t="shared" si="32"/>
        <v>0</v>
      </c>
      <c r="LP51" s="84">
        <f t="shared" si="32"/>
        <v>0</v>
      </c>
      <c r="LQ51" s="84">
        <f t="shared" si="32"/>
        <v>0</v>
      </c>
      <c r="LR51" s="84">
        <f t="shared" si="32"/>
        <v>0</v>
      </c>
      <c r="LS51" s="84">
        <f t="shared" si="32"/>
        <v>0</v>
      </c>
      <c r="LT51" s="84">
        <f t="shared" si="32"/>
        <v>0</v>
      </c>
      <c r="LU51" s="84">
        <f t="shared" si="32"/>
        <v>0</v>
      </c>
      <c r="LV51" s="84">
        <f t="shared" si="32"/>
        <v>0</v>
      </c>
      <c r="LW51" s="84">
        <f t="shared" si="32"/>
        <v>0</v>
      </c>
      <c r="LX51" s="84">
        <f t="shared" si="32"/>
        <v>0</v>
      </c>
      <c r="LY51" s="84">
        <f t="shared" si="32"/>
        <v>0</v>
      </c>
      <c r="LZ51" s="84">
        <f t="shared" si="32"/>
        <v>0</v>
      </c>
      <c r="MA51" s="84">
        <f t="shared" si="32"/>
        <v>0</v>
      </c>
      <c r="MB51" s="84">
        <f t="shared" si="32"/>
        <v>0</v>
      </c>
      <c r="MC51" s="84">
        <f t="shared" si="32"/>
        <v>0</v>
      </c>
      <c r="MD51" s="84">
        <f t="shared" si="32"/>
        <v>0</v>
      </c>
      <c r="ME51" s="84">
        <f t="shared" si="32"/>
        <v>0</v>
      </c>
      <c r="MF51" s="84">
        <f t="shared" si="32"/>
        <v>0</v>
      </c>
      <c r="MG51" s="84">
        <f t="shared" si="32"/>
        <v>0</v>
      </c>
      <c r="MH51" s="84">
        <f t="shared" si="32"/>
        <v>0</v>
      </c>
      <c r="MI51" s="84">
        <f t="shared" si="32"/>
        <v>0</v>
      </c>
      <c r="MJ51" s="84">
        <f t="shared" si="32"/>
        <v>0</v>
      </c>
      <c r="MK51" s="84">
        <f t="shared" si="32"/>
        <v>0</v>
      </c>
      <c r="ML51" s="84">
        <f t="shared" si="32"/>
        <v>0</v>
      </c>
      <c r="MM51" s="84">
        <f t="shared" si="32"/>
        <v>0</v>
      </c>
      <c r="MN51" s="84"/>
      <c r="MO51" s="84"/>
      <c r="MP51" s="84">
        <f t="shared" si="32"/>
        <v>0</v>
      </c>
      <c r="MQ51" s="84">
        <f t="shared" si="32"/>
        <v>0</v>
      </c>
      <c r="MR51" s="84">
        <f t="shared" si="32"/>
        <v>0</v>
      </c>
      <c r="MS51" s="84">
        <f t="shared" si="32"/>
        <v>0</v>
      </c>
      <c r="MT51" s="84">
        <f t="shared" si="32"/>
        <v>0</v>
      </c>
      <c r="MU51" s="84">
        <f t="shared" si="32"/>
        <v>0</v>
      </c>
      <c r="MV51" s="84">
        <f t="shared" si="32"/>
        <v>0</v>
      </c>
      <c r="MW51" s="84">
        <f t="shared" si="32"/>
        <v>0</v>
      </c>
      <c r="MX51" s="84">
        <f t="shared" si="32"/>
        <v>0</v>
      </c>
      <c r="MY51" s="84">
        <f t="shared" si="32"/>
        <v>0</v>
      </c>
      <c r="MZ51" s="84">
        <f t="shared" si="32"/>
        <v>0</v>
      </c>
      <c r="NA51" s="84">
        <f t="shared" si="32"/>
        <v>0</v>
      </c>
      <c r="NB51" s="84">
        <f t="shared" si="32"/>
        <v>0</v>
      </c>
      <c r="NC51" s="84">
        <f t="shared" si="32"/>
        <v>0</v>
      </c>
      <c r="ND51" s="84">
        <f t="shared" si="32"/>
        <v>0</v>
      </c>
      <c r="NE51" s="84">
        <f t="shared" si="32"/>
        <v>0</v>
      </c>
      <c r="NF51" s="84">
        <f t="shared" si="32"/>
        <v>0</v>
      </c>
      <c r="NG51" s="84">
        <f t="shared" si="32"/>
        <v>0</v>
      </c>
      <c r="NH51" s="84">
        <f t="shared" si="32"/>
        <v>0</v>
      </c>
      <c r="NI51" s="84">
        <f t="shared" si="32"/>
        <v>0</v>
      </c>
      <c r="NJ51" s="84">
        <f t="shared" si="32"/>
        <v>0</v>
      </c>
      <c r="NK51" s="84">
        <f t="shared" si="32"/>
        <v>0</v>
      </c>
      <c r="NL51" s="84">
        <f t="shared" si="32"/>
        <v>0</v>
      </c>
      <c r="NM51" s="84">
        <f t="shared" si="32"/>
        <v>0</v>
      </c>
      <c r="NN51" s="84">
        <f t="shared" si="32"/>
        <v>0</v>
      </c>
      <c r="NO51" s="84">
        <f t="shared" si="32"/>
        <v>0</v>
      </c>
      <c r="NP51" s="84">
        <f t="shared" si="32"/>
        <v>0</v>
      </c>
      <c r="NQ51" s="84">
        <f t="shared" si="32"/>
        <v>0</v>
      </c>
      <c r="NR51" s="84">
        <f t="shared" si="32"/>
        <v>0</v>
      </c>
      <c r="NS51" s="84">
        <f t="shared" si="32"/>
        <v>0</v>
      </c>
      <c r="NT51" s="84">
        <f t="shared" si="32"/>
        <v>0</v>
      </c>
      <c r="NU51" s="84">
        <f t="shared" si="32"/>
        <v>0</v>
      </c>
      <c r="NV51" s="84">
        <f t="shared" si="32"/>
        <v>0</v>
      </c>
      <c r="NW51" s="84">
        <f t="shared" ref="NW51:QH51" si="33">NW50/((ROWS(NW10)+ROWS(NW13)+ROWS(NW14)+ROWS(NW22))*10)*100</f>
        <v>0</v>
      </c>
      <c r="NX51" s="84">
        <f t="shared" si="33"/>
        <v>0</v>
      </c>
      <c r="NY51" s="84">
        <f t="shared" si="33"/>
        <v>0</v>
      </c>
      <c r="NZ51" s="84">
        <f t="shared" si="33"/>
        <v>0</v>
      </c>
      <c r="OA51" s="84">
        <f t="shared" si="33"/>
        <v>0</v>
      </c>
      <c r="OB51" s="84">
        <f t="shared" si="33"/>
        <v>0</v>
      </c>
      <c r="OC51" s="84">
        <f t="shared" si="33"/>
        <v>0</v>
      </c>
      <c r="OD51" s="84">
        <f t="shared" si="33"/>
        <v>0</v>
      </c>
      <c r="OE51" s="84">
        <f t="shared" si="33"/>
        <v>0</v>
      </c>
      <c r="OF51" s="84">
        <f t="shared" si="33"/>
        <v>0</v>
      </c>
      <c r="OG51" s="84">
        <f t="shared" si="33"/>
        <v>0</v>
      </c>
      <c r="OH51" s="84">
        <f t="shared" si="33"/>
        <v>0</v>
      </c>
      <c r="OI51" s="84">
        <f t="shared" si="33"/>
        <v>0</v>
      </c>
      <c r="OJ51" s="84">
        <f t="shared" si="33"/>
        <v>0</v>
      </c>
      <c r="OK51" s="84">
        <f t="shared" si="33"/>
        <v>0</v>
      </c>
      <c r="OL51" s="84">
        <f t="shared" si="33"/>
        <v>0</v>
      </c>
      <c r="OM51" s="84">
        <f t="shared" si="33"/>
        <v>0</v>
      </c>
      <c r="ON51" s="84">
        <f t="shared" si="33"/>
        <v>0</v>
      </c>
      <c r="OO51" s="84">
        <f t="shared" si="33"/>
        <v>0</v>
      </c>
      <c r="OP51" s="84">
        <f t="shared" si="33"/>
        <v>0</v>
      </c>
      <c r="OQ51" s="84">
        <f t="shared" si="33"/>
        <v>0</v>
      </c>
      <c r="OR51" s="84">
        <f t="shared" si="33"/>
        <v>0</v>
      </c>
      <c r="OS51" s="84">
        <f t="shared" si="33"/>
        <v>0</v>
      </c>
      <c r="OT51" s="84">
        <f t="shared" si="33"/>
        <v>0</v>
      </c>
      <c r="OU51" s="84">
        <f t="shared" si="33"/>
        <v>0</v>
      </c>
      <c r="OV51" s="84">
        <f t="shared" si="33"/>
        <v>0</v>
      </c>
      <c r="OW51" s="84">
        <f t="shared" si="33"/>
        <v>0</v>
      </c>
      <c r="OX51" s="84">
        <f t="shared" si="33"/>
        <v>0</v>
      </c>
      <c r="OY51" s="84">
        <f t="shared" si="33"/>
        <v>0</v>
      </c>
      <c r="OZ51" s="84"/>
      <c r="PA51" s="84"/>
      <c r="PB51" s="84">
        <f t="shared" si="33"/>
        <v>0</v>
      </c>
      <c r="PC51" s="84">
        <f t="shared" si="33"/>
        <v>0</v>
      </c>
      <c r="PD51" s="84">
        <f t="shared" si="33"/>
        <v>0</v>
      </c>
      <c r="PE51" s="84">
        <f t="shared" si="33"/>
        <v>0</v>
      </c>
      <c r="PF51" s="84">
        <f t="shared" si="33"/>
        <v>0</v>
      </c>
      <c r="PG51" s="84">
        <f t="shared" si="33"/>
        <v>0</v>
      </c>
      <c r="PH51" s="84">
        <f t="shared" si="33"/>
        <v>0</v>
      </c>
      <c r="PI51" s="84">
        <f t="shared" si="33"/>
        <v>0</v>
      </c>
      <c r="PJ51" s="84">
        <f t="shared" si="33"/>
        <v>0</v>
      </c>
      <c r="PK51" s="84">
        <f t="shared" si="33"/>
        <v>0</v>
      </c>
      <c r="PL51" s="84">
        <f t="shared" si="33"/>
        <v>0</v>
      </c>
      <c r="PM51" s="84">
        <f t="shared" si="33"/>
        <v>0</v>
      </c>
      <c r="PN51" s="84">
        <f t="shared" si="33"/>
        <v>0</v>
      </c>
      <c r="PO51" s="84">
        <f t="shared" si="33"/>
        <v>0</v>
      </c>
      <c r="PP51" s="84">
        <f t="shared" si="33"/>
        <v>0</v>
      </c>
      <c r="PQ51" s="84">
        <f t="shared" si="33"/>
        <v>0</v>
      </c>
      <c r="PR51" s="84">
        <f t="shared" si="33"/>
        <v>0</v>
      </c>
      <c r="PS51" s="84">
        <f t="shared" si="33"/>
        <v>0</v>
      </c>
      <c r="PT51" s="84">
        <f t="shared" si="33"/>
        <v>0</v>
      </c>
      <c r="PU51" s="84">
        <f t="shared" si="33"/>
        <v>0</v>
      </c>
      <c r="PV51" s="84">
        <f t="shared" si="33"/>
        <v>0</v>
      </c>
      <c r="PW51" s="84">
        <f t="shared" si="33"/>
        <v>0</v>
      </c>
      <c r="PX51" s="84">
        <f t="shared" si="33"/>
        <v>0</v>
      </c>
      <c r="PY51" s="84">
        <f t="shared" si="33"/>
        <v>0</v>
      </c>
      <c r="PZ51" s="84">
        <f t="shared" si="33"/>
        <v>0</v>
      </c>
      <c r="QA51" s="84">
        <f t="shared" si="33"/>
        <v>0</v>
      </c>
      <c r="QB51" s="84">
        <f t="shared" si="33"/>
        <v>0</v>
      </c>
      <c r="QC51" s="84">
        <f t="shared" si="33"/>
        <v>0</v>
      </c>
      <c r="QD51" s="84">
        <f t="shared" si="33"/>
        <v>0</v>
      </c>
      <c r="QE51" s="84">
        <f t="shared" si="33"/>
        <v>0</v>
      </c>
      <c r="QF51" s="84"/>
      <c r="QG51" s="84"/>
      <c r="QH51" s="84">
        <f t="shared" si="33"/>
        <v>0</v>
      </c>
      <c r="QI51" s="84">
        <f t="shared" ref="QI51:SQ51" si="34">QI50/((ROWS(QI10)+ROWS(QI13)+ROWS(QI14)+ROWS(QI22))*10)*100</f>
        <v>0</v>
      </c>
      <c r="QJ51" s="84">
        <f t="shared" si="34"/>
        <v>0</v>
      </c>
      <c r="QK51" s="84">
        <f t="shared" si="34"/>
        <v>0</v>
      </c>
      <c r="QL51" s="84">
        <f t="shared" si="34"/>
        <v>0</v>
      </c>
      <c r="QM51" s="84">
        <f t="shared" si="34"/>
        <v>0</v>
      </c>
      <c r="QN51" s="84">
        <f t="shared" si="34"/>
        <v>0</v>
      </c>
      <c r="QO51" s="84">
        <f t="shared" si="34"/>
        <v>0</v>
      </c>
      <c r="QP51" s="84">
        <f t="shared" si="34"/>
        <v>0</v>
      </c>
      <c r="QQ51" s="84">
        <f t="shared" si="34"/>
        <v>0</v>
      </c>
      <c r="QR51" s="84">
        <f t="shared" si="34"/>
        <v>0</v>
      </c>
      <c r="QS51" s="84">
        <f t="shared" si="34"/>
        <v>0</v>
      </c>
      <c r="QT51" s="84">
        <f t="shared" si="34"/>
        <v>0</v>
      </c>
      <c r="QU51" s="84">
        <f t="shared" si="34"/>
        <v>0</v>
      </c>
      <c r="QV51" s="84">
        <f t="shared" si="34"/>
        <v>0</v>
      </c>
      <c r="QW51" s="84">
        <f t="shared" si="34"/>
        <v>0</v>
      </c>
      <c r="QX51" s="84">
        <f t="shared" si="34"/>
        <v>0</v>
      </c>
      <c r="QY51" s="84">
        <f t="shared" si="34"/>
        <v>0</v>
      </c>
      <c r="QZ51" s="84">
        <f t="shared" si="34"/>
        <v>0</v>
      </c>
      <c r="RA51" s="84">
        <f t="shared" si="34"/>
        <v>0</v>
      </c>
      <c r="RB51" s="84">
        <f t="shared" si="34"/>
        <v>0</v>
      </c>
      <c r="RC51" s="84">
        <f t="shared" si="34"/>
        <v>0</v>
      </c>
      <c r="RD51" s="84">
        <f t="shared" si="34"/>
        <v>0</v>
      </c>
      <c r="RE51" s="84">
        <f t="shared" si="34"/>
        <v>0</v>
      </c>
      <c r="RF51" s="84">
        <f t="shared" si="34"/>
        <v>0</v>
      </c>
      <c r="RG51" s="84">
        <f t="shared" si="34"/>
        <v>0</v>
      </c>
      <c r="RH51" s="84">
        <f t="shared" si="34"/>
        <v>0</v>
      </c>
      <c r="RI51" s="84">
        <f t="shared" si="34"/>
        <v>0</v>
      </c>
      <c r="RJ51" s="84">
        <f t="shared" si="34"/>
        <v>0</v>
      </c>
      <c r="RK51" s="84">
        <f t="shared" si="34"/>
        <v>0</v>
      </c>
      <c r="RL51" s="84"/>
      <c r="RM51" s="84"/>
      <c r="RN51" s="84">
        <f t="shared" si="34"/>
        <v>0</v>
      </c>
      <c r="RO51" s="84">
        <f t="shared" si="34"/>
        <v>0</v>
      </c>
      <c r="RP51" s="84">
        <f t="shared" si="34"/>
        <v>0</v>
      </c>
      <c r="RQ51" s="84">
        <f t="shared" si="34"/>
        <v>0</v>
      </c>
      <c r="RR51" s="84">
        <f t="shared" si="34"/>
        <v>0</v>
      </c>
      <c r="RS51" s="84">
        <f t="shared" si="34"/>
        <v>0</v>
      </c>
      <c r="RT51" s="84">
        <f t="shared" si="34"/>
        <v>0</v>
      </c>
      <c r="RU51" s="84">
        <f t="shared" si="34"/>
        <v>0</v>
      </c>
      <c r="RV51" s="84">
        <f t="shared" si="34"/>
        <v>0</v>
      </c>
      <c r="RW51" s="84">
        <f t="shared" si="34"/>
        <v>0</v>
      </c>
      <c r="RX51" s="84">
        <f t="shared" si="34"/>
        <v>0</v>
      </c>
      <c r="RY51" s="84">
        <f t="shared" si="34"/>
        <v>0</v>
      </c>
      <c r="RZ51" s="84">
        <f t="shared" si="34"/>
        <v>0</v>
      </c>
      <c r="SA51" s="84">
        <f t="shared" si="34"/>
        <v>0</v>
      </c>
      <c r="SB51" s="84">
        <f t="shared" si="34"/>
        <v>0</v>
      </c>
      <c r="SC51" s="84">
        <f t="shared" si="34"/>
        <v>0</v>
      </c>
      <c r="SD51" s="84">
        <f t="shared" si="34"/>
        <v>0</v>
      </c>
      <c r="SE51" s="84">
        <f t="shared" si="34"/>
        <v>0</v>
      </c>
      <c r="SF51" s="84">
        <f t="shared" si="34"/>
        <v>0</v>
      </c>
      <c r="SG51" s="84">
        <f t="shared" si="34"/>
        <v>0</v>
      </c>
      <c r="SH51" s="84">
        <f t="shared" si="34"/>
        <v>0</v>
      </c>
      <c r="SI51" s="84">
        <f t="shared" si="34"/>
        <v>0</v>
      </c>
      <c r="SJ51" s="84">
        <f t="shared" si="34"/>
        <v>0</v>
      </c>
      <c r="SK51" s="84">
        <f t="shared" si="34"/>
        <v>0</v>
      </c>
      <c r="SL51" s="84">
        <f t="shared" si="34"/>
        <v>0</v>
      </c>
      <c r="SM51" s="84">
        <f t="shared" si="34"/>
        <v>0</v>
      </c>
      <c r="SN51" s="84">
        <f t="shared" si="34"/>
        <v>0</v>
      </c>
      <c r="SO51" s="84">
        <f t="shared" si="34"/>
        <v>0</v>
      </c>
      <c r="SP51" s="84">
        <f t="shared" si="34"/>
        <v>0</v>
      </c>
      <c r="SQ51" s="84">
        <f t="shared" si="34"/>
        <v>0</v>
      </c>
    </row>
    <row r="52" spans="1:511" s="52" customFormat="1" hidden="1" x14ac:dyDescent="0.25">
      <c r="A52" s="80" t="s">
        <v>51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/>
      <c r="KB52" s="84"/>
      <c r="KC52" s="84"/>
      <c r="KD52" s="84"/>
      <c r="KE52" s="84"/>
      <c r="KF52" s="84"/>
      <c r="KG52" s="84"/>
      <c r="KH52" s="84"/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/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/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  <c r="NS52" s="84"/>
      <c r="NT52" s="84"/>
      <c r="NU52" s="84"/>
      <c r="NV52" s="84"/>
      <c r="NW52" s="84"/>
      <c r="NX52" s="84"/>
      <c r="NY52" s="84"/>
      <c r="NZ52" s="84"/>
      <c r="OA52" s="84"/>
      <c r="OB52" s="84"/>
      <c r="OC52" s="84"/>
      <c r="OD52" s="84"/>
      <c r="OE52" s="84"/>
      <c r="OF52" s="84"/>
      <c r="OG52" s="84"/>
      <c r="OH52" s="84"/>
      <c r="OI52" s="84"/>
      <c r="OJ52" s="84"/>
      <c r="OK52" s="84"/>
      <c r="OL52" s="84"/>
      <c r="OM52" s="84"/>
      <c r="ON52" s="84"/>
      <c r="OO52" s="84"/>
      <c r="OP52" s="84"/>
      <c r="OQ52" s="84"/>
      <c r="OR52" s="84"/>
      <c r="OS52" s="84"/>
      <c r="OT52" s="84"/>
      <c r="OU52" s="84"/>
      <c r="OV52" s="84"/>
      <c r="OW52" s="84"/>
      <c r="OX52" s="84"/>
      <c r="OY52" s="84"/>
      <c r="OZ52" s="84"/>
      <c r="PA52" s="84"/>
      <c r="PB52" s="84"/>
      <c r="PC52" s="84"/>
      <c r="PD52" s="84"/>
      <c r="PE52" s="84"/>
      <c r="PF52" s="84"/>
      <c r="PG52" s="84"/>
      <c r="PH52" s="84"/>
      <c r="PI52" s="84"/>
      <c r="PJ52" s="84"/>
      <c r="PK52" s="84"/>
      <c r="PL52" s="84"/>
      <c r="PM52" s="84"/>
      <c r="PN52" s="84"/>
      <c r="PO52" s="84"/>
      <c r="PP52" s="84"/>
      <c r="PQ52" s="84"/>
      <c r="PR52" s="84"/>
      <c r="PS52" s="84"/>
      <c r="PT52" s="84"/>
      <c r="PU52" s="84"/>
      <c r="PV52" s="84"/>
      <c r="PW52" s="84"/>
      <c r="PX52" s="84"/>
      <c r="PY52" s="84"/>
      <c r="PZ52" s="84"/>
      <c r="QA52" s="84"/>
      <c r="QB52" s="84"/>
      <c r="QC52" s="84"/>
      <c r="QD52" s="84"/>
      <c r="QE52" s="84"/>
      <c r="QF52" s="84"/>
      <c r="QG52" s="84"/>
      <c r="QH52" s="84"/>
      <c r="QI52" s="84"/>
      <c r="QJ52" s="84"/>
      <c r="QK52" s="84"/>
      <c r="QL52" s="84"/>
      <c r="QM52" s="84"/>
      <c r="QN52" s="84"/>
      <c r="QO52" s="84"/>
      <c r="QP52" s="84"/>
      <c r="QQ52" s="84"/>
      <c r="QR52" s="84"/>
      <c r="QS52" s="84"/>
      <c r="QT52" s="84"/>
      <c r="QU52" s="84"/>
      <c r="QV52" s="84"/>
      <c r="QW52" s="84"/>
      <c r="QX52" s="84"/>
      <c r="QY52" s="84"/>
      <c r="QZ52" s="84"/>
      <c r="RA52" s="84"/>
      <c r="RB52" s="84"/>
      <c r="RC52" s="84"/>
      <c r="RD52" s="84"/>
      <c r="RE52" s="84"/>
      <c r="RF52" s="84"/>
      <c r="RG52" s="84"/>
      <c r="RH52" s="84"/>
      <c r="RI52" s="84"/>
      <c r="RJ52" s="84"/>
      <c r="RK52" s="84"/>
      <c r="RL52" s="84"/>
      <c r="RM52" s="84"/>
      <c r="RN52" s="84"/>
      <c r="RO52" s="84"/>
      <c r="RP52" s="84"/>
      <c r="RQ52" s="84"/>
      <c r="RR52" s="84"/>
      <c r="RS52" s="84"/>
      <c r="RT52" s="84"/>
      <c r="RU52" s="84"/>
      <c r="RV52" s="84"/>
      <c r="RW52" s="84"/>
      <c r="RX52" s="84"/>
      <c r="RY52" s="84"/>
      <c r="RZ52" s="84"/>
      <c r="SA52" s="84"/>
      <c r="SB52" s="84"/>
      <c r="SC52" s="84"/>
      <c r="SD52" s="84"/>
      <c r="SE52" s="84"/>
      <c r="SF52" s="84"/>
      <c r="SG52" s="84"/>
      <c r="SH52" s="84"/>
      <c r="SI52" s="84"/>
      <c r="SJ52" s="84"/>
      <c r="SK52" s="84"/>
      <c r="SL52" s="84"/>
      <c r="SM52" s="84"/>
      <c r="SN52" s="84"/>
      <c r="SO52" s="84"/>
      <c r="SP52" s="84"/>
      <c r="SQ52" s="84"/>
    </row>
    <row r="53" spans="1:511" s="52" customFormat="1" hidden="1" x14ac:dyDescent="0.25">
      <c r="A53" s="81" t="s">
        <v>48</v>
      </c>
      <c r="B53" s="85">
        <f>SUM(B8,B9,B12,B15,B18)</f>
        <v>33</v>
      </c>
      <c r="C53" s="85">
        <f t="shared" ref="C53:BN53" si="35">SUM(C8,C9,C12,C15,C18)</f>
        <v>49</v>
      </c>
      <c r="D53" s="85">
        <f t="shared" si="35"/>
        <v>37</v>
      </c>
      <c r="E53" s="85">
        <f t="shared" si="35"/>
        <v>40</v>
      </c>
      <c r="F53" s="85">
        <f t="shared" si="35"/>
        <v>28</v>
      </c>
      <c r="G53" s="85">
        <f t="shared" si="35"/>
        <v>47</v>
      </c>
      <c r="H53" s="85">
        <f t="shared" si="35"/>
        <v>50</v>
      </c>
      <c r="I53" s="85">
        <f t="shared" si="35"/>
        <v>42</v>
      </c>
      <c r="J53" s="85">
        <f t="shared" si="35"/>
        <v>39</v>
      </c>
      <c r="K53" s="85">
        <f t="shared" si="35"/>
        <v>37</v>
      </c>
      <c r="L53" s="85">
        <f t="shared" si="35"/>
        <v>40.200000000000003</v>
      </c>
      <c r="M53" s="85">
        <f t="shared" si="35"/>
        <v>0</v>
      </c>
      <c r="N53" s="85">
        <f t="shared" si="35"/>
        <v>0</v>
      </c>
      <c r="O53" s="85">
        <f t="shared" si="35"/>
        <v>0</v>
      </c>
      <c r="P53" s="85">
        <f t="shared" si="35"/>
        <v>0</v>
      </c>
      <c r="Q53" s="85">
        <f t="shared" si="35"/>
        <v>0</v>
      </c>
      <c r="R53" s="85">
        <f t="shared" si="35"/>
        <v>0</v>
      </c>
      <c r="S53" s="85">
        <f t="shared" si="35"/>
        <v>0</v>
      </c>
      <c r="T53" s="85">
        <f t="shared" si="35"/>
        <v>0</v>
      </c>
      <c r="U53" s="85">
        <f t="shared" si="35"/>
        <v>0</v>
      </c>
      <c r="V53" s="85">
        <f t="shared" si="35"/>
        <v>0</v>
      </c>
      <c r="W53" s="85">
        <f t="shared" si="35"/>
        <v>0</v>
      </c>
      <c r="X53" s="85">
        <f t="shared" si="35"/>
        <v>0</v>
      </c>
      <c r="Y53" s="85">
        <f t="shared" si="35"/>
        <v>0</v>
      </c>
      <c r="Z53" s="85">
        <f t="shared" si="35"/>
        <v>0</v>
      </c>
      <c r="AA53" s="85">
        <f t="shared" si="35"/>
        <v>0</v>
      </c>
      <c r="AB53" s="85">
        <f t="shared" si="35"/>
        <v>0</v>
      </c>
      <c r="AC53" s="85">
        <f t="shared" si="35"/>
        <v>0</v>
      </c>
      <c r="AD53" s="85">
        <f t="shared" si="35"/>
        <v>0</v>
      </c>
      <c r="AE53" s="85">
        <f t="shared" si="35"/>
        <v>0</v>
      </c>
      <c r="AF53" s="85"/>
      <c r="AG53" s="85"/>
      <c r="AH53" s="85">
        <f t="shared" si="35"/>
        <v>43</v>
      </c>
      <c r="AI53" s="85">
        <f t="shared" si="35"/>
        <v>37</v>
      </c>
      <c r="AJ53" s="85">
        <f t="shared" si="35"/>
        <v>45</v>
      </c>
      <c r="AK53" s="85">
        <f t="shared" si="35"/>
        <v>48</v>
      </c>
      <c r="AL53" s="85">
        <f t="shared" si="35"/>
        <v>45</v>
      </c>
      <c r="AM53" s="85">
        <f t="shared" si="35"/>
        <v>46</v>
      </c>
      <c r="AN53" s="85">
        <f t="shared" si="35"/>
        <v>37</v>
      </c>
      <c r="AO53" s="85">
        <f t="shared" si="35"/>
        <v>35</v>
      </c>
      <c r="AP53" s="85">
        <f t="shared" si="35"/>
        <v>43</v>
      </c>
      <c r="AQ53" s="85">
        <f t="shared" si="35"/>
        <v>27</v>
      </c>
      <c r="AR53" s="85">
        <f t="shared" si="35"/>
        <v>41</v>
      </c>
      <c r="AS53" s="85">
        <f t="shared" si="35"/>
        <v>50</v>
      </c>
      <c r="AT53" s="85">
        <f t="shared" si="35"/>
        <v>38</v>
      </c>
      <c r="AU53" s="85">
        <f t="shared" si="35"/>
        <v>30</v>
      </c>
      <c r="AV53" s="85">
        <f t="shared" si="35"/>
        <v>30</v>
      </c>
      <c r="AW53" s="85">
        <f t="shared" si="35"/>
        <v>31</v>
      </c>
      <c r="AX53" s="85">
        <f t="shared" si="35"/>
        <v>39.125</v>
      </c>
      <c r="AY53" s="85">
        <f t="shared" si="35"/>
        <v>0</v>
      </c>
      <c r="AZ53" s="85">
        <f t="shared" si="35"/>
        <v>0</v>
      </c>
      <c r="BA53" s="85">
        <f t="shared" si="35"/>
        <v>0</v>
      </c>
      <c r="BB53" s="85">
        <f t="shared" si="35"/>
        <v>0</v>
      </c>
      <c r="BC53" s="85">
        <f t="shared" si="35"/>
        <v>0</v>
      </c>
      <c r="BD53" s="85">
        <f t="shared" si="35"/>
        <v>0</v>
      </c>
      <c r="BE53" s="85">
        <f t="shared" si="35"/>
        <v>0</v>
      </c>
      <c r="BF53" s="85">
        <f t="shared" si="35"/>
        <v>0</v>
      </c>
      <c r="BG53" s="85">
        <f t="shared" si="35"/>
        <v>0</v>
      </c>
      <c r="BH53" s="85">
        <f t="shared" si="35"/>
        <v>0</v>
      </c>
      <c r="BI53" s="85">
        <f t="shared" si="35"/>
        <v>0</v>
      </c>
      <c r="BJ53" s="85">
        <f t="shared" si="35"/>
        <v>0</v>
      </c>
      <c r="BK53" s="85">
        <f t="shared" si="35"/>
        <v>0</v>
      </c>
      <c r="BL53" s="85"/>
      <c r="BM53" s="85"/>
      <c r="BN53" s="85">
        <f t="shared" si="35"/>
        <v>41</v>
      </c>
      <c r="BO53" s="85">
        <f t="shared" ref="BO53:DZ53" si="36">SUM(BO8,BO9,BO12,BO15,BO18)</f>
        <v>40</v>
      </c>
      <c r="BP53" s="85">
        <f t="shared" si="36"/>
        <v>44</v>
      </c>
      <c r="BQ53" s="85">
        <f t="shared" si="36"/>
        <v>49</v>
      </c>
      <c r="BR53" s="85">
        <f t="shared" si="36"/>
        <v>42</v>
      </c>
      <c r="BS53" s="85">
        <f t="shared" si="36"/>
        <v>32</v>
      </c>
      <c r="BT53" s="85">
        <f t="shared" si="36"/>
        <v>38</v>
      </c>
      <c r="BU53" s="85">
        <f t="shared" si="36"/>
        <v>40.857142857142861</v>
      </c>
      <c r="BV53" s="85">
        <f t="shared" si="36"/>
        <v>0</v>
      </c>
      <c r="BW53" s="85">
        <f t="shared" si="36"/>
        <v>0</v>
      </c>
      <c r="BX53" s="85">
        <f t="shared" si="36"/>
        <v>0</v>
      </c>
      <c r="BY53" s="85">
        <f t="shared" si="36"/>
        <v>0</v>
      </c>
      <c r="BZ53" s="85">
        <f t="shared" si="36"/>
        <v>0</v>
      </c>
      <c r="CA53" s="85">
        <f t="shared" si="36"/>
        <v>0</v>
      </c>
      <c r="CB53" s="85">
        <f t="shared" si="36"/>
        <v>0</v>
      </c>
      <c r="CC53" s="85">
        <f t="shared" si="36"/>
        <v>0</v>
      </c>
      <c r="CD53" s="85">
        <f t="shared" si="36"/>
        <v>0</v>
      </c>
      <c r="CE53" s="85">
        <f t="shared" si="36"/>
        <v>0</v>
      </c>
      <c r="CF53" s="85">
        <f t="shared" si="36"/>
        <v>0</v>
      </c>
      <c r="CG53" s="85">
        <f t="shared" si="36"/>
        <v>0</v>
      </c>
      <c r="CH53" s="85">
        <f t="shared" si="36"/>
        <v>0</v>
      </c>
      <c r="CI53" s="85">
        <f t="shared" si="36"/>
        <v>0</v>
      </c>
      <c r="CJ53" s="85">
        <f t="shared" si="36"/>
        <v>0</v>
      </c>
      <c r="CK53" s="85">
        <f t="shared" si="36"/>
        <v>0</v>
      </c>
      <c r="CL53" s="85">
        <f t="shared" si="36"/>
        <v>0</v>
      </c>
      <c r="CM53" s="85">
        <f t="shared" si="36"/>
        <v>0</v>
      </c>
      <c r="CN53" s="85">
        <f t="shared" si="36"/>
        <v>0</v>
      </c>
      <c r="CO53" s="85">
        <f t="shared" si="36"/>
        <v>0</v>
      </c>
      <c r="CP53" s="85">
        <f t="shared" si="36"/>
        <v>0</v>
      </c>
      <c r="CQ53" s="85">
        <f t="shared" si="36"/>
        <v>0</v>
      </c>
      <c r="CR53" s="85"/>
      <c r="CS53" s="85"/>
      <c r="CT53" s="85">
        <f t="shared" si="36"/>
        <v>0</v>
      </c>
      <c r="CU53" s="85">
        <f t="shared" si="36"/>
        <v>0</v>
      </c>
      <c r="CV53" s="85">
        <f t="shared" si="36"/>
        <v>0</v>
      </c>
      <c r="CW53" s="85">
        <f t="shared" si="36"/>
        <v>0</v>
      </c>
      <c r="CX53" s="85">
        <f t="shared" si="36"/>
        <v>0</v>
      </c>
      <c r="CY53" s="85">
        <f t="shared" si="36"/>
        <v>0</v>
      </c>
      <c r="CZ53" s="85">
        <f t="shared" si="36"/>
        <v>0</v>
      </c>
      <c r="DA53" s="85">
        <f t="shared" si="36"/>
        <v>0</v>
      </c>
      <c r="DB53" s="85">
        <f t="shared" si="36"/>
        <v>0</v>
      </c>
      <c r="DC53" s="85">
        <f t="shared" si="36"/>
        <v>0</v>
      </c>
      <c r="DD53" s="85">
        <f t="shared" si="36"/>
        <v>0</v>
      </c>
      <c r="DE53" s="85">
        <f t="shared" si="36"/>
        <v>0</v>
      </c>
      <c r="DF53" s="85">
        <f t="shared" si="36"/>
        <v>0</v>
      </c>
      <c r="DG53" s="85">
        <f t="shared" si="36"/>
        <v>0</v>
      </c>
      <c r="DH53" s="85">
        <f t="shared" si="36"/>
        <v>0</v>
      </c>
      <c r="DI53" s="85">
        <f t="shared" si="36"/>
        <v>0</v>
      </c>
      <c r="DJ53" s="85">
        <f t="shared" si="36"/>
        <v>0</v>
      </c>
      <c r="DK53" s="85">
        <f t="shared" si="36"/>
        <v>0</v>
      </c>
      <c r="DL53" s="85">
        <f t="shared" si="36"/>
        <v>0</v>
      </c>
      <c r="DM53" s="85">
        <f t="shared" si="36"/>
        <v>0</v>
      </c>
      <c r="DN53" s="85">
        <f t="shared" si="36"/>
        <v>0</v>
      </c>
      <c r="DO53" s="85">
        <f t="shared" si="36"/>
        <v>0</v>
      </c>
      <c r="DP53" s="85">
        <f t="shared" si="36"/>
        <v>0</v>
      </c>
      <c r="DQ53" s="85">
        <f t="shared" si="36"/>
        <v>0</v>
      </c>
      <c r="DR53" s="85">
        <f t="shared" si="36"/>
        <v>0</v>
      </c>
      <c r="DS53" s="85">
        <f t="shared" si="36"/>
        <v>0</v>
      </c>
      <c r="DT53" s="85">
        <f t="shared" si="36"/>
        <v>0</v>
      </c>
      <c r="DU53" s="85">
        <f t="shared" si="36"/>
        <v>0</v>
      </c>
      <c r="DV53" s="85">
        <f t="shared" si="36"/>
        <v>0</v>
      </c>
      <c r="DW53" s="85">
        <f t="shared" si="36"/>
        <v>0</v>
      </c>
      <c r="DX53" s="85"/>
      <c r="DY53" s="85"/>
      <c r="DZ53" s="85">
        <f t="shared" si="36"/>
        <v>0</v>
      </c>
      <c r="EA53" s="85">
        <f t="shared" ref="EA53:GL53" si="37">SUM(EA8,EA9,EA12,EA15,EA18)</f>
        <v>0</v>
      </c>
      <c r="EB53" s="85">
        <f t="shared" si="37"/>
        <v>0</v>
      </c>
      <c r="EC53" s="85">
        <f t="shared" si="37"/>
        <v>0</v>
      </c>
      <c r="ED53" s="85">
        <f t="shared" si="37"/>
        <v>0</v>
      </c>
      <c r="EE53" s="85">
        <f t="shared" si="37"/>
        <v>0</v>
      </c>
      <c r="EF53" s="85">
        <f t="shared" si="37"/>
        <v>0</v>
      </c>
      <c r="EG53" s="85">
        <f t="shared" si="37"/>
        <v>0</v>
      </c>
      <c r="EH53" s="85">
        <f t="shared" si="37"/>
        <v>0</v>
      </c>
      <c r="EI53" s="85">
        <f t="shared" si="37"/>
        <v>0</v>
      </c>
      <c r="EJ53" s="85">
        <f t="shared" si="37"/>
        <v>0</v>
      </c>
      <c r="EK53" s="85">
        <f t="shared" si="37"/>
        <v>0</v>
      </c>
      <c r="EL53" s="85">
        <f t="shared" si="37"/>
        <v>0</v>
      </c>
      <c r="EM53" s="85">
        <f t="shared" si="37"/>
        <v>0</v>
      </c>
      <c r="EN53" s="85">
        <f t="shared" si="37"/>
        <v>0</v>
      </c>
      <c r="EO53" s="85">
        <f t="shared" si="37"/>
        <v>0</v>
      </c>
      <c r="EP53" s="85">
        <f t="shared" si="37"/>
        <v>0</v>
      </c>
      <c r="EQ53" s="85">
        <f t="shared" si="37"/>
        <v>0</v>
      </c>
      <c r="ER53" s="85">
        <f t="shared" si="37"/>
        <v>0</v>
      </c>
      <c r="ES53" s="85">
        <f t="shared" si="37"/>
        <v>0</v>
      </c>
      <c r="ET53" s="85">
        <f t="shared" si="37"/>
        <v>0</v>
      </c>
      <c r="EU53" s="85">
        <f t="shared" si="37"/>
        <v>0</v>
      </c>
      <c r="EV53" s="85">
        <f t="shared" si="37"/>
        <v>0</v>
      </c>
      <c r="EW53" s="85">
        <f t="shared" si="37"/>
        <v>0</v>
      </c>
      <c r="EX53" s="85">
        <f t="shared" si="37"/>
        <v>0</v>
      </c>
      <c r="EY53" s="85">
        <f t="shared" si="37"/>
        <v>0</v>
      </c>
      <c r="EZ53" s="85">
        <f t="shared" si="37"/>
        <v>0</v>
      </c>
      <c r="FA53" s="85">
        <f t="shared" si="37"/>
        <v>0</v>
      </c>
      <c r="FB53" s="85">
        <f t="shared" si="37"/>
        <v>0</v>
      </c>
      <c r="FC53" s="85">
        <f t="shared" si="37"/>
        <v>0</v>
      </c>
      <c r="FD53" s="85"/>
      <c r="FE53" s="85"/>
      <c r="FF53" s="85">
        <f t="shared" si="37"/>
        <v>0</v>
      </c>
      <c r="FG53" s="85">
        <f t="shared" si="37"/>
        <v>0</v>
      </c>
      <c r="FH53" s="85">
        <f t="shared" si="37"/>
        <v>0</v>
      </c>
      <c r="FI53" s="85">
        <f t="shared" si="37"/>
        <v>0</v>
      </c>
      <c r="FJ53" s="85">
        <f t="shared" si="37"/>
        <v>0</v>
      </c>
      <c r="FK53" s="85">
        <f t="shared" si="37"/>
        <v>0</v>
      </c>
      <c r="FL53" s="85">
        <f t="shared" si="37"/>
        <v>0</v>
      </c>
      <c r="FM53" s="85">
        <f t="shared" si="37"/>
        <v>0</v>
      </c>
      <c r="FN53" s="85">
        <f t="shared" si="37"/>
        <v>0</v>
      </c>
      <c r="FO53" s="85">
        <f t="shared" si="37"/>
        <v>0</v>
      </c>
      <c r="FP53" s="85">
        <f t="shared" si="37"/>
        <v>0</v>
      </c>
      <c r="FQ53" s="85">
        <f t="shared" si="37"/>
        <v>0</v>
      </c>
      <c r="FR53" s="85">
        <f t="shared" si="37"/>
        <v>0</v>
      </c>
      <c r="FS53" s="85">
        <f t="shared" si="37"/>
        <v>0</v>
      </c>
      <c r="FT53" s="85">
        <f t="shared" si="37"/>
        <v>0</v>
      </c>
      <c r="FU53" s="85">
        <f t="shared" si="37"/>
        <v>0</v>
      </c>
      <c r="FV53" s="85">
        <f t="shared" si="37"/>
        <v>0</v>
      </c>
      <c r="FW53" s="85">
        <f t="shared" si="37"/>
        <v>0</v>
      </c>
      <c r="FX53" s="85">
        <f t="shared" si="37"/>
        <v>0</v>
      </c>
      <c r="FY53" s="85">
        <f t="shared" si="37"/>
        <v>0</v>
      </c>
      <c r="FZ53" s="85">
        <f t="shared" si="37"/>
        <v>0</v>
      </c>
      <c r="GA53" s="85">
        <f t="shared" si="37"/>
        <v>0</v>
      </c>
      <c r="GB53" s="85">
        <f t="shared" si="37"/>
        <v>0</v>
      </c>
      <c r="GC53" s="85">
        <f t="shared" si="37"/>
        <v>0</v>
      </c>
      <c r="GD53" s="85">
        <f t="shared" si="37"/>
        <v>0</v>
      </c>
      <c r="GE53" s="85">
        <f t="shared" si="37"/>
        <v>0</v>
      </c>
      <c r="GF53" s="85">
        <f t="shared" si="37"/>
        <v>0</v>
      </c>
      <c r="GG53" s="85">
        <f t="shared" si="37"/>
        <v>0</v>
      </c>
      <c r="GH53" s="85">
        <f t="shared" si="37"/>
        <v>0</v>
      </c>
      <c r="GI53" s="85">
        <f t="shared" si="37"/>
        <v>0</v>
      </c>
      <c r="GJ53" s="85"/>
      <c r="GK53" s="85"/>
      <c r="GL53" s="85">
        <f t="shared" si="37"/>
        <v>0</v>
      </c>
      <c r="GM53" s="85">
        <f t="shared" ref="GM53:IX53" si="38">SUM(GM8,GM9,GM12,GM15,GM18)</f>
        <v>0</v>
      </c>
      <c r="GN53" s="85">
        <f t="shared" si="38"/>
        <v>0</v>
      </c>
      <c r="GO53" s="85">
        <f t="shared" si="38"/>
        <v>0</v>
      </c>
      <c r="GP53" s="85">
        <f t="shared" si="38"/>
        <v>0</v>
      </c>
      <c r="GQ53" s="85">
        <f t="shared" si="38"/>
        <v>0</v>
      </c>
      <c r="GR53" s="85">
        <f t="shared" si="38"/>
        <v>0</v>
      </c>
      <c r="GS53" s="85">
        <f t="shared" si="38"/>
        <v>0</v>
      </c>
      <c r="GT53" s="85">
        <f t="shared" si="38"/>
        <v>0</v>
      </c>
      <c r="GU53" s="85">
        <f t="shared" si="38"/>
        <v>0</v>
      </c>
      <c r="GV53" s="85">
        <f t="shared" si="38"/>
        <v>0</v>
      </c>
      <c r="GW53" s="85">
        <f t="shared" si="38"/>
        <v>0</v>
      </c>
      <c r="GX53" s="85">
        <f t="shared" si="38"/>
        <v>0</v>
      </c>
      <c r="GY53" s="85">
        <f t="shared" si="38"/>
        <v>0</v>
      </c>
      <c r="GZ53" s="85">
        <f t="shared" si="38"/>
        <v>0</v>
      </c>
      <c r="HA53" s="85">
        <f t="shared" si="38"/>
        <v>0</v>
      </c>
      <c r="HB53" s="85">
        <f t="shared" si="38"/>
        <v>0</v>
      </c>
      <c r="HC53" s="85">
        <f t="shared" si="38"/>
        <v>0</v>
      </c>
      <c r="HD53" s="85">
        <f t="shared" si="38"/>
        <v>0</v>
      </c>
      <c r="HE53" s="85">
        <f t="shared" si="38"/>
        <v>0</v>
      </c>
      <c r="HF53" s="85">
        <f t="shared" si="38"/>
        <v>0</v>
      </c>
      <c r="HG53" s="85">
        <f t="shared" si="38"/>
        <v>0</v>
      </c>
      <c r="HH53" s="85">
        <f t="shared" si="38"/>
        <v>0</v>
      </c>
      <c r="HI53" s="85">
        <f t="shared" si="38"/>
        <v>0</v>
      </c>
      <c r="HJ53" s="85">
        <f t="shared" si="38"/>
        <v>0</v>
      </c>
      <c r="HK53" s="85">
        <f t="shared" si="38"/>
        <v>0</v>
      </c>
      <c r="HL53" s="85">
        <f t="shared" si="38"/>
        <v>0</v>
      </c>
      <c r="HM53" s="85">
        <f t="shared" si="38"/>
        <v>0</v>
      </c>
      <c r="HN53" s="85">
        <f t="shared" si="38"/>
        <v>0</v>
      </c>
      <c r="HO53" s="85">
        <f t="shared" si="38"/>
        <v>0</v>
      </c>
      <c r="HP53" s="85"/>
      <c r="HQ53" s="85"/>
      <c r="HR53" s="85">
        <f t="shared" si="38"/>
        <v>0</v>
      </c>
      <c r="HS53" s="85">
        <f t="shared" si="38"/>
        <v>0</v>
      </c>
      <c r="HT53" s="85">
        <f t="shared" si="38"/>
        <v>0</v>
      </c>
      <c r="HU53" s="85">
        <f t="shared" si="38"/>
        <v>0</v>
      </c>
      <c r="HV53" s="85">
        <f t="shared" si="38"/>
        <v>0</v>
      </c>
      <c r="HW53" s="85">
        <f t="shared" si="38"/>
        <v>0</v>
      </c>
      <c r="HX53" s="85">
        <f t="shared" si="38"/>
        <v>0</v>
      </c>
      <c r="HY53" s="85">
        <f t="shared" si="38"/>
        <v>0</v>
      </c>
      <c r="HZ53" s="85">
        <f t="shared" si="38"/>
        <v>0</v>
      </c>
      <c r="IA53" s="85">
        <f t="shared" si="38"/>
        <v>0</v>
      </c>
      <c r="IB53" s="85">
        <f t="shared" si="38"/>
        <v>0</v>
      </c>
      <c r="IC53" s="85">
        <f t="shared" si="38"/>
        <v>0</v>
      </c>
      <c r="ID53" s="85">
        <f t="shared" si="38"/>
        <v>0</v>
      </c>
      <c r="IE53" s="85">
        <f t="shared" si="38"/>
        <v>0</v>
      </c>
      <c r="IF53" s="85">
        <f t="shared" si="38"/>
        <v>0</v>
      </c>
      <c r="IG53" s="85">
        <f t="shared" si="38"/>
        <v>0</v>
      </c>
      <c r="IH53" s="85">
        <f t="shared" si="38"/>
        <v>0</v>
      </c>
      <c r="II53" s="85">
        <f t="shared" si="38"/>
        <v>0</v>
      </c>
      <c r="IJ53" s="85">
        <f t="shared" si="38"/>
        <v>0</v>
      </c>
      <c r="IK53" s="85">
        <f t="shared" si="38"/>
        <v>0</v>
      </c>
      <c r="IL53" s="85">
        <f t="shared" si="38"/>
        <v>0</v>
      </c>
      <c r="IM53" s="85">
        <f t="shared" si="38"/>
        <v>0</v>
      </c>
      <c r="IN53" s="85">
        <f t="shared" si="38"/>
        <v>0</v>
      </c>
      <c r="IO53" s="85">
        <f t="shared" si="38"/>
        <v>0</v>
      </c>
      <c r="IP53" s="85">
        <f t="shared" si="38"/>
        <v>0</v>
      </c>
      <c r="IQ53" s="85">
        <f t="shared" si="38"/>
        <v>0</v>
      </c>
      <c r="IR53" s="85">
        <f t="shared" si="38"/>
        <v>0</v>
      </c>
      <c r="IS53" s="85">
        <f t="shared" si="38"/>
        <v>0</v>
      </c>
      <c r="IT53" s="85">
        <f t="shared" si="38"/>
        <v>0</v>
      </c>
      <c r="IU53" s="85">
        <f t="shared" si="38"/>
        <v>0</v>
      </c>
      <c r="IV53" s="85"/>
      <c r="IW53" s="85"/>
      <c r="IX53" s="85">
        <f t="shared" si="38"/>
        <v>0</v>
      </c>
      <c r="IY53" s="85">
        <f t="shared" ref="IY53:LJ53" si="39">SUM(IY8,IY9,IY12,IY15,IY18)</f>
        <v>0</v>
      </c>
      <c r="IZ53" s="85">
        <f t="shared" si="39"/>
        <v>0</v>
      </c>
      <c r="JA53" s="85">
        <f t="shared" si="39"/>
        <v>0</v>
      </c>
      <c r="JB53" s="85">
        <f t="shared" si="39"/>
        <v>0</v>
      </c>
      <c r="JC53" s="85">
        <f t="shared" si="39"/>
        <v>0</v>
      </c>
      <c r="JD53" s="85">
        <f t="shared" si="39"/>
        <v>0</v>
      </c>
      <c r="JE53" s="85">
        <f t="shared" si="39"/>
        <v>0</v>
      </c>
      <c r="JF53" s="85">
        <f t="shared" si="39"/>
        <v>0</v>
      </c>
      <c r="JG53" s="85">
        <f t="shared" si="39"/>
        <v>0</v>
      </c>
      <c r="JH53" s="85">
        <f t="shared" si="39"/>
        <v>0</v>
      </c>
      <c r="JI53" s="85">
        <f t="shared" si="39"/>
        <v>0</v>
      </c>
      <c r="JJ53" s="85">
        <f t="shared" si="39"/>
        <v>0</v>
      </c>
      <c r="JK53" s="85">
        <f t="shared" si="39"/>
        <v>0</v>
      </c>
      <c r="JL53" s="85">
        <f t="shared" si="39"/>
        <v>0</v>
      </c>
      <c r="JM53" s="85">
        <f t="shared" si="39"/>
        <v>0</v>
      </c>
      <c r="JN53" s="85">
        <f t="shared" si="39"/>
        <v>0</v>
      </c>
      <c r="JO53" s="85">
        <f t="shared" si="39"/>
        <v>0</v>
      </c>
      <c r="JP53" s="85">
        <f t="shared" si="39"/>
        <v>0</v>
      </c>
      <c r="JQ53" s="85">
        <f t="shared" si="39"/>
        <v>0</v>
      </c>
      <c r="JR53" s="85">
        <f t="shared" si="39"/>
        <v>0</v>
      </c>
      <c r="JS53" s="85">
        <f t="shared" si="39"/>
        <v>0</v>
      </c>
      <c r="JT53" s="85">
        <f t="shared" si="39"/>
        <v>0</v>
      </c>
      <c r="JU53" s="85">
        <f t="shared" si="39"/>
        <v>0</v>
      </c>
      <c r="JV53" s="85">
        <f t="shared" si="39"/>
        <v>0</v>
      </c>
      <c r="JW53" s="85">
        <f t="shared" si="39"/>
        <v>0</v>
      </c>
      <c r="JX53" s="85">
        <f t="shared" si="39"/>
        <v>0</v>
      </c>
      <c r="JY53" s="85">
        <f t="shared" si="39"/>
        <v>0</v>
      </c>
      <c r="JZ53" s="85">
        <f t="shared" si="39"/>
        <v>0</v>
      </c>
      <c r="KA53" s="85">
        <f t="shared" si="39"/>
        <v>0</v>
      </c>
      <c r="KB53" s="85"/>
      <c r="KC53" s="85"/>
      <c r="KD53" s="85">
        <f t="shared" si="39"/>
        <v>0</v>
      </c>
      <c r="KE53" s="85">
        <f t="shared" si="39"/>
        <v>0</v>
      </c>
      <c r="KF53" s="85">
        <f t="shared" si="39"/>
        <v>0</v>
      </c>
      <c r="KG53" s="85">
        <f t="shared" si="39"/>
        <v>0</v>
      </c>
      <c r="KH53" s="85">
        <f t="shared" si="39"/>
        <v>0</v>
      </c>
      <c r="KI53" s="85">
        <f t="shared" si="39"/>
        <v>0</v>
      </c>
      <c r="KJ53" s="85">
        <f t="shared" si="39"/>
        <v>0</v>
      </c>
      <c r="KK53" s="85">
        <f t="shared" si="39"/>
        <v>0</v>
      </c>
      <c r="KL53" s="85">
        <f t="shared" si="39"/>
        <v>0</v>
      </c>
      <c r="KM53" s="85">
        <f t="shared" si="39"/>
        <v>0</v>
      </c>
      <c r="KN53" s="85">
        <f t="shared" si="39"/>
        <v>0</v>
      </c>
      <c r="KO53" s="85">
        <f t="shared" si="39"/>
        <v>0</v>
      </c>
      <c r="KP53" s="85">
        <f t="shared" si="39"/>
        <v>0</v>
      </c>
      <c r="KQ53" s="85">
        <f t="shared" si="39"/>
        <v>0</v>
      </c>
      <c r="KR53" s="85">
        <f t="shared" si="39"/>
        <v>0</v>
      </c>
      <c r="KS53" s="85">
        <f t="shared" si="39"/>
        <v>0</v>
      </c>
      <c r="KT53" s="85">
        <f t="shared" si="39"/>
        <v>0</v>
      </c>
      <c r="KU53" s="85">
        <f t="shared" si="39"/>
        <v>0</v>
      </c>
      <c r="KV53" s="85">
        <f t="shared" si="39"/>
        <v>0</v>
      </c>
      <c r="KW53" s="85">
        <f t="shared" si="39"/>
        <v>0</v>
      </c>
      <c r="KX53" s="85">
        <f t="shared" si="39"/>
        <v>0</v>
      </c>
      <c r="KY53" s="85">
        <f t="shared" si="39"/>
        <v>0</v>
      </c>
      <c r="KZ53" s="85">
        <f t="shared" si="39"/>
        <v>0</v>
      </c>
      <c r="LA53" s="85">
        <f t="shared" si="39"/>
        <v>0</v>
      </c>
      <c r="LB53" s="85">
        <f t="shared" si="39"/>
        <v>0</v>
      </c>
      <c r="LC53" s="85">
        <f t="shared" si="39"/>
        <v>0</v>
      </c>
      <c r="LD53" s="85">
        <f t="shared" si="39"/>
        <v>0</v>
      </c>
      <c r="LE53" s="85">
        <f t="shared" si="39"/>
        <v>0</v>
      </c>
      <c r="LF53" s="85">
        <f t="shared" si="39"/>
        <v>0</v>
      </c>
      <c r="LG53" s="85">
        <f t="shared" si="39"/>
        <v>0</v>
      </c>
      <c r="LH53" s="85"/>
      <c r="LI53" s="85"/>
      <c r="LJ53" s="85">
        <f t="shared" si="39"/>
        <v>0</v>
      </c>
      <c r="LK53" s="85">
        <f t="shared" ref="LK53:NV53" si="40">SUM(LK8,LK9,LK12,LK15,LK18)</f>
        <v>0</v>
      </c>
      <c r="LL53" s="85">
        <f t="shared" si="40"/>
        <v>0</v>
      </c>
      <c r="LM53" s="85">
        <f t="shared" si="40"/>
        <v>0</v>
      </c>
      <c r="LN53" s="85">
        <f t="shared" si="40"/>
        <v>0</v>
      </c>
      <c r="LO53" s="85">
        <f t="shared" si="40"/>
        <v>0</v>
      </c>
      <c r="LP53" s="85">
        <f t="shared" si="40"/>
        <v>0</v>
      </c>
      <c r="LQ53" s="85">
        <f t="shared" si="40"/>
        <v>0</v>
      </c>
      <c r="LR53" s="85">
        <f t="shared" si="40"/>
        <v>0</v>
      </c>
      <c r="LS53" s="85">
        <f t="shared" si="40"/>
        <v>0</v>
      </c>
      <c r="LT53" s="85">
        <f t="shared" si="40"/>
        <v>0</v>
      </c>
      <c r="LU53" s="85">
        <f t="shared" si="40"/>
        <v>0</v>
      </c>
      <c r="LV53" s="85">
        <f t="shared" si="40"/>
        <v>0</v>
      </c>
      <c r="LW53" s="85">
        <f t="shared" si="40"/>
        <v>0</v>
      </c>
      <c r="LX53" s="85">
        <f t="shared" si="40"/>
        <v>0</v>
      </c>
      <c r="LY53" s="85">
        <f t="shared" si="40"/>
        <v>0</v>
      </c>
      <c r="LZ53" s="85">
        <f t="shared" si="40"/>
        <v>0</v>
      </c>
      <c r="MA53" s="85">
        <f t="shared" si="40"/>
        <v>0</v>
      </c>
      <c r="MB53" s="85">
        <f t="shared" si="40"/>
        <v>0</v>
      </c>
      <c r="MC53" s="85">
        <f t="shared" si="40"/>
        <v>0</v>
      </c>
      <c r="MD53" s="85">
        <f t="shared" si="40"/>
        <v>0</v>
      </c>
      <c r="ME53" s="85">
        <f t="shared" si="40"/>
        <v>0</v>
      </c>
      <c r="MF53" s="85">
        <f t="shared" si="40"/>
        <v>0</v>
      </c>
      <c r="MG53" s="85">
        <f t="shared" si="40"/>
        <v>0</v>
      </c>
      <c r="MH53" s="85">
        <f t="shared" si="40"/>
        <v>0</v>
      </c>
      <c r="MI53" s="85">
        <f t="shared" si="40"/>
        <v>0</v>
      </c>
      <c r="MJ53" s="85">
        <f t="shared" si="40"/>
        <v>0</v>
      </c>
      <c r="MK53" s="85">
        <f t="shared" si="40"/>
        <v>0</v>
      </c>
      <c r="ML53" s="85">
        <f t="shared" si="40"/>
        <v>0</v>
      </c>
      <c r="MM53" s="85">
        <f t="shared" si="40"/>
        <v>0</v>
      </c>
      <c r="MN53" s="85"/>
      <c r="MO53" s="85"/>
      <c r="MP53" s="85">
        <f t="shared" si="40"/>
        <v>0</v>
      </c>
      <c r="MQ53" s="85">
        <f t="shared" si="40"/>
        <v>0</v>
      </c>
      <c r="MR53" s="85">
        <f t="shared" si="40"/>
        <v>0</v>
      </c>
      <c r="MS53" s="85">
        <f t="shared" si="40"/>
        <v>0</v>
      </c>
      <c r="MT53" s="85">
        <f t="shared" si="40"/>
        <v>0</v>
      </c>
      <c r="MU53" s="85">
        <f t="shared" si="40"/>
        <v>0</v>
      </c>
      <c r="MV53" s="85">
        <f t="shared" si="40"/>
        <v>0</v>
      </c>
      <c r="MW53" s="85">
        <f t="shared" si="40"/>
        <v>0</v>
      </c>
      <c r="MX53" s="85">
        <f t="shared" si="40"/>
        <v>0</v>
      </c>
      <c r="MY53" s="85">
        <f t="shared" si="40"/>
        <v>0</v>
      </c>
      <c r="MZ53" s="85">
        <f t="shared" si="40"/>
        <v>0</v>
      </c>
      <c r="NA53" s="85">
        <f t="shared" si="40"/>
        <v>0</v>
      </c>
      <c r="NB53" s="85">
        <f t="shared" si="40"/>
        <v>0</v>
      </c>
      <c r="NC53" s="85">
        <f t="shared" si="40"/>
        <v>0</v>
      </c>
      <c r="ND53" s="85">
        <f t="shared" si="40"/>
        <v>0</v>
      </c>
      <c r="NE53" s="85">
        <f t="shared" si="40"/>
        <v>0</v>
      </c>
      <c r="NF53" s="85">
        <f t="shared" si="40"/>
        <v>0</v>
      </c>
      <c r="NG53" s="85">
        <f t="shared" si="40"/>
        <v>0</v>
      </c>
      <c r="NH53" s="85">
        <f t="shared" si="40"/>
        <v>0</v>
      </c>
      <c r="NI53" s="85">
        <f t="shared" si="40"/>
        <v>0</v>
      </c>
      <c r="NJ53" s="85">
        <f t="shared" si="40"/>
        <v>0</v>
      </c>
      <c r="NK53" s="85">
        <f t="shared" si="40"/>
        <v>0</v>
      </c>
      <c r="NL53" s="85">
        <f t="shared" si="40"/>
        <v>0</v>
      </c>
      <c r="NM53" s="85">
        <f t="shared" si="40"/>
        <v>0</v>
      </c>
      <c r="NN53" s="85">
        <f t="shared" si="40"/>
        <v>0</v>
      </c>
      <c r="NO53" s="85">
        <f t="shared" si="40"/>
        <v>0</v>
      </c>
      <c r="NP53" s="85">
        <f t="shared" si="40"/>
        <v>0</v>
      </c>
      <c r="NQ53" s="85">
        <f t="shared" si="40"/>
        <v>0</v>
      </c>
      <c r="NR53" s="85">
        <f t="shared" si="40"/>
        <v>0</v>
      </c>
      <c r="NS53" s="85">
        <f t="shared" si="40"/>
        <v>0</v>
      </c>
      <c r="NT53" s="85">
        <f t="shared" si="40"/>
        <v>0</v>
      </c>
      <c r="NU53" s="85">
        <f t="shared" si="40"/>
        <v>0</v>
      </c>
      <c r="NV53" s="85">
        <f t="shared" si="40"/>
        <v>0</v>
      </c>
      <c r="NW53" s="85">
        <f t="shared" ref="NW53:QH53" si="41">SUM(NW8,NW9,NW12,NW15,NW18)</f>
        <v>0</v>
      </c>
      <c r="NX53" s="85">
        <f t="shared" si="41"/>
        <v>0</v>
      </c>
      <c r="NY53" s="85">
        <f t="shared" si="41"/>
        <v>0</v>
      </c>
      <c r="NZ53" s="85">
        <f t="shared" si="41"/>
        <v>0</v>
      </c>
      <c r="OA53" s="85">
        <f t="shared" si="41"/>
        <v>0</v>
      </c>
      <c r="OB53" s="85">
        <f t="shared" si="41"/>
        <v>0</v>
      </c>
      <c r="OC53" s="85">
        <f t="shared" si="41"/>
        <v>0</v>
      </c>
      <c r="OD53" s="85">
        <f t="shared" si="41"/>
        <v>0</v>
      </c>
      <c r="OE53" s="85">
        <f t="shared" si="41"/>
        <v>0</v>
      </c>
      <c r="OF53" s="85">
        <f t="shared" si="41"/>
        <v>0</v>
      </c>
      <c r="OG53" s="85">
        <f t="shared" si="41"/>
        <v>0</v>
      </c>
      <c r="OH53" s="85">
        <f t="shared" si="41"/>
        <v>0</v>
      </c>
      <c r="OI53" s="85">
        <f t="shared" si="41"/>
        <v>0</v>
      </c>
      <c r="OJ53" s="85">
        <f t="shared" si="41"/>
        <v>0</v>
      </c>
      <c r="OK53" s="85">
        <f t="shared" si="41"/>
        <v>0</v>
      </c>
      <c r="OL53" s="85">
        <f t="shared" si="41"/>
        <v>0</v>
      </c>
      <c r="OM53" s="85">
        <f t="shared" si="41"/>
        <v>0</v>
      </c>
      <c r="ON53" s="85">
        <f t="shared" si="41"/>
        <v>0</v>
      </c>
      <c r="OO53" s="85">
        <f t="shared" si="41"/>
        <v>0</v>
      </c>
      <c r="OP53" s="85">
        <f t="shared" si="41"/>
        <v>0</v>
      </c>
      <c r="OQ53" s="85">
        <f t="shared" si="41"/>
        <v>0</v>
      </c>
      <c r="OR53" s="85">
        <f t="shared" si="41"/>
        <v>0</v>
      </c>
      <c r="OS53" s="85">
        <f t="shared" si="41"/>
        <v>0</v>
      </c>
      <c r="OT53" s="85">
        <f t="shared" si="41"/>
        <v>0</v>
      </c>
      <c r="OU53" s="85">
        <f t="shared" si="41"/>
        <v>0</v>
      </c>
      <c r="OV53" s="85">
        <f t="shared" si="41"/>
        <v>0</v>
      </c>
      <c r="OW53" s="85">
        <f t="shared" si="41"/>
        <v>0</v>
      </c>
      <c r="OX53" s="85">
        <f t="shared" si="41"/>
        <v>0</v>
      </c>
      <c r="OY53" s="85">
        <f t="shared" si="41"/>
        <v>0</v>
      </c>
      <c r="OZ53" s="85"/>
      <c r="PA53" s="85"/>
      <c r="PB53" s="85">
        <f t="shared" si="41"/>
        <v>0</v>
      </c>
      <c r="PC53" s="85">
        <f t="shared" si="41"/>
        <v>0</v>
      </c>
      <c r="PD53" s="85">
        <f t="shared" si="41"/>
        <v>0</v>
      </c>
      <c r="PE53" s="85">
        <f t="shared" si="41"/>
        <v>0</v>
      </c>
      <c r="PF53" s="85">
        <f t="shared" si="41"/>
        <v>0</v>
      </c>
      <c r="PG53" s="85">
        <f t="shared" si="41"/>
        <v>0</v>
      </c>
      <c r="PH53" s="85">
        <f t="shared" si="41"/>
        <v>0</v>
      </c>
      <c r="PI53" s="85">
        <f t="shared" si="41"/>
        <v>0</v>
      </c>
      <c r="PJ53" s="85">
        <f t="shared" si="41"/>
        <v>0</v>
      </c>
      <c r="PK53" s="85">
        <f t="shared" si="41"/>
        <v>0</v>
      </c>
      <c r="PL53" s="85">
        <f t="shared" si="41"/>
        <v>0</v>
      </c>
      <c r="PM53" s="85">
        <f t="shared" si="41"/>
        <v>0</v>
      </c>
      <c r="PN53" s="85">
        <f t="shared" si="41"/>
        <v>0</v>
      </c>
      <c r="PO53" s="85">
        <f t="shared" si="41"/>
        <v>0</v>
      </c>
      <c r="PP53" s="85">
        <f t="shared" si="41"/>
        <v>0</v>
      </c>
      <c r="PQ53" s="85">
        <f t="shared" si="41"/>
        <v>0</v>
      </c>
      <c r="PR53" s="85">
        <f t="shared" si="41"/>
        <v>0</v>
      </c>
      <c r="PS53" s="85">
        <f t="shared" si="41"/>
        <v>0</v>
      </c>
      <c r="PT53" s="85">
        <f t="shared" si="41"/>
        <v>0</v>
      </c>
      <c r="PU53" s="85">
        <f t="shared" si="41"/>
        <v>0</v>
      </c>
      <c r="PV53" s="85">
        <f t="shared" si="41"/>
        <v>0</v>
      </c>
      <c r="PW53" s="85">
        <f t="shared" si="41"/>
        <v>0</v>
      </c>
      <c r="PX53" s="85">
        <f t="shared" si="41"/>
        <v>0</v>
      </c>
      <c r="PY53" s="85">
        <f t="shared" si="41"/>
        <v>0</v>
      </c>
      <c r="PZ53" s="85">
        <f t="shared" si="41"/>
        <v>0</v>
      </c>
      <c r="QA53" s="85">
        <f t="shared" si="41"/>
        <v>0</v>
      </c>
      <c r="QB53" s="85">
        <f t="shared" si="41"/>
        <v>0</v>
      </c>
      <c r="QC53" s="85">
        <f t="shared" si="41"/>
        <v>0</v>
      </c>
      <c r="QD53" s="85">
        <f t="shared" si="41"/>
        <v>0</v>
      </c>
      <c r="QE53" s="85">
        <f t="shared" si="41"/>
        <v>0</v>
      </c>
      <c r="QF53" s="85"/>
      <c r="QG53" s="85"/>
      <c r="QH53" s="85">
        <f t="shared" si="41"/>
        <v>0</v>
      </c>
      <c r="QI53" s="85">
        <f t="shared" ref="QI53:SQ53" si="42">SUM(QI8,QI9,QI12,QI15,QI18)</f>
        <v>0</v>
      </c>
      <c r="QJ53" s="85">
        <f t="shared" si="42"/>
        <v>0</v>
      </c>
      <c r="QK53" s="85">
        <f t="shared" si="42"/>
        <v>0</v>
      </c>
      <c r="QL53" s="85">
        <f t="shared" si="42"/>
        <v>0</v>
      </c>
      <c r="QM53" s="85">
        <f t="shared" si="42"/>
        <v>0</v>
      </c>
      <c r="QN53" s="85">
        <f t="shared" si="42"/>
        <v>0</v>
      </c>
      <c r="QO53" s="85">
        <f t="shared" si="42"/>
        <v>0</v>
      </c>
      <c r="QP53" s="85">
        <f t="shared" si="42"/>
        <v>0</v>
      </c>
      <c r="QQ53" s="85">
        <f t="shared" si="42"/>
        <v>0</v>
      </c>
      <c r="QR53" s="85">
        <f t="shared" si="42"/>
        <v>0</v>
      </c>
      <c r="QS53" s="85">
        <f t="shared" si="42"/>
        <v>0</v>
      </c>
      <c r="QT53" s="85">
        <f t="shared" si="42"/>
        <v>0</v>
      </c>
      <c r="QU53" s="85">
        <f t="shared" si="42"/>
        <v>0</v>
      </c>
      <c r="QV53" s="85">
        <f t="shared" si="42"/>
        <v>0</v>
      </c>
      <c r="QW53" s="85">
        <f t="shared" si="42"/>
        <v>0</v>
      </c>
      <c r="QX53" s="85">
        <f t="shared" si="42"/>
        <v>0</v>
      </c>
      <c r="QY53" s="85">
        <f t="shared" si="42"/>
        <v>0</v>
      </c>
      <c r="QZ53" s="85">
        <f t="shared" si="42"/>
        <v>0</v>
      </c>
      <c r="RA53" s="85">
        <f t="shared" si="42"/>
        <v>0</v>
      </c>
      <c r="RB53" s="85">
        <f t="shared" si="42"/>
        <v>0</v>
      </c>
      <c r="RC53" s="85">
        <f t="shared" si="42"/>
        <v>0</v>
      </c>
      <c r="RD53" s="85">
        <f t="shared" si="42"/>
        <v>0</v>
      </c>
      <c r="RE53" s="85">
        <f t="shared" si="42"/>
        <v>0</v>
      </c>
      <c r="RF53" s="85">
        <f t="shared" si="42"/>
        <v>0</v>
      </c>
      <c r="RG53" s="85">
        <f t="shared" si="42"/>
        <v>0</v>
      </c>
      <c r="RH53" s="85">
        <f t="shared" si="42"/>
        <v>0</v>
      </c>
      <c r="RI53" s="85">
        <f t="shared" si="42"/>
        <v>0</v>
      </c>
      <c r="RJ53" s="85">
        <f t="shared" si="42"/>
        <v>0</v>
      </c>
      <c r="RK53" s="85">
        <f t="shared" si="42"/>
        <v>0</v>
      </c>
      <c r="RL53" s="85"/>
      <c r="RM53" s="85"/>
      <c r="RN53" s="85">
        <f t="shared" si="42"/>
        <v>0</v>
      </c>
      <c r="RO53" s="85">
        <f t="shared" si="42"/>
        <v>0</v>
      </c>
      <c r="RP53" s="85">
        <f t="shared" si="42"/>
        <v>0</v>
      </c>
      <c r="RQ53" s="85">
        <f t="shared" si="42"/>
        <v>0</v>
      </c>
      <c r="RR53" s="85">
        <f t="shared" si="42"/>
        <v>0</v>
      </c>
      <c r="RS53" s="85">
        <f t="shared" si="42"/>
        <v>0</v>
      </c>
      <c r="RT53" s="85">
        <f t="shared" si="42"/>
        <v>0</v>
      </c>
      <c r="RU53" s="85">
        <f t="shared" si="42"/>
        <v>0</v>
      </c>
      <c r="RV53" s="85">
        <f t="shared" si="42"/>
        <v>0</v>
      </c>
      <c r="RW53" s="85">
        <f t="shared" si="42"/>
        <v>0</v>
      </c>
      <c r="RX53" s="85">
        <f t="shared" si="42"/>
        <v>0</v>
      </c>
      <c r="RY53" s="85">
        <f t="shared" si="42"/>
        <v>0</v>
      </c>
      <c r="RZ53" s="85">
        <f t="shared" si="42"/>
        <v>0</v>
      </c>
      <c r="SA53" s="85">
        <f t="shared" si="42"/>
        <v>0</v>
      </c>
      <c r="SB53" s="85">
        <f t="shared" si="42"/>
        <v>0</v>
      </c>
      <c r="SC53" s="85">
        <f t="shared" si="42"/>
        <v>0</v>
      </c>
      <c r="SD53" s="85">
        <f t="shared" si="42"/>
        <v>0</v>
      </c>
      <c r="SE53" s="85">
        <f t="shared" si="42"/>
        <v>0</v>
      </c>
      <c r="SF53" s="85">
        <f t="shared" si="42"/>
        <v>0</v>
      </c>
      <c r="SG53" s="85">
        <f t="shared" si="42"/>
        <v>0</v>
      </c>
      <c r="SH53" s="85">
        <f t="shared" si="42"/>
        <v>0</v>
      </c>
      <c r="SI53" s="85">
        <f t="shared" si="42"/>
        <v>0</v>
      </c>
      <c r="SJ53" s="85">
        <f t="shared" si="42"/>
        <v>0</v>
      </c>
      <c r="SK53" s="85">
        <f t="shared" si="42"/>
        <v>0</v>
      </c>
      <c r="SL53" s="85">
        <f t="shared" si="42"/>
        <v>0</v>
      </c>
      <c r="SM53" s="85">
        <f t="shared" si="42"/>
        <v>0</v>
      </c>
      <c r="SN53" s="85">
        <f t="shared" si="42"/>
        <v>0</v>
      </c>
      <c r="SO53" s="85">
        <f t="shared" si="42"/>
        <v>0</v>
      </c>
      <c r="SP53" s="85">
        <f t="shared" si="42"/>
        <v>0</v>
      </c>
      <c r="SQ53" s="85">
        <f t="shared" si="42"/>
        <v>0</v>
      </c>
    </row>
    <row r="54" spans="1:511" s="52" customFormat="1" hidden="1" x14ac:dyDescent="0.25">
      <c r="A54" s="83" t="s">
        <v>49</v>
      </c>
      <c r="B54" s="84">
        <f>B53/((ROWS(B8)+ROWS(B9)+ROWS(B12)+ROWS(B15)+ROWS(B18))*10)*100</f>
        <v>66</v>
      </c>
      <c r="C54" s="84">
        <f t="shared" ref="C54:BN54" si="43">C53/((ROWS(C8)+ROWS(C9)+ROWS(C12)+ROWS(C15)+ROWS(C18))*10)*100</f>
        <v>98</v>
      </c>
      <c r="D54" s="84">
        <f t="shared" si="43"/>
        <v>74</v>
      </c>
      <c r="E54" s="84">
        <f t="shared" si="43"/>
        <v>80</v>
      </c>
      <c r="F54" s="84">
        <f t="shared" si="43"/>
        <v>56.000000000000007</v>
      </c>
      <c r="G54" s="84">
        <f t="shared" si="43"/>
        <v>94</v>
      </c>
      <c r="H54" s="84">
        <f t="shared" si="43"/>
        <v>100</v>
      </c>
      <c r="I54" s="84">
        <f t="shared" si="43"/>
        <v>84</v>
      </c>
      <c r="J54" s="84">
        <f t="shared" si="43"/>
        <v>78</v>
      </c>
      <c r="K54" s="84">
        <f t="shared" si="43"/>
        <v>74</v>
      </c>
      <c r="L54" s="84">
        <f t="shared" si="43"/>
        <v>80.400000000000006</v>
      </c>
      <c r="M54" s="84">
        <f t="shared" si="43"/>
        <v>0</v>
      </c>
      <c r="N54" s="84">
        <f t="shared" si="43"/>
        <v>0</v>
      </c>
      <c r="O54" s="84">
        <f t="shared" si="43"/>
        <v>0</v>
      </c>
      <c r="P54" s="84">
        <f t="shared" si="43"/>
        <v>0</v>
      </c>
      <c r="Q54" s="84">
        <f t="shared" si="43"/>
        <v>0</v>
      </c>
      <c r="R54" s="84">
        <f t="shared" si="43"/>
        <v>0</v>
      </c>
      <c r="S54" s="84">
        <f t="shared" si="43"/>
        <v>0</v>
      </c>
      <c r="T54" s="84">
        <f t="shared" si="43"/>
        <v>0</v>
      </c>
      <c r="U54" s="84">
        <f t="shared" si="43"/>
        <v>0</v>
      </c>
      <c r="V54" s="84">
        <f t="shared" si="43"/>
        <v>0</v>
      </c>
      <c r="W54" s="84">
        <f t="shared" si="43"/>
        <v>0</v>
      </c>
      <c r="X54" s="84">
        <f t="shared" si="43"/>
        <v>0</v>
      </c>
      <c r="Y54" s="84">
        <f t="shared" si="43"/>
        <v>0</v>
      </c>
      <c r="Z54" s="84">
        <f t="shared" si="43"/>
        <v>0</v>
      </c>
      <c r="AA54" s="84">
        <f t="shared" si="43"/>
        <v>0</v>
      </c>
      <c r="AB54" s="84">
        <f t="shared" si="43"/>
        <v>0</v>
      </c>
      <c r="AC54" s="84">
        <f t="shared" si="43"/>
        <v>0</v>
      </c>
      <c r="AD54" s="84">
        <f t="shared" si="43"/>
        <v>0</v>
      </c>
      <c r="AE54" s="84">
        <f t="shared" si="43"/>
        <v>0</v>
      </c>
      <c r="AF54" s="84"/>
      <c r="AG54" s="84"/>
      <c r="AH54" s="84">
        <f t="shared" si="43"/>
        <v>86</v>
      </c>
      <c r="AI54" s="84">
        <f t="shared" si="43"/>
        <v>74</v>
      </c>
      <c r="AJ54" s="84">
        <f t="shared" si="43"/>
        <v>90</v>
      </c>
      <c r="AK54" s="84">
        <f t="shared" si="43"/>
        <v>96</v>
      </c>
      <c r="AL54" s="84">
        <f t="shared" si="43"/>
        <v>90</v>
      </c>
      <c r="AM54" s="84">
        <f t="shared" si="43"/>
        <v>92</v>
      </c>
      <c r="AN54" s="84">
        <f t="shared" si="43"/>
        <v>74</v>
      </c>
      <c r="AO54" s="84">
        <f t="shared" si="43"/>
        <v>70</v>
      </c>
      <c r="AP54" s="84">
        <f t="shared" si="43"/>
        <v>86</v>
      </c>
      <c r="AQ54" s="84">
        <f t="shared" si="43"/>
        <v>54</v>
      </c>
      <c r="AR54" s="84">
        <f t="shared" si="43"/>
        <v>82</v>
      </c>
      <c r="AS54" s="84">
        <f t="shared" si="43"/>
        <v>100</v>
      </c>
      <c r="AT54" s="84">
        <f t="shared" si="43"/>
        <v>76</v>
      </c>
      <c r="AU54" s="84">
        <f t="shared" si="43"/>
        <v>60</v>
      </c>
      <c r="AV54" s="84">
        <f t="shared" si="43"/>
        <v>60</v>
      </c>
      <c r="AW54" s="84">
        <f t="shared" si="43"/>
        <v>62</v>
      </c>
      <c r="AX54" s="84">
        <f t="shared" si="43"/>
        <v>78.25</v>
      </c>
      <c r="AY54" s="84">
        <f t="shared" si="43"/>
        <v>0</v>
      </c>
      <c r="AZ54" s="84">
        <f t="shared" si="43"/>
        <v>0</v>
      </c>
      <c r="BA54" s="84">
        <f t="shared" si="43"/>
        <v>0</v>
      </c>
      <c r="BB54" s="84">
        <f t="shared" si="43"/>
        <v>0</v>
      </c>
      <c r="BC54" s="84">
        <f t="shared" si="43"/>
        <v>0</v>
      </c>
      <c r="BD54" s="84">
        <f t="shared" si="43"/>
        <v>0</v>
      </c>
      <c r="BE54" s="84">
        <f t="shared" si="43"/>
        <v>0</v>
      </c>
      <c r="BF54" s="84">
        <f t="shared" si="43"/>
        <v>0</v>
      </c>
      <c r="BG54" s="84">
        <f t="shared" si="43"/>
        <v>0</v>
      </c>
      <c r="BH54" s="84">
        <f t="shared" si="43"/>
        <v>0</v>
      </c>
      <c r="BI54" s="84">
        <f t="shared" si="43"/>
        <v>0</v>
      </c>
      <c r="BJ54" s="84">
        <f t="shared" si="43"/>
        <v>0</v>
      </c>
      <c r="BK54" s="84">
        <f t="shared" si="43"/>
        <v>0</v>
      </c>
      <c r="BL54" s="84"/>
      <c r="BM54" s="84"/>
      <c r="BN54" s="84">
        <f t="shared" si="43"/>
        <v>82</v>
      </c>
      <c r="BO54" s="84">
        <f t="shared" ref="BO54:DZ54" si="44">BO53/((ROWS(BO8)+ROWS(BO9)+ROWS(BO12)+ROWS(BO15)+ROWS(BO18))*10)*100</f>
        <v>80</v>
      </c>
      <c r="BP54" s="84">
        <f t="shared" si="44"/>
        <v>88</v>
      </c>
      <c r="BQ54" s="84">
        <f t="shared" si="44"/>
        <v>98</v>
      </c>
      <c r="BR54" s="84">
        <f t="shared" si="44"/>
        <v>84</v>
      </c>
      <c r="BS54" s="84">
        <f t="shared" si="44"/>
        <v>64</v>
      </c>
      <c r="BT54" s="84">
        <f t="shared" si="44"/>
        <v>76</v>
      </c>
      <c r="BU54" s="84">
        <f t="shared" si="44"/>
        <v>81.714285714285722</v>
      </c>
      <c r="BV54" s="84">
        <f t="shared" si="44"/>
        <v>0</v>
      </c>
      <c r="BW54" s="84">
        <f t="shared" si="44"/>
        <v>0</v>
      </c>
      <c r="BX54" s="84">
        <f t="shared" si="44"/>
        <v>0</v>
      </c>
      <c r="BY54" s="84">
        <f t="shared" si="44"/>
        <v>0</v>
      </c>
      <c r="BZ54" s="84">
        <f t="shared" si="44"/>
        <v>0</v>
      </c>
      <c r="CA54" s="84">
        <f t="shared" si="44"/>
        <v>0</v>
      </c>
      <c r="CB54" s="84">
        <f t="shared" si="44"/>
        <v>0</v>
      </c>
      <c r="CC54" s="84">
        <f t="shared" si="44"/>
        <v>0</v>
      </c>
      <c r="CD54" s="84">
        <f t="shared" si="44"/>
        <v>0</v>
      </c>
      <c r="CE54" s="84">
        <f t="shared" si="44"/>
        <v>0</v>
      </c>
      <c r="CF54" s="84">
        <f t="shared" si="44"/>
        <v>0</v>
      </c>
      <c r="CG54" s="84">
        <f t="shared" si="44"/>
        <v>0</v>
      </c>
      <c r="CH54" s="84">
        <f t="shared" si="44"/>
        <v>0</v>
      </c>
      <c r="CI54" s="84">
        <f t="shared" si="44"/>
        <v>0</v>
      </c>
      <c r="CJ54" s="84">
        <f t="shared" si="44"/>
        <v>0</v>
      </c>
      <c r="CK54" s="84">
        <f t="shared" si="44"/>
        <v>0</v>
      </c>
      <c r="CL54" s="84">
        <f t="shared" si="44"/>
        <v>0</v>
      </c>
      <c r="CM54" s="84">
        <f t="shared" si="44"/>
        <v>0</v>
      </c>
      <c r="CN54" s="84">
        <f t="shared" si="44"/>
        <v>0</v>
      </c>
      <c r="CO54" s="84">
        <f t="shared" si="44"/>
        <v>0</v>
      </c>
      <c r="CP54" s="84">
        <f t="shared" si="44"/>
        <v>0</v>
      </c>
      <c r="CQ54" s="84">
        <f t="shared" si="44"/>
        <v>0</v>
      </c>
      <c r="CR54" s="84"/>
      <c r="CS54" s="84"/>
      <c r="CT54" s="84">
        <f t="shared" si="44"/>
        <v>0</v>
      </c>
      <c r="CU54" s="84">
        <f t="shared" si="44"/>
        <v>0</v>
      </c>
      <c r="CV54" s="84">
        <f t="shared" si="44"/>
        <v>0</v>
      </c>
      <c r="CW54" s="84">
        <f t="shared" si="44"/>
        <v>0</v>
      </c>
      <c r="CX54" s="84">
        <f t="shared" si="44"/>
        <v>0</v>
      </c>
      <c r="CY54" s="84">
        <f t="shared" si="44"/>
        <v>0</v>
      </c>
      <c r="CZ54" s="84">
        <f t="shared" si="44"/>
        <v>0</v>
      </c>
      <c r="DA54" s="84">
        <f t="shared" si="44"/>
        <v>0</v>
      </c>
      <c r="DB54" s="84">
        <f t="shared" si="44"/>
        <v>0</v>
      </c>
      <c r="DC54" s="84">
        <f t="shared" si="44"/>
        <v>0</v>
      </c>
      <c r="DD54" s="84">
        <f t="shared" si="44"/>
        <v>0</v>
      </c>
      <c r="DE54" s="84">
        <f t="shared" si="44"/>
        <v>0</v>
      </c>
      <c r="DF54" s="84">
        <f t="shared" si="44"/>
        <v>0</v>
      </c>
      <c r="DG54" s="84">
        <f t="shared" si="44"/>
        <v>0</v>
      </c>
      <c r="DH54" s="84">
        <f t="shared" si="44"/>
        <v>0</v>
      </c>
      <c r="DI54" s="84">
        <f t="shared" si="44"/>
        <v>0</v>
      </c>
      <c r="DJ54" s="84">
        <f t="shared" si="44"/>
        <v>0</v>
      </c>
      <c r="DK54" s="84">
        <f t="shared" si="44"/>
        <v>0</v>
      </c>
      <c r="DL54" s="84">
        <f t="shared" si="44"/>
        <v>0</v>
      </c>
      <c r="DM54" s="84">
        <f t="shared" si="44"/>
        <v>0</v>
      </c>
      <c r="DN54" s="84">
        <f t="shared" si="44"/>
        <v>0</v>
      </c>
      <c r="DO54" s="84">
        <f t="shared" si="44"/>
        <v>0</v>
      </c>
      <c r="DP54" s="84">
        <f t="shared" si="44"/>
        <v>0</v>
      </c>
      <c r="DQ54" s="84">
        <f t="shared" si="44"/>
        <v>0</v>
      </c>
      <c r="DR54" s="84">
        <f t="shared" si="44"/>
        <v>0</v>
      </c>
      <c r="DS54" s="84">
        <f t="shared" si="44"/>
        <v>0</v>
      </c>
      <c r="DT54" s="84">
        <f t="shared" si="44"/>
        <v>0</v>
      </c>
      <c r="DU54" s="84">
        <f t="shared" si="44"/>
        <v>0</v>
      </c>
      <c r="DV54" s="84">
        <f t="shared" si="44"/>
        <v>0</v>
      </c>
      <c r="DW54" s="84">
        <f t="shared" si="44"/>
        <v>0</v>
      </c>
      <c r="DX54" s="84"/>
      <c r="DY54" s="84"/>
      <c r="DZ54" s="84">
        <f t="shared" si="44"/>
        <v>0</v>
      </c>
      <c r="EA54" s="84">
        <f t="shared" ref="EA54:GL54" si="45">EA53/((ROWS(EA8)+ROWS(EA9)+ROWS(EA12)+ROWS(EA15)+ROWS(EA18))*10)*100</f>
        <v>0</v>
      </c>
      <c r="EB54" s="84">
        <f t="shared" si="45"/>
        <v>0</v>
      </c>
      <c r="EC54" s="84">
        <f t="shared" si="45"/>
        <v>0</v>
      </c>
      <c r="ED54" s="84">
        <f t="shared" si="45"/>
        <v>0</v>
      </c>
      <c r="EE54" s="84">
        <f t="shared" si="45"/>
        <v>0</v>
      </c>
      <c r="EF54" s="84">
        <f t="shared" si="45"/>
        <v>0</v>
      </c>
      <c r="EG54" s="84">
        <f t="shared" si="45"/>
        <v>0</v>
      </c>
      <c r="EH54" s="84">
        <f t="shared" si="45"/>
        <v>0</v>
      </c>
      <c r="EI54" s="84">
        <f t="shared" si="45"/>
        <v>0</v>
      </c>
      <c r="EJ54" s="84">
        <f t="shared" si="45"/>
        <v>0</v>
      </c>
      <c r="EK54" s="84">
        <f t="shared" si="45"/>
        <v>0</v>
      </c>
      <c r="EL54" s="84">
        <f t="shared" si="45"/>
        <v>0</v>
      </c>
      <c r="EM54" s="84">
        <f t="shared" si="45"/>
        <v>0</v>
      </c>
      <c r="EN54" s="84">
        <f t="shared" si="45"/>
        <v>0</v>
      </c>
      <c r="EO54" s="84">
        <f t="shared" si="45"/>
        <v>0</v>
      </c>
      <c r="EP54" s="84">
        <f t="shared" si="45"/>
        <v>0</v>
      </c>
      <c r="EQ54" s="84">
        <f t="shared" si="45"/>
        <v>0</v>
      </c>
      <c r="ER54" s="84">
        <f t="shared" si="45"/>
        <v>0</v>
      </c>
      <c r="ES54" s="84">
        <f t="shared" si="45"/>
        <v>0</v>
      </c>
      <c r="ET54" s="84">
        <f t="shared" si="45"/>
        <v>0</v>
      </c>
      <c r="EU54" s="84">
        <f t="shared" si="45"/>
        <v>0</v>
      </c>
      <c r="EV54" s="84">
        <f t="shared" si="45"/>
        <v>0</v>
      </c>
      <c r="EW54" s="84">
        <f t="shared" si="45"/>
        <v>0</v>
      </c>
      <c r="EX54" s="84">
        <f t="shared" si="45"/>
        <v>0</v>
      </c>
      <c r="EY54" s="84">
        <f t="shared" si="45"/>
        <v>0</v>
      </c>
      <c r="EZ54" s="84">
        <f t="shared" si="45"/>
        <v>0</v>
      </c>
      <c r="FA54" s="84">
        <f t="shared" si="45"/>
        <v>0</v>
      </c>
      <c r="FB54" s="84">
        <f t="shared" si="45"/>
        <v>0</v>
      </c>
      <c r="FC54" s="84">
        <f t="shared" si="45"/>
        <v>0</v>
      </c>
      <c r="FD54" s="84"/>
      <c r="FE54" s="84"/>
      <c r="FF54" s="84">
        <f t="shared" si="45"/>
        <v>0</v>
      </c>
      <c r="FG54" s="84">
        <f t="shared" si="45"/>
        <v>0</v>
      </c>
      <c r="FH54" s="84">
        <f t="shared" si="45"/>
        <v>0</v>
      </c>
      <c r="FI54" s="84">
        <f t="shared" si="45"/>
        <v>0</v>
      </c>
      <c r="FJ54" s="84">
        <f t="shared" si="45"/>
        <v>0</v>
      </c>
      <c r="FK54" s="84">
        <f t="shared" si="45"/>
        <v>0</v>
      </c>
      <c r="FL54" s="84">
        <f t="shared" si="45"/>
        <v>0</v>
      </c>
      <c r="FM54" s="84">
        <f t="shared" si="45"/>
        <v>0</v>
      </c>
      <c r="FN54" s="84">
        <f t="shared" si="45"/>
        <v>0</v>
      </c>
      <c r="FO54" s="84">
        <f t="shared" si="45"/>
        <v>0</v>
      </c>
      <c r="FP54" s="84">
        <f t="shared" si="45"/>
        <v>0</v>
      </c>
      <c r="FQ54" s="84">
        <f t="shared" si="45"/>
        <v>0</v>
      </c>
      <c r="FR54" s="84">
        <f t="shared" si="45"/>
        <v>0</v>
      </c>
      <c r="FS54" s="84">
        <f t="shared" si="45"/>
        <v>0</v>
      </c>
      <c r="FT54" s="84">
        <f t="shared" si="45"/>
        <v>0</v>
      </c>
      <c r="FU54" s="84">
        <f t="shared" si="45"/>
        <v>0</v>
      </c>
      <c r="FV54" s="84">
        <f t="shared" si="45"/>
        <v>0</v>
      </c>
      <c r="FW54" s="84">
        <f t="shared" si="45"/>
        <v>0</v>
      </c>
      <c r="FX54" s="84">
        <f t="shared" si="45"/>
        <v>0</v>
      </c>
      <c r="FY54" s="84">
        <f t="shared" si="45"/>
        <v>0</v>
      </c>
      <c r="FZ54" s="84">
        <f t="shared" si="45"/>
        <v>0</v>
      </c>
      <c r="GA54" s="84">
        <f t="shared" si="45"/>
        <v>0</v>
      </c>
      <c r="GB54" s="84">
        <f t="shared" si="45"/>
        <v>0</v>
      </c>
      <c r="GC54" s="84">
        <f t="shared" si="45"/>
        <v>0</v>
      </c>
      <c r="GD54" s="84">
        <f t="shared" si="45"/>
        <v>0</v>
      </c>
      <c r="GE54" s="84">
        <f t="shared" si="45"/>
        <v>0</v>
      </c>
      <c r="GF54" s="84">
        <f t="shared" si="45"/>
        <v>0</v>
      </c>
      <c r="GG54" s="84">
        <f t="shared" si="45"/>
        <v>0</v>
      </c>
      <c r="GH54" s="84">
        <f t="shared" si="45"/>
        <v>0</v>
      </c>
      <c r="GI54" s="84">
        <f t="shared" si="45"/>
        <v>0</v>
      </c>
      <c r="GJ54" s="84"/>
      <c r="GK54" s="84"/>
      <c r="GL54" s="84">
        <f t="shared" si="45"/>
        <v>0</v>
      </c>
      <c r="GM54" s="84">
        <f t="shared" ref="GM54:IX54" si="46">GM53/((ROWS(GM8)+ROWS(GM9)+ROWS(GM12)+ROWS(GM15)+ROWS(GM18))*10)*100</f>
        <v>0</v>
      </c>
      <c r="GN54" s="84">
        <f t="shared" si="46"/>
        <v>0</v>
      </c>
      <c r="GO54" s="84">
        <f t="shared" si="46"/>
        <v>0</v>
      </c>
      <c r="GP54" s="84">
        <f t="shared" si="46"/>
        <v>0</v>
      </c>
      <c r="GQ54" s="84">
        <f t="shared" si="46"/>
        <v>0</v>
      </c>
      <c r="GR54" s="84">
        <f t="shared" si="46"/>
        <v>0</v>
      </c>
      <c r="GS54" s="84">
        <f t="shared" si="46"/>
        <v>0</v>
      </c>
      <c r="GT54" s="84">
        <f t="shared" si="46"/>
        <v>0</v>
      </c>
      <c r="GU54" s="84">
        <f t="shared" si="46"/>
        <v>0</v>
      </c>
      <c r="GV54" s="84">
        <f t="shared" si="46"/>
        <v>0</v>
      </c>
      <c r="GW54" s="84">
        <f t="shared" si="46"/>
        <v>0</v>
      </c>
      <c r="GX54" s="84">
        <f t="shared" si="46"/>
        <v>0</v>
      </c>
      <c r="GY54" s="84">
        <f t="shared" si="46"/>
        <v>0</v>
      </c>
      <c r="GZ54" s="84">
        <f t="shared" si="46"/>
        <v>0</v>
      </c>
      <c r="HA54" s="84">
        <f t="shared" si="46"/>
        <v>0</v>
      </c>
      <c r="HB54" s="84">
        <f t="shared" si="46"/>
        <v>0</v>
      </c>
      <c r="HC54" s="84">
        <f t="shared" si="46"/>
        <v>0</v>
      </c>
      <c r="HD54" s="84">
        <f t="shared" si="46"/>
        <v>0</v>
      </c>
      <c r="HE54" s="84">
        <f t="shared" si="46"/>
        <v>0</v>
      </c>
      <c r="HF54" s="84">
        <f t="shared" si="46"/>
        <v>0</v>
      </c>
      <c r="HG54" s="84">
        <f t="shared" si="46"/>
        <v>0</v>
      </c>
      <c r="HH54" s="84">
        <f t="shared" si="46"/>
        <v>0</v>
      </c>
      <c r="HI54" s="84">
        <f t="shared" si="46"/>
        <v>0</v>
      </c>
      <c r="HJ54" s="84">
        <f t="shared" si="46"/>
        <v>0</v>
      </c>
      <c r="HK54" s="84">
        <f t="shared" si="46"/>
        <v>0</v>
      </c>
      <c r="HL54" s="84">
        <f t="shared" si="46"/>
        <v>0</v>
      </c>
      <c r="HM54" s="84">
        <f t="shared" si="46"/>
        <v>0</v>
      </c>
      <c r="HN54" s="84">
        <f t="shared" si="46"/>
        <v>0</v>
      </c>
      <c r="HO54" s="84">
        <f t="shared" si="46"/>
        <v>0</v>
      </c>
      <c r="HP54" s="84"/>
      <c r="HQ54" s="84"/>
      <c r="HR54" s="84">
        <f t="shared" si="46"/>
        <v>0</v>
      </c>
      <c r="HS54" s="84">
        <f t="shared" si="46"/>
        <v>0</v>
      </c>
      <c r="HT54" s="84">
        <f t="shared" si="46"/>
        <v>0</v>
      </c>
      <c r="HU54" s="84">
        <f t="shared" si="46"/>
        <v>0</v>
      </c>
      <c r="HV54" s="84">
        <f t="shared" si="46"/>
        <v>0</v>
      </c>
      <c r="HW54" s="84">
        <f t="shared" si="46"/>
        <v>0</v>
      </c>
      <c r="HX54" s="84">
        <f t="shared" si="46"/>
        <v>0</v>
      </c>
      <c r="HY54" s="84">
        <f t="shared" si="46"/>
        <v>0</v>
      </c>
      <c r="HZ54" s="84">
        <f t="shared" si="46"/>
        <v>0</v>
      </c>
      <c r="IA54" s="84">
        <f t="shared" si="46"/>
        <v>0</v>
      </c>
      <c r="IB54" s="84">
        <f t="shared" si="46"/>
        <v>0</v>
      </c>
      <c r="IC54" s="84">
        <f t="shared" si="46"/>
        <v>0</v>
      </c>
      <c r="ID54" s="84">
        <f t="shared" si="46"/>
        <v>0</v>
      </c>
      <c r="IE54" s="84">
        <f t="shared" si="46"/>
        <v>0</v>
      </c>
      <c r="IF54" s="84">
        <f t="shared" si="46"/>
        <v>0</v>
      </c>
      <c r="IG54" s="84">
        <f t="shared" si="46"/>
        <v>0</v>
      </c>
      <c r="IH54" s="84">
        <f t="shared" si="46"/>
        <v>0</v>
      </c>
      <c r="II54" s="84">
        <f t="shared" si="46"/>
        <v>0</v>
      </c>
      <c r="IJ54" s="84">
        <f t="shared" si="46"/>
        <v>0</v>
      </c>
      <c r="IK54" s="84">
        <f t="shared" si="46"/>
        <v>0</v>
      </c>
      <c r="IL54" s="84">
        <f t="shared" si="46"/>
        <v>0</v>
      </c>
      <c r="IM54" s="84">
        <f t="shared" si="46"/>
        <v>0</v>
      </c>
      <c r="IN54" s="84">
        <f t="shared" si="46"/>
        <v>0</v>
      </c>
      <c r="IO54" s="84">
        <f t="shared" si="46"/>
        <v>0</v>
      </c>
      <c r="IP54" s="84">
        <f t="shared" si="46"/>
        <v>0</v>
      </c>
      <c r="IQ54" s="84">
        <f t="shared" si="46"/>
        <v>0</v>
      </c>
      <c r="IR54" s="84">
        <f t="shared" si="46"/>
        <v>0</v>
      </c>
      <c r="IS54" s="84">
        <f t="shared" si="46"/>
        <v>0</v>
      </c>
      <c r="IT54" s="84">
        <f t="shared" si="46"/>
        <v>0</v>
      </c>
      <c r="IU54" s="84">
        <f t="shared" si="46"/>
        <v>0</v>
      </c>
      <c r="IV54" s="84"/>
      <c r="IW54" s="84"/>
      <c r="IX54" s="84">
        <f t="shared" si="46"/>
        <v>0</v>
      </c>
      <c r="IY54" s="84">
        <f t="shared" ref="IY54:LJ54" si="47">IY53/((ROWS(IY8)+ROWS(IY9)+ROWS(IY12)+ROWS(IY15)+ROWS(IY18))*10)*100</f>
        <v>0</v>
      </c>
      <c r="IZ54" s="84">
        <f t="shared" si="47"/>
        <v>0</v>
      </c>
      <c r="JA54" s="84">
        <f t="shared" si="47"/>
        <v>0</v>
      </c>
      <c r="JB54" s="84">
        <f t="shared" si="47"/>
        <v>0</v>
      </c>
      <c r="JC54" s="84">
        <f t="shared" si="47"/>
        <v>0</v>
      </c>
      <c r="JD54" s="84">
        <f t="shared" si="47"/>
        <v>0</v>
      </c>
      <c r="JE54" s="84">
        <f t="shared" si="47"/>
        <v>0</v>
      </c>
      <c r="JF54" s="84">
        <f t="shared" si="47"/>
        <v>0</v>
      </c>
      <c r="JG54" s="84">
        <f t="shared" si="47"/>
        <v>0</v>
      </c>
      <c r="JH54" s="84">
        <f t="shared" si="47"/>
        <v>0</v>
      </c>
      <c r="JI54" s="84">
        <f t="shared" si="47"/>
        <v>0</v>
      </c>
      <c r="JJ54" s="84">
        <f t="shared" si="47"/>
        <v>0</v>
      </c>
      <c r="JK54" s="84">
        <f t="shared" si="47"/>
        <v>0</v>
      </c>
      <c r="JL54" s="84">
        <f t="shared" si="47"/>
        <v>0</v>
      </c>
      <c r="JM54" s="84">
        <f t="shared" si="47"/>
        <v>0</v>
      </c>
      <c r="JN54" s="84">
        <f t="shared" si="47"/>
        <v>0</v>
      </c>
      <c r="JO54" s="84">
        <f t="shared" si="47"/>
        <v>0</v>
      </c>
      <c r="JP54" s="84">
        <f t="shared" si="47"/>
        <v>0</v>
      </c>
      <c r="JQ54" s="84">
        <f t="shared" si="47"/>
        <v>0</v>
      </c>
      <c r="JR54" s="84">
        <f t="shared" si="47"/>
        <v>0</v>
      </c>
      <c r="JS54" s="84">
        <f t="shared" si="47"/>
        <v>0</v>
      </c>
      <c r="JT54" s="84">
        <f t="shared" si="47"/>
        <v>0</v>
      </c>
      <c r="JU54" s="84">
        <f t="shared" si="47"/>
        <v>0</v>
      </c>
      <c r="JV54" s="84">
        <f t="shared" si="47"/>
        <v>0</v>
      </c>
      <c r="JW54" s="84">
        <f t="shared" si="47"/>
        <v>0</v>
      </c>
      <c r="JX54" s="84">
        <f t="shared" si="47"/>
        <v>0</v>
      </c>
      <c r="JY54" s="84">
        <f t="shared" si="47"/>
        <v>0</v>
      </c>
      <c r="JZ54" s="84">
        <f t="shared" si="47"/>
        <v>0</v>
      </c>
      <c r="KA54" s="84">
        <f t="shared" si="47"/>
        <v>0</v>
      </c>
      <c r="KB54" s="84"/>
      <c r="KC54" s="84"/>
      <c r="KD54" s="84">
        <f t="shared" si="47"/>
        <v>0</v>
      </c>
      <c r="KE54" s="84">
        <f t="shared" si="47"/>
        <v>0</v>
      </c>
      <c r="KF54" s="84">
        <f t="shared" si="47"/>
        <v>0</v>
      </c>
      <c r="KG54" s="84">
        <f t="shared" si="47"/>
        <v>0</v>
      </c>
      <c r="KH54" s="84">
        <f t="shared" si="47"/>
        <v>0</v>
      </c>
      <c r="KI54" s="84">
        <f t="shared" si="47"/>
        <v>0</v>
      </c>
      <c r="KJ54" s="84">
        <f t="shared" si="47"/>
        <v>0</v>
      </c>
      <c r="KK54" s="84">
        <f t="shared" si="47"/>
        <v>0</v>
      </c>
      <c r="KL54" s="84">
        <f t="shared" si="47"/>
        <v>0</v>
      </c>
      <c r="KM54" s="84">
        <f t="shared" si="47"/>
        <v>0</v>
      </c>
      <c r="KN54" s="84">
        <f t="shared" si="47"/>
        <v>0</v>
      </c>
      <c r="KO54" s="84">
        <f t="shared" si="47"/>
        <v>0</v>
      </c>
      <c r="KP54" s="84">
        <f t="shared" si="47"/>
        <v>0</v>
      </c>
      <c r="KQ54" s="84">
        <f t="shared" si="47"/>
        <v>0</v>
      </c>
      <c r="KR54" s="84">
        <f t="shared" si="47"/>
        <v>0</v>
      </c>
      <c r="KS54" s="84">
        <f t="shared" si="47"/>
        <v>0</v>
      </c>
      <c r="KT54" s="84">
        <f t="shared" si="47"/>
        <v>0</v>
      </c>
      <c r="KU54" s="84">
        <f t="shared" si="47"/>
        <v>0</v>
      </c>
      <c r="KV54" s="84">
        <f t="shared" si="47"/>
        <v>0</v>
      </c>
      <c r="KW54" s="84">
        <f t="shared" si="47"/>
        <v>0</v>
      </c>
      <c r="KX54" s="84">
        <f t="shared" si="47"/>
        <v>0</v>
      </c>
      <c r="KY54" s="84">
        <f t="shared" si="47"/>
        <v>0</v>
      </c>
      <c r="KZ54" s="84">
        <f t="shared" si="47"/>
        <v>0</v>
      </c>
      <c r="LA54" s="84">
        <f t="shared" si="47"/>
        <v>0</v>
      </c>
      <c r="LB54" s="84">
        <f t="shared" si="47"/>
        <v>0</v>
      </c>
      <c r="LC54" s="84">
        <f t="shared" si="47"/>
        <v>0</v>
      </c>
      <c r="LD54" s="84">
        <f t="shared" si="47"/>
        <v>0</v>
      </c>
      <c r="LE54" s="84">
        <f t="shared" si="47"/>
        <v>0</v>
      </c>
      <c r="LF54" s="84">
        <f t="shared" si="47"/>
        <v>0</v>
      </c>
      <c r="LG54" s="84">
        <f t="shared" si="47"/>
        <v>0</v>
      </c>
      <c r="LH54" s="84"/>
      <c r="LI54" s="84"/>
      <c r="LJ54" s="84">
        <f t="shared" si="47"/>
        <v>0</v>
      </c>
      <c r="LK54" s="84">
        <f t="shared" ref="LK54:NV54" si="48">LK53/((ROWS(LK8)+ROWS(LK9)+ROWS(LK12)+ROWS(LK15)+ROWS(LK18))*10)*100</f>
        <v>0</v>
      </c>
      <c r="LL54" s="84">
        <f t="shared" si="48"/>
        <v>0</v>
      </c>
      <c r="LM54" s="84">
        <f t="shared" si="48"/>
        <v>0</v>
      </c>
      <c r="LN54" s="84">
        <f t="shared" si="48"/>
        <v>0</v>
      </c>
      <c r="LO54" s="84">
        <f t="shared" si="48"/>
        <v>0</v>
      </c>
      <c r="LP54" s="84">
        <f t="shared" si="48"/>
        <v>0</v>
      </c>
      <c r="LQ54" s="84">
        <f t="shared" si="48"/>
        <v>0</v>
      </c>
      <c r="LR54" s="84">
        <f t="shared" si="48"/>
        <v>0</v>
      </c>
      <c r="LS54" s="84">
        <f t="shared" si="48"/>
        <v>0</v>
      </c>
      <c r="LT54" s="84">
        <f t="shared" si="48"/>
        <v>0</v>
      </c>
      <c r="LU54" s="84">
        <f t="shared" si="48"/>
        <v>0</v>
      </c>
      <c r="LV54" s="84">
        <f t="shared" si="48"/>
        <v>0</v>
      </c>
      <c r="LW54" s="84">
        <f t="shared" si="48"/>
        <v>0</v>
      </c>
      <c r="LX54" s="84">
        <f t="shared" si="48"/>
        <v>0</v>
      </c>
      <c r="LY54" s="84">
        <f t="shared" si="48"/>
        <v>0</v>
      </c>
      <c r="LZ54" s="84">
        <f t="shared" si="48"/>
        <v>0</v>
      </c>
      <c r="MA54" s="84">
        <f t="shared" si="48"/>
        <v>0</v>
      </c>
      <c r="MB54" s="84">
        <f t="shared" si="48"/>
        <v>0</v>
      </c>
      <c r="MC54" s="84">
        <f t="shared" si="48"/>
        <v>0</v>
      </c>
      <c r="MD54" s="84">
        <f t="shared" si="48"/>
        <v>0</v>
      </c>
      <c r="ME54" s="84">
        <f t="shared" si="48"/>
        <v>0</v>
      </c>
      <c r="MF54" s="84">
        <f t="shared" si="48"/>
        <v>0</v>
      </c>
      <c r="MG54" s="84">
        <f t="shared" si="48"/>
        <v>0</v>
      </c>
      <c r="MH54" s="84">
        <f t="shared" si="48"/>
        <v>0</v>
      </c>
      <c r="MI54" s="84">
        <f t="shared" si="48"/>
        <v>0</v>
      </c>
      <c r="MJ54" s="84">
        <f t="shared" si="48"/>
        <v>0</v>
      </c>
      <c r="MK54" s="84">
        <f t="shared" si="48"/>
        <v>0</v>
      </c>
      <c r="ML54" s="84">
        <f t="shared" si="48"/>
        <v>0</v>
      </c>
      <c r="MM54" s="84">
        <f t="shared" si="48"/>
        <v>0</v>
      </c>
      <c r="MN54" s="84"/>
      <c r="MO54" s="84"/>
      <c r="MP54" s="84">
        <f t="shared" si="48"/>
        <v>0</v>
      </c>
      <c r="MQ54" s="84">
        <f t="shared" si="48"/>
        <v>0</v>
      </c>
      <c r="MR54" s="84">
        <f t="shared" si="48"/>
        <v>0</v>
      </c>
      <c r="MS54" s="84">
        <f t="shared" si="48"/>
        <v>0</v>
      </c>
      <c r="MT54" s="84">
        <f t="shared" si="48"/>
        <v>0</v>
      </c>
      <c r="MU54" s="84">
        <f t="shared" si="48"/>
        <v>0</v>
      </c>
      <c r="MV54" s="84">
        <f t="shared" si="48"/>
        <v>0</v>
      </c>
      <c r="MW54" s="84">
        <f t="shared" si="48"/>
        <v>0</v>
      </c>
      <c r="MX54" s="84">
        <f t="shared" si="48"/>
        <v>0</v>
      </c>
      <c r="MY54" s="84">
        <f t="shared" si="48"/>
        <v>0</v>
      </c>
      <c r="MZ54" s="84">
        <f t="shared" si="48"/>
        <v>0</v>
      </c>
      <c r="NA54" s="84">
        <f t="shared" si="48"/>
        <v>0</v>
      </c>
      <c r="NB54" s="84">
        <f t="shared" si="48"/>
        <v>0</v>
      </c>
      <c r="NC54" s="84">
        <f t="shared" si="48"/>
        <v>0</v>
      </c>
      <c r="ND54" s="84">
        <f t="shared" si="48"/>
        <v>0</v>
      </c>
      <c r="NE54" s="84">
        <f t="shared" si="48"/>
        <v>0</v>
      </c>
      <c r="NF54" s="84">
        <f t="shared" si="48"/>
        <v>0</v>
      </c>
      <c r="NG54" s="84">
        <f t="shared" si="48"/>
        <v>0</v>
      </c>
      <c r="NH54" s="84">
        <f t="shared" si="48"/>
        <v>0</v>
      </c>
      <c r="NI54" s="84">
        <f t="shared" si="48"/>
        <v>0</v>
      </c>
      <c r="NJ54" s="84">
        <f t="shared" si="48"/>
        <v>0</v>
      </c>
      <c r="NK54" s="84">
        <f t="shared" si="48"/>
        <v>0</v>
      </c>
      <c r="NL54" s="84">
        <f t="shared" si="48"/>
        <v>0</v>
      </c>
      <c r="NM54" s="84">
        <f t="shared" si="48"/>
        <v>0</v>
      </c>
      <c r="NN54" s="84">
        <f t="shared" si="48"/>
        <v>0</v>
      </c>
      <c r="NO54" s="84">
        <f t="shared" si="48"/>
        <v>0</v>
      </c>
      <c r="NP54" s="84">
        <f t="shared" si="48"/>
        <v>0</v>
      </c>
      <c r="NQ54" s="84">
        <f t="shared" si="48"/>
        <v>0</v>
      </c>
      <c r="NR54" s="84">
        <f t="shared" si="48"/>
        <v>0</v>
      </c>
      <c r="NS54" s="84">
        <f t="shared" si="48"/>
        <v>0</v>
      </c>
      <c r="NT54" s="84">
        <f t="shared" si="48"/>
        <v>0</v>
      </c>
      <c r="NU54" s="84">
        <f t="shared" si="48"/>
        <v>0</v>
      </c>
      <c r="NV54" s="84">
        <f t="shared" si="48"/>
        <v>0</v>
      </c>
      <c r="NW54" s="84">
        <f t="shared" ref="NW54:QH54" si="49">NW53/((ROWS(NW8)+ROWS(NW9)+ROWS(NW12)+ROWS(NW15)+ROWS(NW18))*10)*100</f>
        <v>0</v>
      </c>
      <c r="NX54" s="84">
        <f t="shared" si="49"/>
        <v>0</v>
      </c>
      <c r="NY54" s="84">
        <f t="shared" si="49"/>
        <v>0</v>
      </c>
      <c r="NZ54" s="84">
        <f t="shared" si="49"/>
        <v>0</v>
      </c>
      <c r="OA54" s="84">
        <f t="shared" si="49"/>
        <v>0</v>
      </c>
      <c r="OB54" s="84">
        <f t="shared" si="49"/>
        <v>0</v>
      </c>
      <c r="OC54" s="84">
        <f t="shared" si="49"/>
        <v>0</v>
      </c>
      <c r="OD54" s="84">
        <f t="shared" si="49"/>
        <v>0</v>
      </c>
      <c r="OE54" s="84">
        <f t="shared" si="49"/>
        <v>0</v>
      </c>
      <c r="OF54" s="84">
        <f t="shared" si="49"/>
        <v>0</v>
      </c>
      <c r="OG54" s="84">
        <f t="shared" si="49"/>
        <v>0</v>
      </c>
      <c r="OH54" s="84">
        <f t="shared" si="49"/>
        <v>0</v>
      </c>
      <c r="OI54" s="84">
        <f t="shared" si="49"/>
        <v>0</v>
      </c>
      <c r="OJ54" s="84">
        <f t="shared" si="49"/>
        <v>0</v>
      </c>
      <c r="OK54" s="84">
        <f t="shared" si="49"/>
        <v>0</v>
      </c>
      <c r="OL54" s="84">
        <f t="shared" si="49"/>
        <v>0</v>
      </c>
      <c r="OM54" s="84">
        <f t="shared" si="49"/>
        <v>0</v>
      </c>
      <c r="ON54" s="84">
        <f t="shared" si="49"/>
        <v>0</v>
      </c>
      <c r="OO54" s="84">
        <f t="shared" si="49"/>
        <v>0</v>
      </c>
      <c r="OP54" s="84">
        <f t="shared" si="49"/>
        <v>0</v>
      </c>
      <c r="OQ54" s="84">
        <f t="shared" si="49"/>
        <v>0</v>
      </c>
      <c r="OR54" s="84">
        <f t="shared" si="49"/>
        <v>0</v>
      </c>
      <c r="OS54" s="84">
        <f t="shared" si="49"/>
        <v>0</v>
      </c>
      <c r="OT54" s="84">
        <f t="shared" si="49"/>
        <v>0</v>
      </c>
      <c r="OU54" s="84">
        <f t="shared" si="49"/>
        <v>0</v>
      </c>
      <c r="OV54" s="84">
        <f t="shared" si="49"/>
        <v>0</v>
      </c>
      <c r="OW54" s="84">
        <f t="shared" si="49"/>
        <v>0</v>
      </c>
      <c r="OX54" s="84">
        <f t="shared" si="49"/>
        <v>0</v>
      </c>
      <c r="OY54" s="84">
        <f t="shared" si="49"/>
        <v>0</v>
      </c>
      <c r="OZ54" s="84"/>
      <c r="PA54" s="84"/>
      <c r="PB54" s="84">
        <f t="shared" si="49"/>
        <v>0</v>
      </c>
      <c r="PC54" s="84">
        <f t="shared" si="49"/>
        <v>0</v>
      </c>
      <c r="PD54" s="84">
        <f t="shared" si="49"/>
        <v>0</v>
      </c>
      <c r="PE54" s="84">
        <f t="shared" si="49"/>
        <v>0</v>
      </c>
      <c r="PF54" s="84">
        <f t="shared" si="49"/>
        <v>0</v>
      </c>
      <c r="PG54" s="84">
        <f t="shared" si="49"/>
        <v>0</v>
      </c>
      <c r="PH54" s="84">
        <f t="shared" si="49"/>
        <v>0</v>
      </c>
      <c r="PI54" s="84">
        <f t="shared" si="49"/>
        <v>0</v>
      </c>
      <c r="PJ54" s="84">
        <f t="shared" si="49"/>
        <v>0</v>
      </c>
      <c r="PK54" s="84">
        <f t="shared" si="49"/>
        <v>0</v>
      </c>
      <c r="PL54" s="84">
        <f t="shared" si="49"/>
        <v>0</v>
      </c>
      <c r="PM54" s="84">
        <f t="shared" si="49"/>
        <v>0</v>
      </c>
      <c r="PN54" s="84">
        <f t="shared" si="49"/>
        <v>0</v>
      </c>
      <c r="PO54" s="84">
        <f t="shared" si="49"/>
        <v>0</v>
      </c>
      <c r="PP54" s="84">
        <f t="shared" si="49"/>
        <v>0</v>
      </c>
      <c r="PQ54" s="84">
        <f t="shared" si="49"/>
        <v>0</v>
      </c>
      <c r="PR54" s="84">
        <f t="shared" si="49"/>
        <v>0</v>
      </c>
      <c r="PS54" s="84">
        <f t="shared" si="49"/>
        <v>0</v>
      </c>
      <c r="PT54" s="84">
        <f t="shared" si="49"/>
        <v>0</v>
      </c>
      <c r="PU54" s="84">
        <f t="shared" si="49"/>
        <v>0</v>
      </c>
      <c r="PV54" s="84">
        <f t="shared" si="49"/>
        <v>0</v>
      </c>
      <c r="PW54" s="84">
        <f t="shared" si="49"/>
        <v>0</v>
      </c>
      <c r="PX54" s="84">
        <f t="shared" si="49"/>
        <v>0</v>
      </c>
      <c r="PY54" s="84">
        <f t="shared" si="49"/>
        <v>0</v>
      </c>
      <c r="PZ54" s="84">
        <f t="shared" si="49"/>
        <v>0</v>
      </c>
      <c r="QA54" s="84">
        <f t="shared" si="49"/>
        <v>0</v>
      </c>
      <c r="QB54" s="84">
        <f t="shared" si="49"/>
        <v>0</v>
      </c>
      <c r="QC54" s="84">
        <f t="shared" si="49"/>
        <v>0</v>
      </c>
      <c r="QD54" s="84">
        <f t="shared" si="49"/>
        <v>0</v>
      </c>
      <c r="QE54" s="84">
        <f t="shared" si="49"/>
        <v>0</v>
      </c>
      <c r="QF54" s="84"/>
      <c r="QG54" s="84"/>
      <c r="QH54" s="84">
        <f t="shared" si="49"/>
        <v>0</v>
      </c>
      <c r="QI54" s="84">
        <f t="shared" ref="QI54:SQ54" si="50">QI53/((ROWS(QI8)+ROWS(QI9)+ROWS(QI12)+ROWS(QI15)+ROWS(QI18))*10)*100</f>
        <v>0</v>
      </c>
      <c r="QJ54" s="84">
        <f t="shared" si="50"/>
        <v>0</v>
      </c>
      <c r="QK54" s="84">
        <f t="shared" si="50"/>
        <v>0</v>
      </c>
      <c r="QL54" s="84">
        <f t="shared" si="50"/>
        <v>0</v>
      </c>
      <c r="QM54" s="84">
        <f t="shared" si="50"/>
        <v>0</v>
      </c>
      <c r="QN54" s="84">
        <f t="shared" si="50"/>
        <v>0</v>
      </c>
      <c r="QO54" s="84">
        <f t="shared" si="50"/>
        <v>0</v>
      </c>
      <c r="QP54" s="84">
        <f t="shared" si="50"/>
        <v>0</v>
      </c>
      <c r="QQ54" s="84">
        <f t="shared" si="50"/>
        <v>0</v>
      </c>
      <c r="QR54" s="84">
        <f t="shared" si="50"/>
        <v>0</v>
      </c>
      <c r="QS54" s="84">
        <f t="shared" si="50"/>
        <v>0</v>
      </c>
      <c r="QT54" s="84">
        <f t="shared" si="50"/>
        <v>0</v>
      </c>
      <c r="QU54" s="84">
        <f t="shared" si="50"/>
        <v>0</v>
      </c>
      <c r="QV54" s="84">
        <f t="shared" si="50"/>
        <v>0</v>
      </c>
      <c r="QW54" s="84">
        <f t="shared" si="50"/>
        <v>0</v>
      </c>
      <c r="QX54" s="84">
        <f t="shared" si="50"/>
        <v>0</v>
      </c>
      <c r="QY54" s="84">
        <f t="shared" si="50"/>
        <v>0</v>
      </c>
      <c r="QZ54" s="84">
        <f t="shared" si="50"/>
        <v>0</v>
      </c>
      <c r="RA54" s="84">
        <f t="shared" si="50"/>
        <v>0</v>
      </c>
      <c r="RB54" s="84">
        <f t="shared" si="50"/>
        <v>0</v>
      </c>
      <c r="RC54" s="84">
        <f t="shared" si="50"/>
        <v>0</v>
      </c>
      <c r="RD54" s="84">
        <f t="shared" si="50"/>
        <v>0</v>
      </c>
      <c r="RE54" s="84">
        <f t="shared" si="50"/>
        <v>0</v>
      </c>
      <c r="RF54" s="84">
        <f t="shared" si="50"/>
        <v>0</v>
      </c>
      <c r="RG54" s="84">
        <f t="shared" si="50"/>
        <v>0</v>
      </c>
      <c r="RH54" s="84">
        <f t="shared" si="50"/>
        <v>0</v>
      </c>
      <c r="RI54" s="84">
        <f t="shared" si="50"/>
        <v>0</v>
      </c>
      <c r="RJ54" s="84">
        <f t="shared" si="50"/>
        <v>0</v>
      </c>
      <c r="RK54" s="84">
        <f t="shared" si="50"/>
        <v>0</v>
      </c>
      <c r="RL54" s="84"/>
      <c r="RM54" s="84"/>
      <c r="RN54" s="84">
        <f t="shared" si="50"/>
        <v>0</v>
      </c>
      <c r="RO54" s="84">
        <f t="shared" si="50"/>
        <v>0</v>
      </c>
      <c r="RP54" s="84">
        <f t="shared" si="50"/>
        <v>0</v>
      </c>
      <c r="RQ54" s="84">
        <f t="shared" si="50"/>
        <v>0</v>
      </c>
      <c r="RR54" s="84">
        <f t="shared" si="50"/>
        <v>0</v>
      </c>
      <c r="RS54" s="84">
        <f t="shared" si="50"/>
        <v>0</v>
      </c>
      <c r="RT54" s="84">
        <f t="shared" si="50"/>
        <v>0</v>
      </c>
      <c r="RU54" s="84">
        <f t="shared" si="50"/>
        <v>0</v>
      </c>
      <c r="RV54" s="84">
        <f t="shared" si="50"/>
        <v>0</v>
      </c>
      <c r="RW54" s="84">
        <f t="shared" si="50"/>
        <v>0</v>
      </c>
      <c r="RX54" s="84">
        <f t="shared" si="50"/>
        <v>0</v>
      </c>
      <c r="RY54" s="84">
        <f t="shared" si="50"/>
        <v>0</v>
      </c>
      <c r="RZ54" s="84">
        <f t="shared" si="50"/>
        <v>0</v>
      </c>
      <c r="SA54" s="84">
        <f t="shared" si="50"/>
        <v>0</v>
      </c>
      <c r="SB54" s="84">
        <f t="shared" si="50"/>
        <v>0</v>
      </c>
      <c r="SC54" s="84">
        <f t="shared" si="50"/>
        <v>0</v>
      </c>
      <c r="SD54" s="84">
        <f t="shared" si="50"/>
        <v>0</v>
      </c>
      <c r="SE54" s="84">
        <f t="shared" si="50"/>
        <v>0</v>
      </c>
      <c r="SF54" s="84">
        <f t="shared" si="50"/>
        <v>0</v>
      </c>
      <c r="SG54" s="84">
        <f t="shared" si="50"/>
        <v>0</v>
      </c>
      <c r="SH54" s="84">
        <f t="shared" si="50"/>
        <v>0</v>
      </c>
      <c r="SI54" s="84">
        <f t="shared" si="50"/>
        <v>0</v>
      </c>
      <c r="SJ54" s="84">
        <f t="shared" si="50"/>
        <v>0</v>
      </c>
      <c r="SK54" s="84">
        <f t="shared" si="50"/>
        <v>0</v>
      </c>
      <c r="SL54" s="84">
        <f t="shared" si="50"/>
        <v>0</v>
      </c>
      <c r="SM54" s="84">
        <f t="shared" si="50"/>
        <v>0</v>
      </c>
      <c r="SN54" s="84">
        <f t="shared" si="50"/>
        <v>0</v>
      </c>
      <c r="SO54" s="84">
        <f t="shared" si="50"/>
        <v>0</v>
      </c>
      <c r="SP54" s="84">
        <f t="shared" si="50"/>
        <v>0</v>
      </c>
      <c r="SQ54" s="84">
        <f t="shared" si="50"/>
        <v>0</v>
      </c>
    </row>
    <row r="55" spans="1:511" s="52" customFormat="1" hidden="1" x14ac:dyDescent="0.25">
      <c r="A55" s="80" t="s">
        <v>52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84"/>
      <c r="MX55" s="84"/>
      <c r="MY55" s="84"/>
      <c r="MZ55" s="84"/>
      <c r="NA55" s="84"/>
      <c r="NB55" s="84"/>
      <c r="NC55" s="84"/>
      <c r="ND55" s="84"/>
      <c r="NE55" s="84"/>
      <c r="NF55" s="84"/>
      <c r="NG55" s="84"/>
      <c r="NH55" s="84"/>
      <c r="NI55" s="84"/>
      <c r="NJ55" s="84"/>
      <c r="NK55" s="84"/>
      <c r="NL55" s="84"/>
      <c r="NM55" s="84"/>
      <c r="NN55" s="84"/>
      <c r="NO55" s="84"/>
      <c r="NP55" s="84"/>
      <c r="NQ55" s="84"/>
      <c r="NR55" s="84"/>
      <c r="NS55" s="84"/>
      <c r="NT55" s="84"/>
      <c r="NU55" s="84"/>
      <c r="NV55" s="84"/>
      <c r="NW55" s="84"/>
      <c r="NX55" s="84"/>
      <c r="NY55" s="84"/>
      <c r="NZ55" s="84"/>
      <c r="OA55" s="84"/>
      <c r="OB55" s="84"/>
      <c r="OC55" s="84"/>
      <c r="OD55" s="84"/>
      <c r="OE55" s="84"/>
      <c r="OF55" s="84"/>
      <c r="OG55" s="84"/>
      <c r="OH55" s="84"/>
      <c r="OI55" s="84"/>
      <c r="OJ55" s="84"/>
      <c r="OK55" s="84"/>
      <c r="OL55" s="84"/>
      <c r="OM55" s="84"/>
      <c r="ON55" s="84"/>
      <c r="OO55" s="84"/>
      <c r="OP55" s="84"/>
      <c r="OQ55" s="84"/>
      <c r="OR55" s="84"/>
      <c r="OS55" s="84"/>
      <c r="OT55" s="84"/>
      <c r="OU55" s="84"/>
      <c r="OV55" s="84"/>
      <c r="OW55" s="84"/>
      <c r="OX55" s="84"/>
      <c r="OY55" s="84"/>
      <c r="OZ55" s="84"/>
      <c r="PA55" s="84"/>
      <c r="PB55" s="84"/>
      <c r="PC55" s="84"/>
      <c r="PD55" s="84"/>
      <c r="PE55" s="84"/>
      <c r="PF55" s="84"/>
      <c r="PG55" s="84"/>
      <c r="PH55" s="84"/>
      <c r="PI55" s="84"/>
      <c r="PJ55" s="84"/>
      <c r="PK55" s="84"/>
      <c r="PL55" s="84"/>
      <c r="PM55" s="84"/>
      <c r="PN55" s="84"/>
      <c r="PO55" s="84"/>
      <c r="PP55" s="84"/>
      <c r="PQ55" s="84"/>
      <c r="PR55" s="84"/>
      <c r="PS55" s="84"/>
      <c r="PT55" s="84"/>
      <c r="PU55" s="84"/>
      <c r="PV55" s="84"/>
      <c r="PW55" s="84"/>
      <c r="PX55" s="84"/>
      <c r="PY55" s="84"/>
      <c r="PZ55" s="84"/>
      <c r="QA55" s="84"/>
      <c r="QB55" s="84"/>
      <c r="QC55" s="84"/>
      <c r="QD55" s="84"/>
      <c r="QE55" s="84"/>
      <c r="QF55" s="84"/>
      <c r="QG55" s="84"/>
      <c r="QH55" s="84"/>
      <c r="QI55" s="84"/>
      <c r="QJ55" s="84"/>
      <c r="QK55" s="84"/>
      <c r="QL55" s="84"/>
      <c r="QM55" s="84"/>
      <c r="QN55" s="84"/>
      <c r="QO55" s="84"/>
      <c r="QP55" s="84"/>
      <c r="QQ55" s="84"/>
      <c r="QR55" s="84"/>
      <c r="QS55" s="84"/>
      <c r="QT55" s="84"/>
      <c r="QU55" s="84"/>
      <c r="QV55" s="84"/>
      <c r="QW55" s="84"/>
      <c r="QX55" s="84"/>
      <c r="QY55" s="84"/>
      <c r="QZ55" s="84"/>
      <c r="RA55" s="84"/>
      <c r="RB55" s="84"/>
      <c r="RC55" s="84"/>
      <c r="RD55" s="84"/>
      <c r="RE55" s="84"/>
      <c r="RF55" s="84"/>
      <c r="RG55" s="84"/>
      <c r="RH55" s="84"/>
      <c r="RI55" s="84"/>
      <c r="RJ55" s="84"/>
      <c r="RK55" s="84"/>
      <c r="RL55" s="84"/>
      <c r="RM55" s="84"/>
      <c r="RN55" s="84"/>
      <c r="RO55" s="84"/>
      <c r="RP55" s="84"/>
      <c r="RQ55" s="84"/>
      <c r="RR55" s="84"/>
      <c r="RS55" s="84"/>
      <c r="RT55" s="84"/>
      <c r="RU55" s="84"/>
      <c r="RV55" s="84"/>
      <c r="RW55" s="84"/>
      <c r="RX55" s="84"/>
      <c r="RY55" s="84"/>
      <c r="RZ55" s="84"/>
      <c r="SA55" s="84"/>
      <c r="SB55" s="84"/>
      <c r="SC55" s="84"/>
      <c r="SD55" s="84"/>
      <c r="SE55" s="84"/>
      <c r="SF55" s="84"/>
      <c r="SG55" s="84"/>
      <c r="SH55" s="84"/>
      <c r="SI55" s="84"/>
      <c r="SJ55" s="84"/>
      <c r="SK55" s="84"/>
      <c r="SL55" s="84"/>
      <c r="SM55" s="84"/>
      <c r="SN55" s="84"/>
      <c r="SO55" s="84"/>
      <c r="SP55" s="84"/>
      <c r="SQ55" s="84"/>
    </row>
    <row r="56" spans="1:511" s="52" customFormat="1" hidden="1" x14ac:dyDescent="0.25">
      <c r="A56" s="81" t="s">
        <v>48</v>
      </c>
      <c r="B56" s="85">
        <f>SUM(B11,B19,B21,B23)</f>
        <v>25</v>
      </c>
      <c r="C56" s="85">
        <f t="shared" ref="C56:BN56" si="51">SUM(C11,C19,C21,C23)</f>
        <v>40</v>
      </c>
      <c r="D56" s="85">
        <f t="shared" si="51"/>
        <v>33</v>
      </c>
      <c r="E56" s="85">
        <f t="shared" si="51"/>
        <v>30</v>
      </c>
      <c r="F56" s="85">
        <f t="shared" si="51"/>
        <v>23</v>
      </c>
      <c r="G56" s="85">
        <f t="shared" si="51"/>
        <v>40</v>
      </c>
      <c r="H56" s="85">
        <f t="shared" si="51"/>
        <v>35</v>
      </c>
      <c r="I56" s="85">
        <f t="shared" si="51"/>
        <v>40</v>
      </c>
      <c r="J56" s="85">
        <f t="shared" si="51"/>
        <v>32</v>
      </c>
      <c r="K56" s="85">
        <f t="shared" si="51"/>
        <v>33</v>
      </c>
      <c r="L56" s="85">
        <f t="shared" si="51"/>
        <v>33.1</v>
      </c>
      <c r="M56" s="85">
        <f t="shared" si="51"/>
        <v>0</v>
      </c>
      <c r="N56" s="85">
        <f t="shared" si="51"/>
        <v>0</v>
      </c>
      <c r="O56" s="85">
        <f t="shared" si="51"/>
        <v>0</v>
      </c>
      <c r="P56" s="85">
        <f t="shared" si="51"/>
        <v>0</v>
      </c>
      <c r="Q56" s="85">
        <f t="shared" si="51"/>
        <v>0</v>
      </c>
      <c r="R56" s="85">
        <f t="shared" si="51"/>
        <v>0</v>
      </c>
      <c r="S56" s="85">
        <f t="shared" si="51"/>
        <v>0</v>
      </c>
      <c r="T56" s="85">
        <f t="shared" si="51"/>
        <v>0</v>
      </c>
      <c r="U56" s="85">
        <f t="shared" si="51"/>
        <v>0</v>
      </c>
      <c r="V56" s="85">
        <f t="shared" si="51"/>
        <v>0</v>
      </c>
      <c r="W56" s="85">
        <f t="shared" si="51"/>
        <v>0</v>
      </c>
      <c r="X56" s="85">
        <f t="shared" si="51"/>
        <v>0</v>
      </c>
      <c r="Y56" s="85">
        <f t="shared" si="51"/>
        <v>0</v>
      </c>
      <c r="Z56" s="85">
        <f t="shared" si="51"/>
        <v>0</v>
      </c>
      <c r="AA56" s="85">
        <f t="shared" si="51"/>
        <v>0</v>
      </c>
      <c r="AB56" s="85">
        <f t="shared" si="51"/>
        <v>0</v>
      </c>
      <c r="AC56" s="85">
        <f t="shared" si="51"/>
        <v>0</v>
      </c>
      <c r="AD56" s="85">
        <f t="shared" si="51"/>
        <v>0</v>
      </c>
      <c r="AE56" s="85">
        <f t="shared" si="51"/>
        <v>0</v>
      </c>
      <c r="AF56" s="85"/>
      <c r="AG56" s="85"/>
      <c r="AH56" s="85">
        <f t="shared" si="51"/>
        <v>22</v>
      </c>
      <c r="AI56" s="85">
        <f t="shared" si="51"/>
        <v>25</v>
      </c>
      <c r="AJ56" s="85">
        <f t="shared" si="51"/>
        <v>39</v>
      </c>
      <c r="AK56" s="85">
        <f t="shared" si="51"/>
        <v>40</v>
      </c>
      <c r="AL56" s="85">
        <f t="shared" si="51"/>
        <v>40</v>
      </c>
      <c r="AM56" s="85">
        <f t="shared" si="51"/>
        <v>37</v>
      </c>
      <c r="AN56" s="85">
        <f t="shared" si="51"/>
        <v>37</v>
      </c>
      <c r="AO56" s="85">
        <f t="shared" si="51"/>
        <v>23</v>
      </c>
      <c r="AP56" s="85">
        <f t="shared" si="51"/>
        <v>34</v>
      </c>
      <c r="AQ56" s="85">
        <f t="shared" si="51"/>
        <v>27</v>
      </c>
      <c r="AR56" s="85">
        <f t="shared" si="51"/>
        <v>32</v>
      </c>
      <c r="AS56" s="85">
        <f t="shared" si="51"/>
        <v>40</v>
      </c>
      <c r="AT56" s="85">
        <f t="shared" si="51"/>
        <v>32</v>
      </c>
      <c r="AU56" s="85">
        <f t="shared" si="51"/>
        <v>20</v>
      </c>
      <c r="AV56" s="85">
        <f t="shared" si="51"/>
        <v>28</v>
      </c>
      <c r="AW56" s="85">
        <f t="shared" si="51"/>
        <v>26</v>
      </c>
      <c r="AX56" s="85">
        <f t="shared" si="51"/>
        <v>31.375</v>
      </c>
      <c r="AY56" s="85">
        <f t="shared" si="51"/>
        <v>0</v>
      </c>
      <c r="AZ56" s="85">
        <f t="shared" si="51"/>
        <v>0</v>
      </c>
      <c r="BA56" s="85">
        <f t="shared" si="51"/>
        <v>0</v>
      </c>
      <c r="BB56" s="85">
        <f t="shared" si="51"/>
        <v>0</v>
      </c>
      <c r="BC56" s="85">
        <f t="shared" si="51"/>
        <v>0</v>
      </c>
      <c r="BD56" s="85">
        <f t="shared" si="51"/>
        <v>0</v>
      </c>
      <c r="BE56" s="85">
        <f t="shared" si="51"/>
        <v>0</v>
      </c>
      <c r="BF56" s="85">
        <f t="shared" si="51"/>
        <v>0</v>
      </c>
      <c r="BG56" s="85">
        <f t="shared" si="51"/>
        <v>0</v>
      </c>
      <c r="BH56" s="85">
        <f t="shared" si="51"/>
        <v>0</v>
      </c>
      <c r="BI56" s="85">
        <f t="shared" si="51"/>
        <v>0</v>
      </c>
      <c r="BJ56" s="85">
        <f t="shared" si="51"/>
        <v>0</v>
      </c>
      <c r="BK56" s="85">
        <f t="shared" si="51"/>
        <v>0</v>
      </c>
      <c r="BL56" s="85"/>
      <c r="BM56" s="85"/>
      <c r="BN56" s="85">
        <f t="shared" si="51"/>
        <v>32</v>
      </c>
      <c r="BO56" s="85">
        <f t="shared" ref="BO56:DZ56" si="52">SUM(BO11,BO19,BO21,BO23)</f>
        <v>31</v>
      </c>
      <c r="BP56" s="85">
        <f t="shared" si="52"/>
        <v>34</v>
      </c>
      <c r="BQ56" s="85">
        <f t="shared" si="52"/>
        <v>37</v>
      </c>
      <c r="BR56" s="85">
        <f t="shared" si="52"/>
        <v>34</v>
      </c>
      <c r="BS56" s="85">
        <f t="shared" si="52"/>
        <v>40</v>
      </c>
      <c r="BT56" s="85">
        <f t="shared" si="52"/>
        <v>26</v>
      </c>
      <c r="BU56" s="85">
        <f t="shared" si="52"/>
        <v>33.428571428571431</v>
      </c>
      <c r="BV56" s="85">
        <f t="shared" si="52"/>
        <v>0</v>
      </c>
      <c r="BW56" s="85">
        <f t="shared" si="52"/>
        <v>0</v>
      </c>
      <c r="BX56" s="85">
        <f t="shared" si="52"/>
        <v>0</v>
      </c>
      <c r="BY56" s="85">
        <f t="shared" si="52"/>
        <v>0</v>
      </c>
      <c r="BZ56" s="85">
        <f t="shared" si="52"/>
        <v>0</v>
      </c>
      <c r="CA56" s="85">
        <f t="shared" si="52"/>
        <v>0</v>
      </c>
      <c r="CB56" s="85">
        <f t="shared" si="52"/>
        <v>0</v>
      </c>
      <c r="CC56" s="85">
        <f t="shared" si="52"/>
        <v>0</v>
      </c>
      <c r="CD56" s="85">
        <f t="shared" si="52"/>
        <v>0</v>
      </c>
      <c r="CE56" s="85">
        <f t="shared" si="52"/>
        <v>0</v>
      </c>
      <c r="CF56" s="85">
        <f t="shared" si="52"/>
        <v>0</v>
      </c>
      <c r="CG56" s="85">
        <f t="shared" si="52"/>
        <v>0</v>
      </c>
      <c r="CH56" s="85">
        <f t="shared" si="52"/>
        <v>0</v>
      </c>
      <c r="CI56" s="85">
        <f t="shared" si="52"/>
        <v>0</v>
      </c>
      <c r="CJ56" s="85">
        <f t="shared" si="52"/>
        <v>0</v>
      </c>
      <c r="CK56" s="85">
        <f t="shared" si="52"/>
        <v>0</v>
      </c>
      <c r="CL56" s="85">
        <f t="shared" si="52"/>
        <v>0</v>
      </c>
      <c r="CM56" s="85">
        <f t="shared" si="52"/>
        <v>0</v>
      </c>
      <c r="CN56" s="85">
        <f t="shared" si="52"/>
        <v>0</v>
      </c>
      <c r="CO56" s="85">
        <f t="shared" si="52"/>
        <v>0</v>
      </c>
      <c r="CP56" s="85">
        <f t="shared" si="52"/>
        <v>0</v>
      </c>
      <c r="CQ56" s="85">
        <f t="shared" si="52"/>
        <v>0</v>
      </c>
      <c r="CR56" s="85"/>
      <c r="CS56" s="85"/>
      <c r="CT56" s="85">
        <f t="shared" si="52"/>
        <v>0</v>
      </c>
      <c r="CU56" s="85">
        <f t="shared" si="52"/>
        <v>0</v>
      </c>
      <c r="CV56" s="85">
        <f t="shared" si="52"/>
        <v>0</v>
      </c>
      <c r="CW56" s="85">
        <f t="shared" si="52"/>
        <v>0</v>
      </c>
      <c r="CX56" s="85">
        <f t="shared" si="52"/>
        <v>0</v>
      </c>
      <c r="CY56" s="85">
        <f t="shared" si="52"/>
        <v>0</v>
      </c>
      <c r="CZ56" s="85">
        <f t="shared" si="52"/>
        <v>0</v>
      </c>
      <c r="DA56" s="85">
        <f t="shared" si="52"/>
        <v>0</v>
      </c>
      <c r="DB56" s="85">
        <f t="shared" si="52"/>
        <v>0</v>
      </c>
      <c r="DC56" s="85">
        <f t="shared" si="52"/>
        <v>0</v>
      </c>
      <c r="DD56" s="85">
        <f t="shared" si="52"/>
        <v>0</v>
      </c>
      <c r="DE56" s="85">
        <f t="shared" si="52"/>
        <v>0</v>
      </c>
      <c r="DF56" s="85">
        <f t="shared" si="52"/>
        <v>0</v>
      </c>
      <c r="DG56" s="85">
        <f t="shared" si="52"/>
        <v>0</v>
      </c>
      <c r="DH56" s="85">
        <f t="shared" si="52"/>
        <v>0</v>
      </c>
      <c r="DI56" s="85">
        <f t="shared" si="52"/>
        <v>0</v>
      </c>
      <c r="DJ56" s="85">
        <f t="shared" si="52"/>
        <v>0</v>
      </c>
      <c r="DK56" s="85">
        <f t="shared" si="52"/>
        <v>0</v>
      </c>
      <c r="DL56" s="85">
        <f t="shared" si="52"/>
        <v>0</v>
      </c>
      <c r="DM56" s="85">
        <f t="shared" si="52"/>
        <v>0</v>
      </c>
      <c r="DN56" s="85">
        <f t="shared" si="52"/>
        <v>0</v>
      </c>
      <c r="DO56" s="85">
        <f t="shared" si="52"/>
        <v>0</v>
      </c>
      <c r="DP56" s="85">
        <f t="shared" si="52"/>
        <v>0</v>
      </c>
      <c r="DQ56" s="85">
        <f t="shared" si="52"/>
        <v>0</v>
      </c>
      <c r="DR56" s="85">
        <f t="shared" si="52"/>
        <v>0</v>
      </c>
      <c r="DS56" s="85">
        <f t="shared" si="52"/>
        <v>0</v>
      </c>
      <c r="DT56" s="85">
        <f t="shared" si="52"/>
        <v>0</v>
      </c>
      <c r="DU56" s="85">
        <f t="shared" si="52"/>
        <v>0</v>
      </c>
      <c r="DV56" s="85">
        <f t="shared" si="52"/>
        <v>0</v>
      </c>
      <c r="DW56" s="85">
        <f t="shared" si="52"/>
        <v>0</v>
      </c>
      <c r="DX56" s="85"/>
      <c r="DY56" s="85"/>
      <c r="DZ56" s="85">
        <f t="shared" si="52"/>
        <v>0</v>
      </c>
      <c r="EA56" s="85">
        <f t="shared" ref="EA56:GL56" si="53">SUM(EA11,EA19,EA21,EA23)</f>
        <v>0</v>
      </c>
      <c r="EB56" s="85">
        <f t="shared" si="53"/>
        <v>0</v>
      </c>
      <c r="EC56" s="85">
        <f t="shared" si="53"/>
        <v>0</v>
      </c>
      <c r="ED56" s="85">
        <f t="shared" si="53"/>
        <v>0</v>
      </c>
      <c r="EE56" s="85">
        <f t="shared" si="53"/>
        <v>0</v>
      </c>
      <c r="EF56" s="85">
        <f t="shared" si="53"/>
        <v>0</v>
      </c>
      <c r="EG56" s="85">
        <f t="shared" si="53"/>
        <v>0</v>
      </c>
      <c r="EH56" s="85">
        <f t="shared" si="53"/>
        <v>0</v>
      </c>
      <c r="EI56" s="85">
        <f t="shared" si="53"/>
        <v>0</v>
      </c>
      <c r="EJ56" s="85">
        <f t="shared" si="53"/>
        <v>0</v>
      </c>
      <c r="EK56" s="85">
        <f t="shared" si="53"/>
        <v>0</v>
      </c>
      <c r="EL56" s="85">
        <f t="shared" si="53"/>
        <v>0</v>
      </c>
      <c r="EM56" s="85">
        <f t="shared" si="53"/>
        <v>0</v>
      </c>
      <c r="EN56" s="85">
        <f t="shared" si="53"/>
        <v>0</v>
      </c>
      <c r="EO56" s="85">
        <f t="shared" si="53"/>
        <v>0</v>
      </c>
      <c r="EP56" s="85">
        <f t="shared" si="53"/>
        <v>0</v>
      </c>
      <c r="EQ56" s="85">
        <f t="shared" si="53"/>
        <v>0</v>
      </c>
      <c r="ER56" s="85">
        <f t="shared" si="53"/>
        <v>0</v>
      </c>
      <c r="ES56" s="85">
        <f t="shared" si="53"/>
        <v>0</v>
      </c>
      <c r="ET56" s="85">
        <f t="shared" si="53"/>
        <v>0</v>
      </c>
      <c r="EU56" s="85">
        <f t="shared" si="53"/>
        <v>0</v>
      </c>
      <c r="EV56" s="85">
        <f t="shared" si="53"/>
        <v>0</v>
      </c>
      <c r="EW56" s="85">
        <f t="shared" si="53"/>
        <v>0</v>
      </c>
      <c r="EX56" s="85">
        <f t="shared" si="53"/>
        <v>0</v>
      </c>
      <c r="EY56" s="85">
        <f t="shared" si="53"/>
        <v>0</v>
      </c>
      <c r="EZ56" s="85">
        <f t="shared" si="53"/>
        <v>0</v>
      </c>
      <c r="FA56" s="85">
        <f t="shared" si="53"/>
        <v>0</v>
      </c>
      <c r="FB56" s="85">
        <f t="shared" si="53"/>
        <v>0</v>
      </c>
      <c r="FC56" s="85">
        <f t="shared" si="53"/>
        <v>0</v>
      </c>
      <c r="FD56" s="85"/>
      <c r="FE56" s="85"/>
      <c r="FF56" s="85">
        <f t="shared" si="53"/>
        <v>0</v>
      </c>
      <c r="FG56" s="85">
        <f t="shared" si="53"/>
        <v>0</v>
      </c>
      <c r="FH56" s="85">
        <f t="shared" si="53"/>
        <v>0</v>
      </c>
      <c r="FI56" s="85">
        <f t="shared" si="53"/>
        <v>0</v>
      </c>
      <c r="FJ56" s="85">
        <f t="shared" si="53"/>
        <v>0</v>
      </c>
      <c r="FK56" s="85">
        <f t="shared" si="53"/>
        <v>0</v>
      </c>
      <c r="FL56" s="85">
        <f t="shared" si="53"/>
        <v>0</v>
      </c>
      <c r="FM56" s="85">
        <f t="shared" si="53"/>
        <v>0</v>
      </c>
      <c r="FN56" s="85">
        <f t="shared" si="53"/>
        <v>0</v>
      </c>
      <c r="FO56" s="85">
        <f t="shared" si="53"/>
        <v>0</v>
      </c>
      <c r="FP56" s="85">
        <f t="shared" si="53"/>
        <v>0</v>
      </c>
      <c r="FQ56" s="85">
        <f t="shared" si="53"/>
        <v>0</v>
      </c>
      <c r="FR56" s="85">
        <f t="shared" si="53"/>
        <v>0</v>
      </c>
      <c r="FS56" s="85">
        <f t="shared" si="53"/>
        <v>0</v>
      </c>
      <c r="FT56" s="85">
        <f t="shared" si="53"/>
        <v>0</v>
      </c>
      <c r="FU56" s="85">
        <f t="shared" si="53"/>
        <v>0</v>
      </c>
      <c r="FV56" s="85">
        <f t="shared" si="53"/>
        <v>0</v>
      </c>
      <c r="FW56" s="85">
        <f t="shared" si="53"/>
        <v>0</v>
      </c>
      <c r="FX56" s="85">
        <f t="shared" si="53"/>
        <v>0</v>
      </c>
      <c r="FY56" s="85">
        <f t="shared" si="53"/>
        <v>0</v>
      </c>
      <c r="FZ56" s="85">
        <f t="shared" si="53"/>
        <v>0</v>
      </c>
      <c r="GA56" s="85">
        <f t="shared" si="53"/>
        <v>0</v>
      </c>
      <c r="GB56" s="85">
        <f t="shared" si="53"/>
        <v>0</v>
      </c>
      <c r="GC56" s="85">
        <f t="shared" si="53"/>
        <v>0</v>
      </c>
      <c r="GD56" s="85">
        <f t="shared" si="53"/>
        <v>0</v>
      </c>
      <c r="GE56" s="85">
        <f t="shared" si="53"/>
        <v>0</v>
      </c>
      <c r="GF56" s="85">
        <f t="shared" si="53"/>
        <v>0</v>
      </c>
      <c r="GG56" s="85">
        <f t="shared" si="53"/>
        <v>0</v>
      </c>
      <c r="GH56" s="85">
        <f t="shared" si="53"/>
        <v>0</v>
      </c>
      <c r="GI56" s="85">
        <f t="shared" si="53"/>
        <v>0</v>
      </c>
      <c r="GJ56" s="85"/>
      <c r="GK56" s="85"/>
      <c r="GL56" s="85">
        <f t="shared" si="53"/>
        <v>0</v>
      </c>
      <c r="GM56" s="85">
        <f t="shared" ref="GM56:IX56" si="54">SUM(GM11,GM19,GM21,GM23)</f>
        <v>0</v>
      </c>
      <c r="GN56" s="85">
        <f t="shared" si="54"/>
        <v>0</v>
      </c>
      <c r="GO56" s="85">
        <f t="shared" si="54"/>
        <v>0</v>
      </c>
      <c r="GP56" s="85">
        <f t="shared" si="54"/>
        <v>0</v>
      </c>
      <c r="GQ56" s="85">
        <f t="shared" si="54"/>
        <v>0</v>
      </c>
      <c r="GR56" s="85">
        <f t="shared" si="54"/>
        <v>0</v>
      </c>
      <c r="GS56" s="85">
        <f t="shared" si="54"/>
        <v>0</v>
      </c>
      <c r="GT56" s="85">
        <f t="shared" si="54"/>
        <v>0</v>
      </c>
      <c r="GU56" s="85">
        <f t="shared" si="54"/>
        <v>0</v>
      </c>
      <c r="GV56" s="85">
        <f t="shared" si="54"/>
        <v>0</v>
      </c>
      <c r="GW56" s="85">
        <f t="shared" si="54"/>
        <v>0</v>
      </c>
      <c r="GX56" s="85">
        <f t="shared" si="54"/>
        <v>0</v>
      </c>
      <c r="GY56" s="85">
        <f t="shared" si="54"/>
        <v>0</v>
      </c>
      <c r="GZ56" s="85">
        <f t="shared" si="54"/>
        <v>0</v>
      </c>
      <c r="HA56" s="85">
        <f t="shared" si="54"/>
        <v>0</v>
      </c>
      <c r="HB56" s="85">
        <f t="shared" si="54"/>
        <v>0</v>
      </c>
      <c r="HC56" s="85">
        <f t="shared" si="54"/>
        <v>0</v>
      </c>
      <c r="HD56" s="85">
        <f t="shared" si="54"/>
        <v>0</v>
      </c>
      <c r="HE56" s="85">
        <f t="shared" si="54"/>
        <v>0</v>
      </c>
      <c r="HF56" s="85">
        <f t="shared" si="54"/>
        <v>0</v>
      </c>
      <c r="HG56" s="85">
        <f t="shared" si="54"/>
        <v>0</v>
      </c>
      <c r="HH56" s="85">
        <f t="shared" si="54"/>
        <v>0</v>
      </c>
      <c r="HI56" s="85">
        <f t="shared" si="54"/>
        <v>0</v>
      </c>
      <c r="HJ56" s="85">
        <f t="shared" si="54"/>
        <v>0</v>
      </c>
      <c r="HK56" s="85">
        <f t="shared" si="54"/>
        <v>0</v>
      </c>
      <c r="HL56" s="85">
        <f t="shared" si="54"/>
        <v>0</v>
      </c>
      <c r="HM56" s="85">
        <f t="shared" si="54"/>
        <v>0</v>
      </c>
      <c r="HN56" s="85">
        <f t="shared" si="54"/>
        <v>0</v>
      </c>
      <c r="HO56" s="85">
        <f t="shared" si="54"/>
        <v>0</v>
      </c>
      <c r="HP56" s="85"/>
      <c r="HQ56" s="85"/>
      <c r="HR56" s="85">
        <f t="shared" si="54"/>
        <v>0</v>
      </c>
      <c r="HS56" s="85">
        <f t="shared" si="54"/>
        <v>0</v>
      </c>
      <c r="HT56" s="85">
        <f t="shared" si="54"/>
        <v>0</v>
      </c>
      <c r="HU56" s="85">
        <f t="shared" si="54"/>
        <v>0</v>
      </c>
      <c r="HV56" s="85">
        <f t="shared" si="54"/>
        <v>0</v>
      </c>
      <c r="HW56" s="85">
        <f t="shared" si="54"/>
        <v>0</v>
      </c>
      <c r="HX56" s="85">
        <f t="shared" si="54"/>
        <v>0</v>
      </c>
      <c r="HY56" s="85">
        <f t="shared" si="54"/>
        <v>0</v>
      </c>
      <c r="HZ56" s="85">
        <f t="shared" si="54"/>
        <v>0</v>
      </c>
      <c r="IA56" s="85">
        <f t="shared" si="54"/>
        <v>0</v>
      </c>
      <c r="IB56" s="85">
        <f t="shared" si="54"/>
        <v>0</v>
      </c>
      <c r="IC56" s="85">
        <f t="shared" si="54"/>
        <v>0</v>
      </c>
      <c r="ID56" s="85">
        <f t="shared" si="54"/>
        <v>0</v>
      </c>
      <c r="IE56" s="85">
        <f t="shared" si="54"/>
        <v>0</v>
      </c>
      <c r="IF56" s="85">
        <f t="shared" si="54"/>
        <v>0</v>
      </c>
      <c r="IG56" s="85">
        <f t="shared" si="54"/>
        <v>0</v>
      </c>
      <c r="IH56" s="85">
        <f t="shared" si="54"/>
        <v>0</v>
      </c>
      <c r="II56" s="85">
        <f t="shared" si="54"/>
        <v>0</v>
      </c>
      <c r="IJ56" s="85">
        <f t="shared" si="54"/>
        <v>0</v>
      </c>
      <c r="IK56" s="85">
        <f t="shared" si="54"/>
        <v>0</v>
      </c>
      <c r="IL56" s="85">
        <f t="shared" si="54"/>
        <v>0</v>
      </c>
      <c r="IM56" s="85">
        <f t="shared" si="54"/>
        <v>0</v>
      </c>
      <c r="IN56" s="85">
        <f t="shared" si="54"/>
        <v>0</v>
      </c>
      <c r="IO56" s="85">
        <f t="shared" si="54"/>
        <v>0</v>
      </c>
      <c r="IP56" s="85">
        <f t="shared" si="54"/>
        <v>0</v>
      </c>
      <c r="IQ56" s="85">
        <f t="shared" si="54"/>
        <v>0</v>
      </c>
      <c r="IR56" s="85">
        <f t="shared" si="54"/>
        <v>0</v>
      </c>
      <c r="IS56" s="85">
        <f t="shared" si="54"/>
        <v>0</v>
      </c>
      <c r="IT56" s="85">
        <f t="shared" si="54"/>
        <v>0</v>
      </c>
      <c r="IU56" s="85">
        <f t="shared" si="54"/>
        <v>0</v>
      </c>
      <c r="IV56" s="85"/>
      <c r="IW56" s="85"/>
      <c r="IX56" s="85">
        <f t="shared" si="54"/>
        <v>0</v>
      </c>
      <c r="IY56" s="85">
        <f t="shared" ref="IY56:LJ56" si="55">SUM(IY11,IY19,IY21,IY23)</f>
        <v>0</v>
      </c>
      <c r="IZ56" s="85">
        <f t="shared" si="55"/>
        <v>0</v>
      </c>
      <c r="JA56" s="85">
        <f t="shared" si="55"/>
        <v>0</v>
      </c>
      <c r="JB56" s="85">
        <f t="shared" si="55"/>
        <v>0</v>
      </c>
      <c r="JC56" s="85">
        <f t="shared" si="55"/>
        <v>0</v>
      </c>
      <c r="JD56" s="85">
        <f t="shared" si="55"/>
        <v>0</v>
      </c>
      <c r="JE56" s="85">
        <f t="shared" si="55"/>
        <v>0</v>
      </c>
      <c r="JF56" s="85">
        <f t="shared" si="55"/>
        <v>0</v>
      </c>
      <c r="JG56" s="85">
        <f t="shared" si="55"/>
        <v>0</v>
      </c>
      <c r="JH56" s="85">
        <f t="shared" si="55"/>
        <v>0</v>
      </c>
      <c r="JI56" s="85">
        <f t="shared" si="55"/>
        <v>0</v>
      </c>
      <c r="JJ56" s="85">
        <f t="shared" si="55"/>
        <v>0</v>
      </c>
      <c r="JK56" s="85">
        <f t="shared" si="55"/>
        <v>0</v>
      </c>
      <c r="JL56" s="85">
        <f t="shared" si="55"/>
        <v>0</v>
      </c>
      <c r="JM56" s="85">
        <f t="shared" si="55"/>
        <v>0</v>
      </c>
      <c r="JN56" s="85">
        <f t="shared" si="55"/>
        <v>0</v>
      </c>
      <c r="JO56" s="85">
        <f t="shared" si="55"/>
        <v>0</v>
      </c>
      <c r="JP56" s="85">
        <f t="shared" si="55"/>
        <v>0</v>
      </c>
      <c r="JQ56" s="85">
        <f t="shared" si="55"/>
        <v>0</v>
      </c>
      <c r="JR56" s="85">
        <f t="shared" si="55"/>
        <v>0</v>
      </c>
      <c r="JS56" s="85">
        <f t="shared" si="55"/>
        <v>0</v>
      </c>
      <c r="JT56" s="85">
        <f t="shared" si="55"/>
        <v>0</v>
      </c>
      <c r="JU56" s="85">
        <f t="shared" si="55"/>
        <v>0</v>
      </c>
      <c r="JV56" s="85">
        <f t="shared" si="55"/>
        <v>0</v>
      </c>
      <c r="JW56" s="85">
        <f t="shared" si="55"/>
        <v>0</v>
      </c>
      <c r="JX56" s="85">
        <f t="shared" si="55"/>
        <v>0</v>
      </c>
      <c r="JY56" s="85">
        <f t="shared" si="55"/>
        <v>0</v>
      </c>
      <c r="JZ56" s="85">
        <f t="shared" si="55"/>
        <v>0</v>
      </c>
      <c r="KA56" s="85">
        <f t="shared" si="55"/>
        <v>0</v>
      </c>
      <c r="KB56" s="85"/>
      <c r="KC56" s="85"/>
      <c r="KD56" s="85">
        <f t="shared" si="55"/>
        <v>0</v>
      </c>
      <c r="KE56" s="85">
        <f t="shared" si="55"/>
        <v>0</v>
      </c>
      <c r="KF56" s="85">
        <f t="shared" si="55"/>
        <v>0</v>
      </c>
      <c r="KG56" s="85">
        <f t="shared" si="55"/>
        <v>0</v>
      </c>
      <c r="KH56" s="85">
        <f t="shared" si="55"/>
        <v>0</v>
      </c>
      <c r="KI56" s="85">
        <f t="shared" si="55"/>
        <v>0</v>
      </c>
      <c r="KJ56" s="85">
        <f t="shared" si="55"/>
        <v>0</v>
      </c>
      <c r="KK56" s="85">
        <f t="shared" si="55"/>
        <v>0</v>
      </c>
      <c r="KL56" s="85">
        <f t="shared" si="55"/>
        <v>0</v>
      </c>
      <c r="KM56" s="85">
        <f t="shared" si="55"/>
        <v>0</v>
      </c>
      <c r="KN56" s="85">
        <f t="shared" si="55"/>
        <v>0</v>
      </c>
      <c r="KO56" s="85">
        <f t="shared" si="55"/>
        <v>0</v>
      </c>
      <c r="KP56" s="85">
        <f t="shared" si="55"/>
        <v>0</v>
      </c>
      <c r="KQ56" s="85">
        <f t="shared" si="55"/>
        <v>0</v>
      </c>
      <c r="KR56" s="85">
        <f t="shared" si="55"/>
        <v>0</v>
      </c>
      <c r="KS56" s="85">
        <f t="shared" si="55"/>
        <v>0</v>
      </c>
      <c r="KT56" s="85">
        <f t="shared" si="55"/>
        <v>0</v>
      </c>
      <c r="KU56" s="85">
        <f t="shared" si="55"/>
        <v>0</v>
      </c>
      <c r="KV56" s="85">
        <f t="shared" si="55"/>
        <v>0</v>
      </c>
      <c r="KW56" s="85">
        <f t="shared" si="55"/>
        <v>0</v>
      </c>
      <c r="KX56" s="85">
        <f t="shared" si="55"/>
        <v>0</v>
      </c>
      <c r="KY56" s="85">
        <f t="shared" si="55"/>
        <v>0</v>
      </c>
      <c r="KZ56" s="85">
        <f t="shared" si="55"/>
        <v>0</v>
      </c>
      <c r="LA56" s="85">
        <f t="shared" si="55"/>
        <v>0</v>
      </c>
      <c r="LB56" s="85">
        <f t="shared" si="55"/>
        <v>0</v>
      </c>
      <c r="LC56" s="85">
        <f t="shared" si="55"/>
        <v>0</v>
      </c>
      <c r="LD56" s="85">
        <f t="shared" si="55"/>
        <v>0</v>
      </c>
      <c r="LE56" s="85">
        <f t="shared" si="55"/>
        <v>0</v>
      </c>
      <c r="LF56" s="85">
        <f t="shared" si="55"/>
        <v>0</v>
      </c>
      <c r="LG56" s="85">
        <f t="shared" si="55"/>
        <v>0</v>
      </c>
      <c r="LH56" s="85"/>
      <c r="LI56" s="85"/>
      <c r="LJ56" s="85">
        <f t="shared" si="55"/>
        <v>0</v>
      </c>
      <c r="LK56" s="85">
        <f t="shared" ref="LK56:NV56" si="56">SUM(LK11,LK19,LK21,LK23)</f>
        <v>0</v>
      </c>
      <c r="LL56" s="85">
        <f t="shared" si="56"/>
        <v>0</v>
      </c>
      <c r="LM56" s="85">
        <f t="shared" si="56"/>
        <v>0</v>
      </c>
      <c r="LN56" s="85">
        <f t="shared" si="56"/>
        <v>0</v>
      </c>
      <c r="LO56" s="85">
        <f t="shared" si="56"/>
        <v>0</v>
      </c>
      <c r="LP56" s="85">
        <f t="shared" si="56"/>
        <v>0</v>
      </c>
      <c r="LQ56" s="85">
        <f t="shared" si="56"/>
        <v>0</v>
      </c>
      <c r="LR56" s="85">
        <f t="shared" si="56"/>
        <v>0</v>
      </c>
      <c r="LS56" s="85">
        <f t="shared" si="56"/>
        <v>0</v>
      </c>
      <c r="LT56" s="85">
        <f t="shared" si="56"/>
        <v>0</v>
      </c>
      <c r="LU56" s="85">
        <f t="shared" si="56"/>
        <v>0</v>
      </c>
      <c r="LV56" s="85">
        <f t="shared" si="56"/>
        <v>0</v>
      </c>
      <c r="LW56" s="85">
        <f t="shared" si="56"/>
        <v>0</v>
      </c>
      <c r="LX56" s="85">
        <f t="shared" si="56"/>
        <v>0</v>
      </c>
      <c r="LY56" s="85">
        <f t="shared" si="56"/>
        <v>0</v>
      </c>
      <c r="LZ56" s="85">
        <f t="shared" si="56"/>
        <v>0</v>
      </c>
      <c r="MA56" s="85">
        <f t="shared" si="56"/>
        <v>0</v>
      </c>
      <c r="MB56" s="85">
        <f t="shared" si="56"/>
        <v>0</v>
      </c>
      <c r="MC56" s="85">
        <f t="shared" si="56"/>
        <v>0</v>
      </c>
      <c r="MD56" s="85">
        <f t="shared" si="56"/>
        <v>0</v>
      </c>
      <c r="ME56" s="85">
        <f t="shared" si="56"/>
        <v>0</v>
      </c>
      <c r="MF56" s="85">
        <f t="shared" si="56"/>
        <v>0</v>
      </c>
      <c r="MG56" s="85">
        <f t="shared" si="56"/>
        <v>0</v>
      </c>
      <c r="MH56" s="85">
        <f t="shared" si="56"/>
        <v>0</v>
      </c>
      <c r="MI56" s="85">
        <f t="shared" si="56"/>
        <v>0</v>
      </c>
      <c r="MJ56" s="85">
        <f t="shared" si="56"/>
        <v>0</v>
      </c>
      <c r="MK56" s="85">
        <f t="shared" si="56"/>
        <v>0</v>
      </c>
      <c r="ML56" s="85">
        <f t="shared" si="56"/>
        <v>0</v>
      </c>
      <c r="MM56" s="85">
        <f t="shared" si="56"/>
        <v>0</v>
      </c>
      <c r="MN56" s="85"/>
      <c r="MO56" s="85"/>
      <c r="MP56" s="85">
        <f t="shared" si="56"/>
        <v>0</v>
      </c>
      <c r="MQ56" s="85">
        <f t="shared" si="56"/>
        <v>0</v>
      </c>
      <c r="MR56" s="85">
        <f t="shared" si="56"/>
        <v>0</v>
      </c>
      <c r="MS56" s="85">
        <f t="shared" si="56"/>
        <v>0</v>
      </c>
      <c r="MT56" s="85">
        <f t="shared" si="56"/>
        <v>0</v>
      </c>
      <c r="MU56" s="85">
        <f t="shared" si="56"/>
        <v>0</v>
      </c>
      <c r="MV56" s="85">
        <f t="shared" si="56"/>
        <v>0</v>
      </c>
      <c r="MW56" s="85">
        <f t="shared" si="56"/>
        <v>0</v>
      </c>
      <c r="MX56" s="85">
        <f t="shared" si="56"/>
        <v>0</v>
      </c>
      <c r="MY56" s="85">
        <f t="shared" si="56"/>
        <v>0</v>
      </c>
      <c r="MZ56" s="85">
        <f t="shared" si="56"/>
        <v>0</v>
      </c>
      <c r="NA56" s="85">
        <f t="shared" si="56"/>
        <v>0</v>
      </c>
      <c r="NB56" s="85">
        <f t="shared" si="56"/>
        <v>0</v>
      </c>
      <c r="NC56" s="85">
        <f t="shared" si="56"/>
        <v>0</v>
      </c>
      <c r="ND56" s="85">
        <f t="shared" si="56"/>
        <v>0</v>
      </c>
      <c r="NE56" s="85">
        <f t="shared" si="56"/>
        <v>0</v>
      </c>
      <c r="NF56" s="85">
        <f t="shared" si="56"/>
        <v>0</v>
      </c>
      <c r="NG56" s="85">
        <f t="shared" si="56"/>
        <v>0</v>
      </c>
      <c r="NH56" s="85">
        <f t="shared" si="56"/>
        <v>0</v>
      </c>
      <c r="NI56" s="85">
        <f t="shared" si="56"/>
        <v>0</v>
      </c>
      <c r="NJ56" s="85">
        <f t="shared" si="56"/>
        <v>0</v>
      </c>
      <c r="NK56" s="85">
        <f t="shared" si="56"/>
        <v>0</v>
      </c>
      <c r="NL56" s="85">
        <f t="shared" si="56"/>
        <v>0</v>
      </c>
      <c r="NM56" s="85">
        <f t="shared" si="56"/>
        <v>0</v>
      </c>
      <c r="NN56" s="85">
        <f t="shared" si="56"/>
        <v>0</v>
      </c>
      <c r="NO56" s="85">
        <f t="shared" si="56"/>
        <v>0</v>
      </c>
      <c r="NP56" s="85">
        <f t="shared" si="56"/>
        <v>0</v>
      </c>
      <c r="NQ56" s="85">
        <f t="shared" si="56"/>
        <v>0</v>
      </c>
      <c r="NR56" s="85">
        <f t="shared" si="56"/>
        <v>0</v>
      </c>
      <c r="NS56" s="85">
        <f t="shared" si="56"/>
        <v>0</v>
      </c>
      <c r="NT56" s="85">
        <f t="shared" si="56"/>
        <v>0</v>
      </c>
      <c r="NU56" s="85">
        <f t="shared" si="56"/>
        <v>0</v>
      </c>
      <c r="NV56" s="85">
        <f t="shared" si="56"/>
        <v>0</v>
      </c>
      <c r="NW56" s="85">
        <f t="shared" ref="NW56:QH56" si="57">SUM(NW11,NW19,NW21,NW23)</f>
        <v>0</v>
      </c>
      <c r="NX56" s="85">
        <f t="shared" si="57"/>
        <v>0</v>
      </c>
      <c r="NY56" s="85">
        <f t="shared" si="57"/>
        <v>0</v>
      </c>
      <c r="NZ56" s="85">
        <f t="shared" si="57"/>
        <v>0</v>
      </c>
      <c r="OA56" s="85">
        <f t="shared" si="57"/>
        <v>0</v>
      </c>
      <c r="OB56" s="85">
        <f t="shared" si="57"/>
        <v>0</v>
      </c>
      <c r="OC56" s="85">
        <f t="shared" si="57"/>
        <v>0</v>
      </c>
      <c r="OD56" s="85">
        <f t="shared" si="57"/>
        <v>0</v>
      </c>
      <c r="OE56" s="85">
        <f t="shared" si="57"/>
        <v>0</v>
      </c>
      <c r="OF56" s="85">
        <f t="shared" si="57"/>
        <v>0</v>
      </c>
      <c r="OG56" s="85">
        <f t="shared" si="57"/>
        <v>0</v>
      </c>
      <c r="OH56" s="85">
        <f t="shared" si="57"/>
        <v>0</v>
      </c>
      <c r="OI56" s="85">
        <f t="shared" si="57"/>
        <v>0</v>
      </c>
      <c r="OJ56" s="85">
        <f t="shared" si="57"/>
        <v>0</v>
      </c>
      <c r="OK56" s="85">
        <f t="shared" si="57"/>
        <v>0</v>
      </c>
      <c r="OL56" s="85">
        <f t="shared" si="57"/>
        <v>0</v>
      </c>
      <c r="OM56" s="85">
        <f t="shared" si="57"/>
        <v>0</v>
      </c>
      <c r="ON56" s="85">
        <f t="shared" si="57"/>
        <v>0</v>
      </c>
      <c r="OO56" s="85">
        <f t="shared" si="57"/>
        <v>0</v>
      </c>
      <c r="OP56" s="85">
        <f t="shared" si="57"/>
        <v>0</v>
      </c>
      <c r="OQ56" s="85">
        <f t="shared" si="57"/>
        <v>0</v>
      </c>
      <c r="OR56" s="85">
        <f t="shared" si="57"/>
        <v>0</v>
      </c>
      <c r="OS56" s="85">
        <f t="shared" si="57"/>
        <v>0</v>
      </c>
      <c r="OT56" s="85">
        <f t="shared" si="57"/>
        <v>0</v>
      </c>
      <c r="OU56" s="85">
        <f t="shared" si="57"/>
        <v>0</v>
      </c>
      <c r="OV56" s="85">
        <f t="shared" si="57"/>
        <v>0</v>
      </c>
      <c r="OW56" s="85">
        <f t="shared" si="57"/>
        <v>0</v>
      </c>
      <c r="OX56" s="85">
        <f t="shared" si="57"/>
        <v>0</v>
      </c>
      <c r="OY56" s="85">
        <f t="shared" si="57"/>
        <v>0</v>
      </c>
      <c r="OZ56" s="85"/>
      <c r="PA56" s="85"/>
      <c r="PB56" s="85">
        <f t="shared" si="57"/>
        <v>0</v>
      </c>
      <c r="PC56" s="85">
        <f t="shared" si="57"/>
        <v>0</v>
      </c>
      <c r="PD56" s="85">
        <f t="shared" si="57"/>
        <v>0</v>
      </c>
      <c r="PE56" s="85">
        <f t="shared" si="57"/>
        <v>0</v>
      </c>
      <c r="PF56" s="85">
        <f t="shared" si="57"/>
        <v>0</v>
      </c>
      <c r="PG56" s="85">
        <f t="shared" si="57"/>
        <v>0</v>
      </c>
      <c r="PH56" s="85">
        <f t="shared" si="57"/>
        <v>0</v>
      </c>
      <c r="PI56" s="85">
        <f t="shared" si="57"/>
        <v>0</v>
      </c>
      <c r="PJ56" s="85">
        <f t="shared" si="57"/>
        <v>0</v>
      </c>
      <c r="PK56" s="85">
        <f t="shared" si="57"/>
        <v>0</v>
      </c>
      <c r="PL56" s="85">
        <f t="shared" si="57"/>
        <v>0</v>
      </c>
      <c r="PM56" s="85">
        <f t="shared" si="57"/>
        <v>0</v>
      </c>
      <c r="PN56" s="85">
        <f t="shared" si="57"/>
        <v>0</v>
      </c>
      <c r="PO56" s="85">
        <f t="shared" si="57"/>
        <v>0</v>
      </c>
      <c r="PP56" s="85">
        <f t="shared" si="57"/>
        <v>0</v>
      </c>
      <c r="PQ56" s="85">
        <f t="shared" si="57"/>
        <v>0</v>
      </c>
      <c r="PR56" s="85">
        <f t="shared" si="57"/>
        <v>0</v>
      </c>
      <c r="PS56" s="85">
        <f t="shared" si="57"/>
        <v>0</v>
      </c>
      <c r="PT56" s="85">
        <f t="shared" si="57"/>
        <v>0</v>
      </c>
      <c r="PU56" s="85">
        <f t="shared" si="57"/>
        <v>0</v>
      </c>
      <c r="PV56" s="85">
        <f t="shared" si="57"/>
        <v>0</v>
      </c>
      <c r="PW56" s="85">
        <f t="shared" si="57"/>
        <v>0</v>
      </c>
      <c r="PX56" s="85">
        <f t="shared" si="57"/>
        <v>0</v>
      </c>
      <c r="PY56" s="85">
        <f t="shared" si="57"/>
        <v>0</v>
      </c>
      <c r="PZ56" s="85">
        <f t="shared" si="57"/>
        <v>0</v>
      </c>
      <c r="QA56" s="85">
        <f t="shared" si="57"/>
        <v>0</v>
      </c>
      <c r="QB56" s="85">
        <f t="shared" si="57"/>
        <v>0</v>
      </c>
      <c r="QC56" s="85">
        <f t="shared" si="57"/>
        <v>0</v>
      </c>
      <c r="QD56" s="85">
        <f t="shared" si="57"/>
        <v>0</v>
      </c>
      <c r="QE56" s="85">
        <f t="shared" si="57"/>
        <v>0</v>
      </c>
      <c r="QF56" s="85"/>
      <c r="QG56" s="85"/>
      <c r="QH56" s="85">
        <f t="shared" si="57"/>
        <v>0</v>
      </c>
      <c r="QI56" s="85">
        <f t="shared" ref="QI56:SQ56" si="58">SUM(QI11,QI19,QI21,QI23)</f>
        <v>0</v>
      </c>
      <c r="QJ56" s="85">
        <f t="shared" si="58"/>
        <v>0</v>
      </c>
      <c r="QK56" s="85">
        <f t="shared" si="58"/>
        <v>0</v>
      </c>
      <c r="QL56" s="85">
        <f t="shared" si="58"/>
        <v>0</v>
      </c>
      <c r="QM56" s="85">
        <f t="shared" si="58"/>
        <v>0</v>
      </c>
      <c r="QN56" s="85">
        <f t="shared" si="58"/>
        <v>0</v>
      </c>
      <c r="QO56" s="85">
        <f t="shared" si="58"/>
        <v>0</v>
      </c>
      <c r="QP56" s="85">
        <f t="shared" si="58"/>
        <v>0</v>
      </c>
      <c r="QQ56" s="85">
        <f t="shared" si="58"/>
        <v>0</v>
      </c>
      <c r="QR56" s="85">
        <f t="shared" si="58"/>
        <v>0</v>
      </c>
      <c r="QS56" s="85">
        <f t="shared" si="58"/>
        <v>0</v>
      </c>
      <c r="QT56" s="85">
        <f t="shared" si="58"/>
        <v>0</v>
      </c>
      <c r="QU56" s="85">
        <f t="shared" si="58"/>
        <v>0</v>
      </c>
      <c r="QV56" s="85">
        <f t="shared" si="58"/>
        <v>0</v>
      </c>
      <c r="QW56" s="85">
        <f t="shared" si="58"/>
        <v>0</v>
      </c>
      <c r="QX56" s="85">
        <f t="shared" si="58"/>
        <v>0</v>
      </c>
      <c r="QY56" s="85">
        <f t="shared" si="58"/>
        <v>0</v>
      </c>
      <c r="QZ56" s="85">
        <f t="shared" si="58"/>
        <v>0</v>
      </c>
      <c r="RA56" s="85">
        <f t="shared" si="58"/>
        <v>0</v>
      </c>
      <c r="RB56" s="85">
        <f t="shared" si="58"/>
        <v>0</v>
      </c>
      <c r="RC56" s="85">
        <f t="shared" si="58"/>
        <v>0</v>
      </c>
      <c r="RD56" s="85">
        <f t="shared" si="58"/>
        <v>0</v>
      </c>
      <c r="RE56" s="85">
        <f t="shared" si="58"/>
        <v>0</v>
      </c>
      <c r="RF56" s="85">
        <f t="shared" si="58"/>
        <v>0</v>
      </c>
      <c r="RG56" s="85">
        <f t="shared" si="58"/>
        <v>0</v>
      </c>
      <c r="RH56" s="85">
        <f t="shared" si="58"/>
        <v>0</v>
      </c>
      <c r="RI56" s="85">
        <f t="shared" si="58"/>
        <v>0</v>
      </c>
      <c r="RJ56" s="85">
        <f t="shared" si="58"/>
        <v>0</v>
      </c>
      <c r="RK56" s="85">
        <f t="shared" si="58"/>
        <v>0</v>
      </c>
      <c r="RL56" s="85"/>
      <c r="RM56" s="85"/>
      <c r="RN56" s="85">
        <f t="shared" si="58"/>
        <v>0</v>
      </c>
      <c r="RO56" s="85">
        <f t="shared" si="58"/>
        <v>0</v>
      </c>
      <c r="RP56" s="85">
        <f t="shared" si="58"/>
        <v>0</v>
      </c>
      <c r="RQ56" s="85">
        <f t="shared" si="58"/>
        <v>0</v>
      </c>
      <c r="RR56" s="85">
        <f t="shared" si="58"/>
        <v>0</v>
      </c>
      <c r="RS56" s="85">
        <f t="shared" si="58"/>
        <v>0</v>
      </c>
      <c r="RT56" s="85">
        <f t="shared" si="58"/>
        <v>0</v>
      </c>
      <c r="RU56" s="85">
        <f t="shared" si="58"/>
        <v>0</v>
      </c>
      <c r="RV56" s="85">
        <f t="shared" si="58"/>
        <v>0</v>
      </c>
      <c r="RW56" s="85">
        <f t="shared" si="58"/>
        <v>0</v>
      </c>
      <c r="RX56" s="85">
        <f t="shared" si="58"/>
        <v>0</v>
      </c>
      <c r="RY56" s="85">
        <f t="shared" si="58"/>
        <v>0</v>
      </c>
      <c r="RZ56" s="85">
        <f t="shared" si="58"/>
        <v>0</v>
      </c>
      <c r="SA56" s="85">
        <f t="shared" si="58"/>
        <v>0</v>
      </c>
      <c r="SB56" s="85">
        <f t="shared" si="58"/>
        <v>0</v>
      </c>
      <c r="SC56" s="85">
        <f t="shared" si="58"/>
        <v>0</v>
      </c>
      <c r="SD56" s="85">
        <f t="shared" si="58"/>
        <v>0</v>
      </c>
      <c r="SE56" s="85">
        <f t="shared" si="58"/>
        <v>0</v>
      </c>
      <c r="SF56" s="85">
        <f t="shared" si="58"/>
        <v>0</v>
      </c>
      <c r="SG56" s="85">
        <f t="shared" si="58"/>
        <v>0</v>
      </c>
      <c r="SH56" s="85">
        <f t="shared" si="58"/>
        <v>0</v>
      </c>
      <c r="SI56" s="85">
        <f t="shared" si="58"/>
        <v>0</v>
      </c>
      <c r="SJ56" s="85">
        <f t="shared" si="58"/>
        <v>0</v>
      </c>
      <c r="SK56" s="85">
        <f t="shared" si="58"/>
        <v>0</v>
      </c>
      <c r="SL56" s="85">
        <f t="shared" si="58"/>
        <v>0</v>
      </c>
      <c r="SM56" s="85">
        <f t="shared" si="58"/>
        <v>0</v>
      </c>
      <c r="SN56" s="85">
        <f t="shared" si="58"/>
        <v>0</v>
      </c>
      <c r="SO56" s="85">
        <f t="shared" si="58"/>
        <v>0</v>
      </c>
      <c r="SP56" s="85">
        <f t="shared" si="58"/>
        <v>0</v>
      </c>
      <c r="SQ56" s="85">
        <f t="shared" si="58"/>
        <v>0</v>
      </c>
    </row>
    <row r="57" spans="1:511" s="52" customFormat="1" hidden="1" x14ac:dyDescent="0.25">
      <c r="A57" s="83" t="s">
        <v>49</v>
      </c>
      <c r="B57" s="84">
        <f>B56/((ROWS(B11)+ROWS(B19)+ROWS(B21)+ROWS(B23))*10)*100</f>
        <v>62.5</v>
      </c>
      <c r="C57" s="84">
        <f t="shared" ref="C57:BN57" si="59">C56/((ROWS(C11)+ROWS(C19)+ROWS(C21)+ROWS(C23))*10)*100</f>
        <v>100</v>
      </c>
      <c r="D57" s="84">
        <f t="shared" si="59"/>
        <v>82.5</v>
      </c>
      <c r="E57" s="84">
        <f t="shared" si="59"/>
        <v>75</v>
      </c>
      <c r="F57" s="84">
        <f t="shared" si="59"/>
        <v>57.499999999999993</v>
      </c>
      <c r="G57" s="84">
        <f t="shared" si="59"/>
        <v>100</v>
      </c>
      <c r="H57" s="84">
        <f t="shared" si="59"/>
        <v>87.5</v>
      </c>
      <c r="I57" s="84">
        <f t="shared" si="59"/>
        <v>100</v>
      </c>
      <c r="J57" s="84">
        <f t="shared" si="59"/>
        <v>80</v>
      </c>
      <c r="K57" s="84">
        <f t="shared" si="59"/>
        <v>82.5</v>
      </c>
      <c r="L57" s="84">
        <f t="shared" si="59"/>
        <v>82.75</v>
      </c>
      <c r="M57" s="84">
        <f t="shared" si="59"/>
        <v>0</v>
      </c>
      <c r="N57" s="84">
        <f t="shared" si="59"/>
        <v>0</v>
      </c>
      <c r="O57" s="84">
        <f t="shared" si="59"/>
        <v>0</v>
      </c>
      <c r="P57" s="84">
        <f t="shared" si="59"/>
        <v>0</v>
      </c>
      <c r="Q57" s="84">
        <f t="shared" si="59"/>
        <v>0</v>
      </c>
      <c r="R57" s="84">
        <f t="shared" si="59"/>
        <v>0</v>
      </c>
      <c r="S57" s="84">
        <f t="shared" si="59"/>
        <v>0</v>
      </c>
      <c r="T57" s="84">
        <f t="shared" si="59"/>
        <v>0</v>
      </c>
      <c r="U57" s="84">
        <f t="shared" si="59"/>
        <v>0</v>
      </c>
      <c r="V57" s="84">
        <f t="shared" si="59"/>
        <v>0</v>
      </c>
      <c r="W57" s="84">
        <f t="shared" si="59"/>
        <v>0</v>
      </c>
      <c r="X57" s="84">
        <f t="shared" si="59"/>
        <v>0</v>
      </c>
      <c r="Y57" s="84">
        <f t="shared" si="59"/>
        <v>0</v>
      </c>
      <c r="Z57" s="84">
        <f t="shared" si="59"/>
        <v>0</v>
      </c>
      <c r="AA57" s="84">
        <f t="shared" si="59"/>
        <v>0</v>
      </c>
      <c r="AB57" s="84">
        <f t="shared" si="59"/>
        <v>0</v>
      </c>
      <c r="AC57" s="84">
        <f t="shared" si="59"/>
        <v>0</v>
      </c>
      <c r="AD57" s="84">
        <f t="shared" si="59"/>
        <v>0</v>
      </c>
      <c r="AE57" s="84">
        <f t="shared" si="59"/>
        <v>0</v>
      </c>
      <c r="AF57" s="84"/>
      <c r="AG57" s="84"/>
      <c r="AH57" s="84">
        <f t="shared" si="59"/>
        <v>55.000000000000007</v>
      </c>
      <c r="AI57" s="84">
        <f t="shared" si="59"/>
        <v>62.5</v>
      </c>
      <c r="AJ57" s="84">
        <f t="shared" si="59"/>
        <v>97.5</v>
      </c>
      <c r="AK57" s="84">
        <f t="shared" si="59"/>
        <v>100</v>
      </c>
      <c r="AL57" s="84">
        <f t="shared" si="59"/>
        <v>100</v>
      </c>
      <c r="AM57" s="84">
        <f t="shared" si="59"/>
        <v>92.5</v>
      </c>
      <c r="AN57" s="84">
        <f t="shared" si="59"/>
        <v>92.5</v>
      </c>
      <c r="AO57" s="84">
        <f t="shared" si="59"/>
        <v>57.499999999999993</v>
      </c>
      <c r="AP57" s="84">
        <f t="shared" si="59"/>
        <v>85</v>
      </c>
      <c r="AQ57" s="84">
        <f t="shared" si="59"/>
        <v>67.5</v>
      </c>
      <c r="AR57" s="84">
        <f t="shared" si="59"/>
        <v>80</v>
      </c>
      <c r="AS57" s="84">
        <f t="shared" si="59"/>
        <v>100</v>
      </c>
      <c r="AT57" s="84">
        <f t="shared" si="59"/>
        <v>80</v>
      </c>
      <c r="AU57" s="84">
        <f t="shared" si="59"/>
        <v>50</v>
      </c>
      <c r="AV57" s="84">
        <f t="shared" si="59"/>
        <v>70</v>
      </c>
      <c r="AW57" s="84">
        <f t="shared" si="59"/>
        <v>65</v>
      </c>
      <c r="AX57" s="84">
        <f t="shared" si="59"/>
        <v>78.4375</v>
      </c>
      <c r="AY57" s="84">
        <f t="shared" si="59"/>
        <v>0</v>
      </c>
      <c r="AZ57" s="84">
        <f t="shared" si="59"/>
        <v>0</v>
      </c>
      <c r="BA57" s="84">
        <f t="shared" si="59"/>
        <v>0</v>
      </c>
      <c r="BB57" s="84">
        <f t="shared" si="59"/>
        <v>0</v>
      </c>
      <c r="BC57" s="84">
        <f t="shared" si="59"/>
        <v>0</v>
      </c>
      <c r="BD57" s="84">
        <f t="shared" si="59"/>
        <v>0</v>
      </c>
      <c r="BE57" s="84">
        <f t="shared" si="59"/>
        <v>0</v>
      </c>
      <c r="BF57" s="84">
        <f t="shared" si="59"/>
        <v>0</v>
      </c>
      <c r="BG57" s="84">
        <f t="shared" si="59"/>
        <v>0</v>
      </c>
      <c r="BH57" s="84">
        <f t="shared" si="59"/>
        <v>0</v>
      </c>
      <c r="BI57" s="84">
        <f t="shared" si="59"/>
        <v>0</v>
      </c>
      <c r="BJ57" s="84">
        <f t="shared" si="59"/>
        <v>0</v>
      </c>
      <c r="BK57" s="84">
        <f t="shared" si="59"/>
        <v>0</v>
      </c>
      <c r="BL57" s="84"/>
      <c r="BM57" s="84"/>
      <c r="BN57" s="84">
        <f t="shared" si="59"/>
        <v>80</v>
      </c>
      <c r="BO57" s="84">
        <f t="shared" ref="BO57:DZ57" si="60">BO56/((ROWS(BO11)+ROWS(BO19)+ROWS(BO21)+ROWS(BO23))*10)*100</f>
        <v>77.5</v>
      </c>
      <c r="BP57" s="84">
        <f t="shared" si="60"/>
        <v>85</v>
      </c>
      <c r="BQ57" s="84">
        <f t="shared" si="60"/>
        <v>92.5</v>
      </c>
      <c r="BR57" s="84">
        <f t="shared" si="60"/>
        <v>85</v>
      </c>
      <c r="BS57" s="84">
        <f t="shared" si="60"/>
        <v>100</v>
      </c>
      <c r="BT57" s="84">
        <f t="shared" si="60"/>
        <v>65</v>
      </c>
      <c r="BU57" s="84">
        <f t="shared" si="60"/>
        <v>83.571428571428569</v>
      </c>
      <c r="BV57" s="84">
        <f t="shared" si="60"/>
        <v>0</v>
      </c>
      <c r="BW57" s="84">
        <f t="shared" si="60"/>
        <v>0</v>
      </c>
      <c r="BX57" s="84">
        <f t="shared" si="60"/>
        <v>0</v>
      </c>
      <c r="BY57" s="84">
        <f t="shared" si="60"/>
        <v>0</v>
      </c>
      <c r="BZ57" s="84">
        <f t="shared" si="60"/>
        <v>0</v>
      </c>
      <c r="CA57" s="84">
        <f t="shared" si="60"/>
        <v>0</v>
      </c>
      <c r="CB57" s="84">
        <f t="shared" si="60"/>
        <v>0</v>
      </c>
      <c r="CC57" s="84">
        <f t="shared" si="60"/>
        <v>0</v>
      </c>
      <c r="CD57" s="84">
        <f t="shared" si="60"/>
        <v>0</v>
      </c>
      <c r="CE57" s="84">
        <f t="shared" si="60"/>
        <v>0</v>
      </c>
      <c r="CF57" s="84">
        <f t="shared" si="60"/>
        <v>0</v>
      </c>
      <c r="CG57" s="84">
        <f t="shared" si="60"/>
        <v>0</v>
      </c>
      <c r="CH57" s="84">
        <f t="shared" si="60"/>
        <v>0</v>
      </c>
      <c r="CI57" s="84">
        <f t="shared" si="60"/>
        <v>0</v>
      </c>
      <c r="CJ57" s="84">
        <f t="shared" si="60"/>
        <v>0</v>
      </c>
      <c r="CK57" s="84">
        <f t="shared" si="60"/>
        <v>0</v>
      </c>
      <c r="CL57" s="84">
        <f t="shared" si="60"/>
        <v>0</v>
      </c>
      <c r="CM57" s="84">
        <f t="shared" si="60"/>
        <v>0</v>
      </c>
      <c r="CN57" s="84">
        <f t="shared" si="60"/>
        <v>0</v>
      </c>
      <c r="CO57" s="84">
        <f t="shared" si="60"/>
        <v>0</v>
      </c>
      <c r="CP57" s="84">
        <f t="shared" si="60"/>
        <v>0</v>
      </c>
      <c r="CQ57" s="84">
        <f t="shared" si="60"/>
        <v>0</v>
      </c>
      <c r="CR57" s="84"/>
      <c r="CS57" s="84"/>
      <c r="CT57" s="84">
        <f t="shared" si="60"/>
        <v>0</v>
      </c>
      <c r="CU57" s="84">
        <f t="shared" si="60"/>
        <v>0</v>
      </c>
      <c r="CV57" s="84">
        <f t="shared" si="60"/>
        <v>0</v>
      </c>
      <c r="CW57" s="84">
        <f t="shared" si="60"/>
        <v>0</v>
      </c>
      <c r="CX57" s="84">
        <f t="shared" si="60"/>
        <v>0</v>
      </c>
      <c r="CY57" s="84">
        <f t="shared" si="60"/>
        <v>0</v>
      </c>
      <c r="CZ57" s="84">
        <f t="shared" si="60"/>
        <v>0</v>
      </c>
      <c r="DA57" s="84">
        <f t="shared" si="60"/>
        <v>0</v>
      </c>
      <c r="DB57" s="84">
        <f t="shared" si="60"/>
        <v>0</v>
      </c>
      <c r="DC57" s="84">
        <f t="shared" si="60"/>
        <v>0</v>
      </c>
      <c r="DD57" s="84">
        <f t="shared" si="60"/>
        <v>0</v>
      </c>
      <c r="DE57" s="84">
        <f t="shared" si="60"/>
        <v>0</v>
      </c>
      <c r="DF57" s="84">
        <f t="shared" si="60"/>
        <v>0</v>
      </c>
      <c r="DG57" s="84">
        <f t="shared" si="60"/>
        <v>0</v>
      </c>
      <c r="DH57" s="84">
        <f t="shared" si="60"/>
        <v>0</v>
      </c>
      <c r="DI57" s="84">
        <f t="shared" si="60"/>
        <v>0</v>
      </c>
      <c r="DJ57" s="84">
        <f t="shared" si="60"/>
        <v>0</v>
      </c>
      <c r="DK57" s="84">
        <f t="shared" si="60"/>
        <v>0</v>
      </c>
      <c r="DL57" s="84">
        <f t="shared" si="60"/>
        <v>0</v>
      </c>
      <c r="DM57" s="84">
        <f t="shared" si="60"/>
        <v>0</v>
      </c>
      <c r="DN57" s="84">
        <f t="shared" si="60"/>
        <v>0</v>
      </c>
      <c r="DO57" s="84">
        <f t="shared" si="60"/>
        <v>0</v>
      </c>
      <c r="DP57" s="84">
        <f t="shared" si="60"/>
        <v>0</v>
      </c>
      <c r="DQ57" s="84">
        <f t="shared" si="60"/>
        <v>0</v>
      </c>
      <c r="DR57" s="84">
        <f t="shared" si="60"/>
        <v>0</v>
      </c>
      <c r="DS57" s="84">
        <f t="shared" si="60"/>
        <v>0</v>
      </c>
      <c r="DT57" s="84">
        <f t="shared" si="60"/>
        <v>0</v>
      </c>
      <c r="DU57" s="84">
        <f t="shared" si="60"/>
        <v>0</v>
      </c>
      <c r="DV57" s="84">
        <f t="shared" si="60"/>
        <v>0</v>
      </c>
      <c r="DW57" s="84">
        <f t="shared" si="60"/>
        <v>0</v>
      </c>
      <c r="DX57" s="84"/>
      <c r="DY57" s="84"/>
      <c r="DZ57" s="84">
        <f t="shared" si="60"/>
        <v>0</v>
      </c>
      <c r="EA57" s="84">
        <f t="shared" ref="EA57:GL57" si="61">EA56/((ROWS(EA11)+ROWS(EA19)+ROWS(EA21)+ROWS(EA23))*10)*100</f>
        <v>0</v>
      </c>
      <c r="EB57" s="84">
        <f t="shared" si="61"/>
        <v>0</v>
      </c>
      <c r="EC57" s="84">
        <f t="shared" si="61"/>
        <v>0</v>
      </c>
      <c r="ED57" s="84">
        <f t="shared" si="61"/>
        <v>0</v>
      </c>
      <c r="EE57" s="84">
        <f t="shared" si="61"/>
        <v>0</v>
      </c>
      <c r="EF57" s="84">
        <f t="shared" si="61"/>
        <v>0</v>
      </c>
      <c r="EG57" s="84">
        <f t="shared" si="61"/>
        <v>0</v>
      </c>
      <c r="EH57" s="84">
        <f t="shared" si="61"/>
        <v>0</v>
      </c>
      <c r="EI57" s="84">
        <f t="shared" si="61"/>
        <v>0</v>
      </c>
      <c r="EJ57" s="84">
        <f t="shared" si="61"/>
        <v>0</v>
      </c>
      <c r="EK57" s="84">
        <f t="shared" si="61"/>
        <v>0</v>
      </c>
      <c r="EL57" s="84">
        <f t="shared" si="61"/>
        <v>0</v>
      </c>
      <c r="EM57" s="84">
        <f t="shared" si="61"/>
        <v>0</v>
      </c>
      <c r="EN57" s="84">
        <f t="shared" si="61"/>
        <v>0</v>
      </c>
      <c r="EO57" s="84">
        <f t="shared" si="61"/>
        <v>0</v>
      </c>
      <c r="EP57" s="84">
        <f t="shared" si="61"/>
        <v>0</v>
      </c>
      <c r="EQ57" s="84">
        <f t="shared" si="61"/>
        <v>0</v>
      </c>
      <c r="ER57" s="84">
        <f t="shared" si="61"/>
        <v>0</v>
      </c>
      <c r="ES57" s="84">
        <f t="shared" si="61"/>
        <v>0</v>
      </c>
      <c r="ET57" s="84">
        <f t="shared" si="61"/>
        <v>0</v>
      </c>
      <c r="EU57" s="84">
        <f t="shared" si="61"/>
        <v>0</v>
      </c>
      <c r="EV57" s="84">
        <f t="shared" si="61"/>
        <v>0</v>
      </c>
      <c r="EW57" s="84">
        <f t="shared" si="61"/>
        <v>0</v>
      </c>
      <c r="EX57" s="84">
        <f t="shared" si="61"/>
        <v>0</v>
      </c>
      <c r="EY57" s="84">
        <f t="shared" si="61"/>
        <v>0</v>
      </c>
      <c r="EZ57" s="84">
        <f t="shared" si="61"/>
        <v>0</v>
      </c>
      <c r="FA57" s="84">
        <f t="shared" si="61"/>
        <v>0</v>
      </c>
      <c r="FB57" s="84">
        <f t="shared" si="61"/>
        <v>0</v>
      </c>
      <c r="FC57" s="84">
        <f t="shared" si="61"/>
        <v>0</v>
      </c>
      <c r="FD57" s="84"/>
      <c r="FE57" s="84"/>
      <c r="FF57" s="84">
        <f t="shared" si="61"/>
        <v>0</v>
      </c>
      <c r="FG57" s="84">
        <f t="shared" si="61"/>
        <v>0</v>
      </c>
      <c r="FH57" s="84">
        <f t="shared" si="61"/>
        <v>0</v>
      </c>
      <c r="FI57" s="84">
        <f t="shared" si="61"/>
        <v>0</v>
      </c>
      <c r="FJ57" s="84">
        <f t="shared" si="61"/>
        <v>0</v>
      </c>
      <c r="FK57" s="84">
        <f t="shared" si="61"/>
        <v>0</v>
      </c>
      <c r="FL57" s="84">
        <f t="shared" si="61"/>
        <v>0</v>
      </c>
      <c r="FM57" s="84">
        <f t="shared" si="61"/>
        <v>0</v>
      </c>
      <c r="FN57" s="84">
        <f t="shared" si="61"/>
        <v>0</v>
      </c>
      <c r="FO57" s="84">
        <f t="shared" si="61"/>
        <v>0</v>
      </c>
      <c r="FP57" s="84">
        <f t="shared" si="61"/>
        <v>0</v>
      </c>
      <c r="FQ57" s="84">
        <f t="shared" si="61"/>
        <v>0</v>
      </c>
      <c r="FR57" s="84">
        <f t="shared" si="61"/>
        <v>0</v>
      </c>
      <c r="FS57" s="84">
        <f t="shared" si="61"/>
        <v>0</v>
      </c>
      <c r="FT57" s="84">
        <f t="shared" si="61"/>
        <v>0</v>
      </c>
      <c r="FU57" s="84">
        <f t="shared" si="61"/>
        <v>0</v>
      </c>
      <c r="FV57" s="84">
        <f t="shared" si="61"/>
        <v>0</v>
      </c>
      <c r="FW57" s="84">
        <f t="shared" si="61"/>
        <v>0</v>
      </c>
      <c r="FX57" s="84">
        <f t="shared" si="61"/>
        <v>0</v>
      </c>
      <c r="FY57" s="84">
        <f t="shared" si="61"/>
        <v>0</v>
      </c>
      <c r="FZ57" s="84">
        <f t="shared" si="61"/>
        <v>0</v>
      </c>
      <c r="GA57" s="84">
        <f t="shared" si="61"/>
        <v>0</v>
      </c>
      <c r="GB57" s="84">
        <f t="shared" si="61"/>
        <v>0</v>
      </c>
      <c r="GC57" s="84">
        <f t="shared" si="61"/>
        <v>0</v>
      </c>
      <c r="GD57" s="84">
        <f t="shared" si="61"/>
        <v>0</v>
      </c>
      <c r="GE57" s="84">
        <f t="shared" si="61"/>
        <v>0</v>
      </c>
      <c r="GF57" s="84">
        <f t="shared" si="61"/>
        <v>0</v>
      </c>
      <c r="GG57" s="84">
        <f t="shared" si="61"/>
        <v>0</v>
      </c>
      <c r="GH57" s="84">
        <f t="shared" si="61"/>
        <v>0</v>
      </c>
      <c r="GI57" s="84">
        <f t="shared" si="61"/>
        <v>0</v>
      </c>
      <c r="GJ57" s="84"/>
      <c r="GK57" s="84"/>
      <c r="GL57" s="84">
        <f t="shared" si="61"/>
        <v>0</v>
      </c>
      <c r="GM57" s="84">
        <f t="shared" ref="GM57:IX57" si="62">GM56/((ROWS(GM11)+ROWS(GM19)+ROWS(GM21)+ROWS(GM23))*10)*100</f>
        <v>0</v>
      </c>
      <c r="GN57" s="84">
        <f t="shared" si="62"/>
        <v>0</v>
      </c>
      <c r="GO57" s="84">
        <f t="shared" si="62"/>
        <v>0</v>
      </c>
      <c r="GP57" s="84">
        <f t="shared" si="62"/>
        <v>0</v>
      </c>
      <c r="GQ57" s="84">
        <f t="shared" si="62"/>
        <v>0</v>
      </c>
      <c r="GR57" s="84">
        <f t="shared" si="62"/>
        <v>0</v>
      </c>
      <c r="GS57" s="84">
        <f t="shared" si="62"/>
        <v>0</v>
      </c>
      <c r="GT57" s="84">
        <f t="shared" si="62"/>
        <v>0</v>
      </c>
      <c r="GU57" s="84">
        <f t="shared" si="62"/>
        <v>0</v>
      </c>
      <c r="GV57" s="84">
        <f t="shared" si="62"/>
        <v>0</v>
      </c>
      <c r="GW57" s="84">
        <f t="shared" si="62"/>
        <v>0</v>
      </c>
      <c r="GX57" s="84">
        <f t="shared" si="62"/>
        <v>0</v>
      </c>
      <c r="GY57" s="84">
        <f t="shared" si="62"/>
        <v>0</v>
      </c>
      <c r="GZ57" s="84">
        <f t="shared" si="62"/>
        <v>0</v>
      </c>
      <c r="HA57" s="84">
        <f t="shared" si="62"/>
        <v>0</v>
      </c>
      <c r="HB57" s="84">
        <f t="shared" si="62"/>
        <v>0</v>
      </c>
      <c r="HC57" s="84">
        <f t="shared" si="62"/>
        <v>0</v>
      </c>
      <c r="HD57" s="84">
        <f t="shared" si="62"/>
        <v>0</v>
      </c>
      <c r="HE57" s="84">
        <f t="shared" si="62"/>
        <v>0</v>
      </c>
      <c r="HF57" s="84">
        <f t="shared" si="62"/>
        <v>0</v>
      </c>
      <c r="HG57" s="84">
        <f t="shared" si="62"/>
        <v>0</v>
      </c>
      <c r="HH57" s="84">
        <f t="shared" si="62"/>
        <v>0</v>
      </c>
      <c r="HI57" s="84">
        <f t="shared" si="62"/>
        <v>0</v>
      </c>
      <c r="HJ57" s="84">
        <f t="shared" si="62"/>
        <v>0</v>
      </c>
      <c r="HK57" s="84">
        <f t="shared" si="62"/>
        <v>0</v>
      </c>
      <c r="HL57" s="84">
        <f t="shared" si="62"/>
        <v>0</v>
      </c>
      <c r="HM57" s="84">
        <f t="shared" si="62"/>
        <v>0</v>
      </c>
      <c r="HN57" s="84">
        <f t="shared" si="62"/>
        <v>0</v>
      </c>
      <c r="HO57" s="84">
        <f t="shared" si="62"/>
        <v>0</v>
      </c>
      <c r="HP57" s="84"/>
      <c r="HQ57" s="84"/>
      <c r="HR57" s="84">
        <f t="shared" si="62"/>
        <v>0</v>
      </c>
      <c r="HS57" s="84">
        <f t="shared" si="62"/>
        <v>0</v>
      </c>
      <c r="HT57" s="84">
        <f t="shared" si="62"/>
        <v>0</v>
      </c>
      <c r="HU57" s="84">
        <f t="shared" si="62"/>
        <v>0</v>
      </c>
      <c r="HV57" s="84">
        <f t="shared" si="62"/>
        <v>0</v>
      </c>
      <c r="HW57" s="84">
        <f t="shared" si="62"/>
        <v>0</v>
      </c>
      <c r="HX57" s="84">
        <f t="shared" si="62"/>
        <v>0</v>
      </c>
      <c r="HY57" s="84">
        <f t="shared" si="62"/>
        <v>0</v>
      </c>
      <c r="HZ57" s="84">
        <f t="shared" si="62"/>
        <v>0</v>
      </c>
      <c r="IA57" s="84">
        <f t="shared" si="62"/>
        <v>0</v>
      </c>
      <c r="IB57" s="84">
        <f t="shared" si="62"/>
        <v>0</v>
      </c>
      <c r="IC57" s="84">
        <f t="shared" si="62"/>
        <v>0</v>
      </c>
      <c r="ID57" s="84">
        <f t="shared" si="62"/>
        <v>0</v>
      </c>
      <c r="IE57" s="84">
        <f t="shared" si="62"/>
        <v>0</v>
      </c>
      <c r="IF57" s="84">
        <f t="shared" si="62"/>
        <v>0</v>
      </c>
      <c r="IG57" s="84">
        <f t="shared" si="62"/>
        <v>0</v>
      </c>
      <c r="IH57" s="84">
        <f t="shared" si="62"/>
        <v>0</v>
      </c>
      <c r="II57" s="84">
        <f t="shared" si="62"/>
        <v>0</v>
      </c>
      <c r="IJ57" s="84">
        <f t="shared" si="62"/>
        <v>0</v>
      </c>
      <c r="IK57" s="84">
        <f t="shared" si="62"/>
        <v>0</v>
      </c>
      <c r="IL57" s="84">
        <f t="shared" si="62"/>
        <v>0</v>
      </c>
      <c r="IM57" s="84">
        <f t="shared" si="62"/>
        <v>0</v>
      </c>
      <c r="IN57" s="84">
        <f t="shared" si="62"/>
        <v>0</v>
      </c>
      <c r="IO57" s="84">
        <f t="shared" si="62"/>
        <v>0</v>
      </c>
      <c r="IP57" s="84">
        <f t="shared" si="62"/>
        <v>0</v>
      </c>
      <c r="IQ57" s="84">
        <f t="shared" si="62"/>
        <v>0</v>
      </c>
      <c r="IR57" s="84">
        <f t="shared" si="62"/>
        <v>0</v>
      </c>
      <c r="IS57" s="84">
        <f t="shared" si="62"/>
        <v>0</v>
      </c>
      <c r="IT57" s="84">
        <f t="shared" si="62"/>
        <v>0</v>
      </c>
      <c r="IU57" s="84">
        <f t="shared" si="62"/>
        <v>0</v>
      </c>
      <c r="IV57" s="84"/>
      <c r="IW57" s="84"/>
      <c r="IX57" s="84">
        <f t="shared" si="62"/>
        <v>0</v>
      </c>
      <c r="IY57" s="84">
        <f t="shared" ref="IY57:LJ57" si="63">IY56/((ROWS(IY11)+ROWS(IY19)+ROWS(IY21)+ROWS(IY23))*10)*100</f>
        <v>0</v>
      </c>
      <c r="IZ57" s="84">
        <f t="shared" si="63"/>
        <v>0</v>
      </c>
      <c r="JA57" s="84">
        <f t="shared" si="63"/>
        <v>0</v>
      </c>
      <c r="JB57" s="84">
        <f t="shared" si="63"/>
        <v>0</v>
      </c>
      <c r="JC57" s="84">
        <f t="shared" si="63"/>
        <v>0</v>
      </c>
      <c r="JD57" s="84">
        <f t="shared" si="63"/>
        <v>0</v>
      </c>
      <c r="JE57" s="84">
        <f t="shared" si="63"/>
        <v>0</v>
      </c>
      <c r="JF57" s="84">
        <f t="shared" si="63"/>
        <v>0</v>
      </c>
      <c r="JG57" s="84">
        <f t="shared" si="63"/>
        <v>0</v>
      </c>
      <c r="JH57" s="84">
        <f t="shared" si="63"/>
        <v>0</v>
      </c>
      <c r="JI57" s="84">
        <f t="shared" si="63"/>
        <v>0</v>
      </c>
      <c r="JJ57" s="84">
        <f t="shared" si="63"/>
        <v>0</v>
      </c>
      <c r="JK57" s="84">
        <f t="shared" si="63"/>
        <v>0</v>
      </c>
      <c r="JL57" s="84">
        <f t="shared" si="63"/>
        <v>0</v>
      </c>
      <c r="JM57" s="84">
        <f t="shared" si="63"/>
        <v>0</v>
      </c>
      <c r="JN57" s="84">
        <f t="shared" si="63"/>
        <v>0</v>
      </c>
      <c r="JO57" s="84">
        <f t="shared" si="63"/>
        <v>0</v>
      </c>
      <c r="JP57" s="84">
        <f t="shared" si="63"/>
        <v>0</v>
      </c>
      <c r="JQ57" s="84">
        <f t="shared" si="63"/>
        <v>0</v>
      </c>
      <c r="JR57" s="84">
        <f t="shared" si="63"/>
        <v>0</v>
      </c>
      <c r="JS57" s="84">
        <f t="shared" si="63"/>
        <v>0</v>
      </c>
      <c r="JT57" s="84">
        <f t="shared" si="63"/>
        <v>0</v>
      </c>
      <c r="JU57" s="84">
        <f t="shared" si="63"/>
        <v>0</v>
      </c>
      <c r="JV57" s="84">
        <f t="shared" si="63"/>
        <v>0</v>
      </c>
      <c r="JW57" s="84">
        <f t="shared" si="63"/>
        <v>0</v>
      </c>
      <c r="JX57" s="84">
        <f t="shared" si="63"/>
        <v>0</v>
      </c>
      <c r="JY57" s="84">
        <f t="shared" si="63"/>
        <v>0</v>
      </c>
      <c r="JZ57" s="84">
        <f t="shared" si="63"/>
        <v>0</v>
      </c>
      <c r="KA57" s="84">
        <f t="shared" si="63"/>
        <v>0</v>
      </c>
      <c r="KB57" s="84"/>
      <c r="KC57" s="84"/>
      <c r="KD57" s="84">
        <f t="shared" si="63"/>
        <v>0</v>
      </c>
      <c r="KE57" s="84">
        <f t="shared" si="63"/>
        <v>0</v>
      </c>
      <c r="KF57" s="84">
        <f t="shared" si="63"/>
        <v>0</v>
      </c>
      <c r="KG57" s="84">
        <f t="shared" si="63"/>
        <v>0</v>
      </c>
      <c r="KH57" s="84">
        <f t="shared" si="63"/>
        <v>0</v>
      </c>
      <c r="KI57" s="84">
        <f t="shared" si="63"/>
        <v>0</v>
      </c>
      <c r="KJ57" s="84">
        <f t="shared" si="63"/>
        <v>0</v>
      </c>
      <c r="KK57" s="84">
        <f t="shared" si="63"/>
        <v>0</v>
      </c>
      <c r="KL57" s="84">
        <f t="shared" si="63"/>
        <v>0</v>
      </c>
      <c r="KM57" s="84">
        <f t="shared" si="63"/>
        <v>0</v>
      </c>
      <c r="KN57" s="84">
        <f t="shared" si="63"/>
        <v>0</v>
      </c>
      <c r="KO57" s="84">
        <f t="shared" si="63"/>
        <v>0</v>
      </c>
      <c r="KP57" s="84">
        <f t="shared" si="63"/>
        <v>0</v>
      </c>
      <c r="KQ57" s="84">
        <f t="shared" si="63"/>
        <v>0</v>
      </c>
      <c r="KR57" s="84">
        <f t="shared" si="63"/>
        <v>0</v>
      </c>
      <c r="KS57" s="84">
        <f t="shared" si="63"/>
        <v>0</v>
      </c>
      <c r="KT57" s="84">
        <f t="shared" si="63"/>
        <v>0</v>
      </c>
      <c r="KU57" s="84">
        <f t="shared" si="63"/>
        <v>0</v>
      </c>
      <c r="KV57" s="84">
        <f t="shared" si="63"/>
        <v>0</v>
      </c>
      <c r="KW57" s="84">
        <f t="shared" si="63"/>
        <v>0</v>
      </c>
      <c r="KX57" s="84">
        <f t="shared" si="63"/>
        <v>0</v>
      </c>
      <c r="KY57" s="84">
        <f t="shared" si="63"/>
        <v>0</v>
      </c>
      <c r="KZ57" s="84">
        <f t="shared" si="63"/>
        <v>0</v>
      </c>
      <c r="LA57" s="84">
        <f t="shared" si="63"/>
        <v>0</v>
      </c>
      <c r="LB57" s="84">
        <f t="shared" si="63"/>
        <v>0</v>
      </c>
      <c r="LC57" s="84">
        <f t="shared" si="63"/>
        <v>0</v>
      </c>
      <c r="LD57" s="84">
        <f t="shared" si="63"/>
        <v>0</v>
      </c>
      <c r="LE57" s="84">
        <f t="shared" si="63"/>
        <v>0</v>
      </c>
      <c r="LF57" s="84">
        <f t="shared" si="63"/>
        <v>0</v>
      </c>
      <c r="LG57" s="84">
        <f t="shared" si="63"/>
        <v>0</v>
      </c>
      <c r="LH57" s="84"/>
      <c r="LI57" s="84"/>
      <c r="LJ57" s="84">
        <f t="shared" si="63"/>
        <v>0</v>
      </c>
      <c r="LK57" s="84">
        <f t="shared" ref="LK57:NV57" si="64">LK56/((ROWS(LK11)+ROWS(LK19)+ROWS(LK21)+ROWS(LK23))*10)*100</f>
        <v>0</v>
      </c>
      <c r="LL57" s="84">
        <f t="shared" si="64"/>
        <v>0</v>
      </c>
      <c r="LM57" s="84">
        <f t="shared" si="64"/>
        <v>0</v>
      </c>
      <c r="LN57" s="84">
        <f t="shared" si="64"/>
        <v>0</v>
      </c>
      <c r="LO57" s="84">
        <f t="shared" si="64"/>
        <v>0</v>
      </c>
      <c r="LP57" s="84">
        <f t="shared" si="64"/>
        <v>0</v>
      </c>
      <c r="LQ57" s="84">
        <f t="shared" si="64"/>
        <v>0</v>
      </c>
      <c r="LR57" s="84">
        <f t="shared" si="64"/>
        <v>0</v>
      </c>
      <c r="LS57" s="84">
        <f t="shared" si="64"/>
        <v>0</v>
      </c>
      <c r="LT57" s="84">
        <f t="shared" si="64"/>
        <v>0</v>
      </c>
      <c r="LU57" s="84">
        <f t="shared" si="64"/>
        <v>0</v>
      </c>
      <c r="LV57" s="84">
        <f t="shared" si="64"/>
        <v>0</v>
      </c>
      <c r="LW57" s="84">
        <f t="shared" si="64"/>
        <v>0</v>
      </c>
      <c r="LX57" s="84">
        <f t="shared" si="64"/>
        <v>0</v>
      </c>
      <c r="LY57" s="84">
        <f t="shared" si="64"/>
        <v>0</v>
      </c>
      <c r="LZ57" s="84">
        <f t="shared" si="64"/>
        <v>0</v>
      </c>
      <c r="MA57" s="84">
        <f t="shared" si="64"/>
        <v>0</v>
      </c>
      <c r="MB57" s="84">
        <f t="shared" si="64"/>
        <v>0</v>
      </c>
      <c r="MC57" s="84">
        <f t="shared" si="64"/>
        <v>0</v>
      </c>
      <c r="MD57" s="84">
        <f t="shared" si="64"/>
        <v>0</v>
      </c>
      <c r="ME57" s="84">
        <f t="shared" si="64"/>
        <v>0</v>
      </c>
      <c r="MF57" s="84">
        <f t="shared" si="64"/>
        <v>0</v>
      </c>
      <c r="MG57" s="84">
        <f t="shared" si="64"/>
        <v>0</v>
      </c>
      <c r="MH57" s="84">
        <f t="shared" si="64"/>
        <v>0</v>
      </c>
      <c r="MI57" s="84">
        <f t="shared" si="64"/>
        <v>0</v>
      </c>
      <c r="MJ57" s="84">
        <f t="shared" si="64"/>
        <v>0</v>
      </c>
      <c r="MK57" s="84">
        <f t="shared" si="64"/>
        <v>0</v>
      </c>
      <c r="ML57" s="84">
        <f t="shared" si="64"/>
        <v>0</v>
      </c>
      <c r="MM57" s="84">
        <f t="shared" si="64"/>
        <v>0</v>
      </c>
      <c r="MN57" s="84"/>
      <c r="MO57" s="84"/>
      <c r="MP57" s="84">
        <f t="shared" si="64"/>
        <v>0</v>
      </c>
      <c r="MQ57" s="84">
        <f t="shared" si="64"/>
        <v>0</v>
      </c>
      <c r="MR57" s="84">
        <f t="shared" si="64"/>
        <v>0</v>
      </c>
      <c r="MS57" s="84">
        <f t="shared" si="64"/>
        <v>0</v>
      </c>
      <c r="MT57" s="84">
        <f t="shared" si="64"/>
        <v>0</v>
      </c>
      <c r="MU57" s="84">
        <f t="shared" si="64"/>
        <v>0</v>
      </c>
      <c r="MV57" s="84">
        <f t="shared" si="64"/>
        <v>0</v>
      </c>
      <c r="MW57" s="84">
        <f t="shared" si="64"/>
        <v>0</v>
      </c>
      <c r="MX57" s="84">
        <f t="shared" si="64"/>
        <v>0</v>
      </c>
      <c r="MY57" s="84">
        <f t="shared" si="64"/>
        <v>0</v>
      </c>
      <c r="MZ57" s="84">
        <f t="shared" si="64"/>
        <v>0</v>
      </c>
      <c r="NA57" s="84">
        <f t="shared" si="64"/>
        <v>0</v>
      </c>
      <c r="NB57" s="84">
        <f t="shared" si="64"/>
        <v>0</v>
      </c>
      <c r="NC57" s="84">
        <f t="shared" si="64"/>
        <v>0</v>
      </c>
      <c r="ND57" s="84">
        <f t="shared" si="64"/>
        <v>0</v>
      </c>
      <c r="NE57" s="84">
        <f t="shared" si="64"/>
        <v>0</v>
      </c>
      <c r="NF57" s="84">
        <f t="shared" si="64"/>
        <v>0</v>
      </c>
      <c r="NG57" s="84">
        <f t="shared" si="64"/>
        <v>0</v>
      </c>
      <c r="NH57" s="84">
        <f t="shared" si="64"/>
        <v>0</v>
      </c>
      <c r="NI57" s="84">
        <f t="shared" si="64"/>
        <v>0</v>
      </c>
      <c r="NJ57" s="84">
        <f t="shared" si="64"/>
        <v>0</v>
      </c>
      <c r="NK57" s="84">
        <f t="shared" si="64"/>
        <v>0</v>
      </c>
      <c r="NL57" s="84">
        <f t="shared" si="64"/>
        <v>0</v>
      </c>
      <c r="NM57" s="84">
        <f t="shared" si="64"/>
        <v>0</v>
      </c>
      <c r="NN57" s="84">
        <f t="shared" si="64"/>
        <v>0</v>
      </c>
      <c r="NO57" s="84">
        <f t="shared" si="64"/>
        <v>0</v>
      </c>
      <c r="NP57" s="84">
        <f t="shared" si="64"/>
        <v>0</v>
      </c>
      <c r="NQ57" s="84">
        <f t="shared" si="64"/>
        <v>0</v>
      </c>
      <c r="NR57" s="84">
        <f t="shared" si="64"/>
        <v>0</v>
      </c>
      <c r="NS57" s="84">
        <f t="shared" si="64"/>
        <v>0</v>
      </c>
      <c r="NT57" s="84">
        <f t="shared" si="64"/>
        <v>0</v>
      </c>
      <c r="NU57" s="84">
        <f t="shared" si="64"/>
        <v>0</v>
      </c>
      <c r="NV57" s="84">
        <f t="shared" si="64"/>
        <v>0</v>
      </c>
      <c r="NW57" s="84">
        <f t="shared" ref="NW57:QH57" si="65">NW56/((ROWS(NW11)+ROWS(NW19)+ROWS(NW21)+ROWS(NW23))*10)*100</f>
        <v>0</v>
      </c>
      <c r="NX57" s="84">
        <f t="shared" si="65"/>
        <v>0</v>
      </c>
      <c r="NY57" s="84">
        <f t="shared" si="65"/>
        <v>0</v>
      </c>
      <c r="NZ57" s="84">
        <f t="shared" si="65"/>
        <v>0</v>
      </c>
      <c r="OA57" s="84">
        <f t="shared" si="65"/>
        <v>0</v>
      </c>
      <c r="OB57" s="84">
        <f t="shared" si="65"/>
        <v>0</v>
      </c>
      <c r="OC57" s="84">
        <f t="shared" si="65"/>
        <v>0</v>
      </c>
      <c r="OD57" s="84">
        <f t="shared" si="65"/>
        <v>0</v>
      </c>
      <c r="OE57" s="84">
        <f t="shared" si="65"/>
        <v>0</v>
      </c>
      <c r="OF57" s="84">
        <f t="shared" si="65"/>
        <v>0</v>
      </c>
      <c r="OG57" s="84">
        <f t="shared" si="65"/>
        <v>0</v>
      </c>
      <c r="OH57" s="84">
        <f t="shared" si="65"/>
        <v>0</v>
      </c>
      <c r="OI57" s="84">
        <f t="shared" si="65"/>
        <v>0</v>
      </c>
      <c r="OJ57" s="84">
        <f t="shared" si="65"/>
        <v>0</v>
      </c>
      <c r="OK57" s="84">
        <f t="shared" si="65"/>
        <v>0</v>
      </c>
      <c r="OL57" s="84">
        <f t="shared" si="65"/>
        <v>0</v>
      </c>
      <c r="OM57" s="84">
        <f t="shared" si="65"/>
        <v>0</v>
      </c>
      <c r="ON57" s="84">
        <f t="shared" si="65"/>
        <v>0</v>
      </c>
      <c r="OO57" s="84">
        <f t="shared" si="65"/>
        <v>0</v>
      </c>
      <c r="OP57" s="84">
        <f t="shared" si="65"/>
        <v>0</v>
      </c>
      <c r="OQ57" s="84">
        <f t="shared" si="65"/>
        <v>0</v>
      </c>
      <c r="OR57" s="84">
        <f t="shared" si="65"/>
        <v>0</v>
      </c>
      <c r="OS57" s="84">
        <f t="shared" si="65"/>
        <v>0</v>
      </c>
      <c r="OT57" s="84">
        <f t="shared" si="65"/>
        <v>0</v>
      </c>
      <c r="OU57" s="84">
        <f t="shared" si="65"/>
        <v>0</v>
      </c>
      <c r="OV57" s="84">
        <f t="shared" si="65"/>
        <v>0</v>
      </c>
      <c r="OW57" s="84">
        <f t="shared" si="65"/>
        <v>0</v>
      </c>
      <c r="OX57" s="84">
        <f t="shared" si="65"/>
        <v>0</v>
      </c>
      <c r="OY57" s="84">
        <f t="shared" si="65"/>
        <v>0</v>
      </c>
      <c r="OZ57" s="84"/>
      <c r="PA57" s="84"/>
      <c r="PB57" s="84">
        <f t="shared" si="65"/>
        <v>0</v>
      </c>
      <c r="PC57" s="84">
        <f t="shared" si="65"/>
        <v>0</v>
      </c>
      <c r="PD57" s="84">
        <f t="shared" si="65"/>
        <v>0</v>
      </c>
      <c r="PE57" s="84">
        <f t="shared" si="65"/>
        <v>0</v>
      </c>
      <c r="PF57" s="84">
        <f t="shared" si="65"/>
        <v>0</v>
      </c>
      <c r="PG57" s="84">
        <f t="shared" si="65"/>
        <v>0</v>
      </c>
      <c r="PH57" s="84">
        <f t="shared" si="65"/>
        <v>0</v>
      </c>
      <c r="PI57" s="84">
        <f t="shared" si="65"/>
        <v>0</v>
      </c>
      <c r="PJ57" s="84">
        <f t="shared" si="65"/>
        <v>0</v>
      </c>
      <c r="PK57" s="84">
        <f t="shared" si="65"/>
        <v>0</v>
      </c>
      <c r="PL57" s="84">
        <f t="shared" si="65"/>
        <v>0</v>
      </c>
      <c r="PM57" s="84">
        <f t="shared" si="65"/>
        <v>0</v>
      </c>
      <c r="PN57" s="84">
        <f t="shared" si="65"/>
        <v>0</v>
      </c>
      <c r="PO57" s="84">
        <f t="shared" si="65"/>
        <v>0</v>
      </c>
      <c r="PP57" s="84">
        <f t="shared" si="65"/>
        <v>0</v>
      </c>
      <c r="PQ57" s="84">
        <f t="shared" si="65"/>
        <v>0</v>
      </c>
      <c r="PR57" s="84">
        <f t="shared" si="65"/>
        <v>0</v>
      </c>
      <c r="PS57" s="84">
        <f t="shared" si="65"/>
        <v>0</v>
      </c>
      <c r="PT57" s="84">
        <f t="shared" si="65"/>
        <v>0</v>
      </c>
      <c r="PU57" s="84">
        <f t="shared" si="65"/>
        <v>0</v>
      </c>
      <c r="PV57" s="84">
        <f t="shared" si="65"/>
        <v>0</v>
      </c>
      <c r="PW57" s="84">
        <f t="shared" si="65"/>
        <v>0</v>
      </c>
      <c r="PX57" s="84">
        <f t="shared" si="65"/>
        <v>0</v>
      </c>
      <c r="PY57" s="84">
        <f t="shared" si="65"/>
        <v>0</v>
      </c>
      <c r="PZ57" s="84">
        <f t="shared" si="65"/>
        <v>0</v>
      </c>
      <c r="QA57" s="84">
        <f t="shared" si="65"/>
        <v>0</v>
      </c>
      <c r="QB57" s="84">
        <f t="shared" si="65"/>
        <v>0</v>
      </c>
      <c r="QC57" s="84">
        <f t="shared" si="65"/>
        <v>0</v>
      </c>
      <c r="QD57" s="84">
        <f t="shared" si="65"/>
        <v>0</v>
      </c>
      <c r="QE57" s="84">
        <f t="shared" si="65"/>
        <v>0</v>
      </c>
      <c r="QF57" s="84"/>
      <c r="QG57" s="84"/>
      <c r="QH57" s="84">
        <f t="shared" si="65"/>
        <v>0</v>
      </c>
      <c r="QI57" s="84">
        <f t="shared" ref="QI57:SQ57" si="66">QI56/((ROWS(QI11)+ROWS(QI19)+ROWS(QI21)+ROWS(QI23))*10)*100</f>
        <v>0</v>
      </c>
      <c r="QJ57" s="84">
        <f t="shared" si="66"/>
        <v>0</v>
      </c>
      <c r="QK57" s="84">
        <f t="shared" si="66"/>
        <v>0</v>
      </c>
      <c r="QL57" s="84">
        <f t="shared" si="66"/>
        <v>0</v>
      </c>
      <c r="QM57" s="84">
        <f t="shared" si="66"/>
        <v>0</v>
      </c>
      <c r="QN57" s="84">
        <f t="shared" si="66"/>
        <v>0</v>
      </c>
      <c r="QO57" s="84">
        <f t="shared" si="66"/>
        <v>0</v>
      </c>
      <c r="QP57" s="84">
        <f t="shared" si="66"/>
        <v>0</v>
      </c>
      <c r="QQ57" s="84">
        <f t="shared" si="66"/>
        <v>0</v>
      </c>
      <c r="QR57" s="84">
        <f t="shared" si="66"/>
        <v>0</v>
      </c>
      <c r="QS57" s="84">
        <f t="shared" si="66"/>
        <v>0</v>
      </c>
      <c r="QT57" s="84">
        <f t="shared" si="66"/>
        <v>0</v>
      </c>
      <c r="QU57" s="84">
        <f t="shared" si="66"/>
        <v>0</v>
      </c>
      <c r="QV57" s="84">
        <f t="shared" si="66"/>
        <v>0</v>
      </c>
      <c r="QW57" s="84">
        <f t="shared" si="66"/>
        <v>0</v>
      </c>
      <c r="QX57" s="84">
        <f t="shared" si="66"/>
        <v>0</v>
      </c>
      <c r="QY57" s="84">
        <f t="shared" si="66"/>
        <v>0</v>
      </c>
      <c r="QZ57" s="84">
        <f t="shared" si="66"/>
        <v>0</v>
      </c>
      <c r="RA57" s="84">
        <f t="shared" si="66"/>
        <v>0</v>
      </c>
      <c r="RB57" s="84">
        <f t="shared" si="66"/>
        <v>0</v>
      </c>
      <c r="RC57" s="84">
        <f t="shared" si="66"/>
        <v>0</v>
      </c>
      <c r="RD57" s="84">
        <f t="shared" si="66"/>
        <v>0</v>
      </c>
      <c r="RE57" s="84">
        <f t="shared" si="66"/>
        <v>0</v>
      </c>
      <c r="RF57" s="84">
        <f t="shared" si="66"/>
        <v>0</v>
      </c>
      <c r="RG57" s="84">
        <f t="shared" si="66"/>
        <v>0</v>
      </c>
      <c r="RH57" s="84">
        <f t="shared" si="66"/>
        <v>0</v>
      </c>
      <c r="RI57" s="84">
        <f t="shared" si="66"/>
        <v>0</v>
      </c>
      <c r="RJ57" s="84">
        <f t="shared" si="66"/>
        <v>0</v>
      </c>
      <c r="RK57" s="84">
        <f t="shared" si="66"/>
        <v>0</v>
      </c>
      <c r="RL57" s="84"/>
      <c r="RM57" s="84"/>
      <c r="RN57" s="84">
        <f t="shared" si="66"/>
        <v>0</v>
      </c>
      <c r="RO57" s="84">
        <f t="shared" si="66"/>
        <v>0</v>
      </c>
      <c r="RP57" s="84">
        <f t="shared" si="66"/>
        <v>0</v>
      </c>
      <c r="RQ57" s="84">
        <f t="shared" si="66"/>
        <v>0</v>
      </c>
      <c r="RR57" s="84">
        <f t="shared" si="66"/>
        <v>0</v>
      </c>
      <c r="RS57" s="84">
        <f t="shared" si="66"/>
        <v>0</v>
      </c>
      <c r="RT57" s="84">
        <f t="shared" si="66"/>
        <v>0</v>
      </c>
      <c r="RU57" s="84">
        <f t="shared" si="66"/>
        <v>0</v>
      </c>
      <c r="RV57" s="84">
        <f t="shared" si="66"/>
        <v>0</v>
      </c>
      <c r="RW57" s="84">
        <f t="shared" si="66"/>
        <v>0</v>
      </c>
      <c r="RX57" s="84">
        <f t="shared" si="66"/>
        <v>0</v>
      </c>
      <c r="RY57" s="84">
        <f t="shared" si="66"/>
        <v>0</v>
      </c>
      <c r="RZ57" s="84">
        <f t="shared" si="66"/>
        <v>0</v>
      </c>
      <c r="SA57" s="84">
        <f t="shared" si="66"/>
        <v>0</v>
      </c>
      <c r="SB57" s="84">
        <f t="shared" si="66"/>
        <v>0</v>
      </c>
      <c r="SC57" s="84">
        <f t="shared" si="66"/>
        <v>0</v>
      </c>
      <c r="SD57" s="84">
        <f t="shared" si="66"/>
        <v>0</v>
      </c>
      <c r="SE57" s="84">
        <f t="shared" si="66"/>
        <v>0</v>
      </c>
      <c r="SF57" s="84">
        <f t="shared" si="66"/>
        <v>0</v>
      </c>
      <c r="SG57" s="84">
        <f t="shared" si="66"/>
        <v>0</v>
      </c>
      <c r="SH57" s="84">
        <f t="shared" si="66"/>
        <v>0</v>
      </c>
      <c r="SI57" s="84">
        <f t="shared" si="66"/>
        <v>0</v>
      </c>
      <c r="SJ57" s="84">
        <f t="shared" si="66"/>
        <v>0</v>
      </c>
      <c r="SK57" s="84">
        <f t="shared" si="66"/>
        <v>0</v>
      </c>
      <c r="SL57" s="84">
        <f t="shared" si="66"/>
        <v>0</v>
      </c>
      <c r="SM57" s="84">
        <f t="shared" si="66"/>
        <v>0</v>
      </c>
      <c r="SN57" s="84">
        <f t="shared" si="66"/>
        <v>0</v>
      </c>
      <c r="SO57" s="84">
        <f t="shared" si="66"/>
        <v>0</v>
      </c>
      <c r="SP57" s="84">
        <f t="shared" si="66"/>
        <v>0</v>
      </c>
      <c r="SQ57" s="84">
        <f t="shared" si="66"/>
        <v>0</v>
      </c>
    </row>
    <row r="58" spans="1:511" s="51" customFormat="1" hidden="1" x14ac:dyDescent="0.25">
      <c r="A58" s="86"/>
    </row>
    <row r="59" spans="1:511" s="51" customFormat="1" hidden="1" x14ac:dyDescent="0.25">
      <c r="A59" s="87" t="s">
        <v>53</v>
      </c>
      <c r="B59" s="88">
        <f>B47+B50+B53+B56</f>
        <v>99</v>
      </c>
      <c r="C59" s="88">
        <f t="shared" ref="C59:AE59" si="67">C47+C50+C53+C56</f>
        <v>156</v>
      </c>
      <c r="D59" s="88">
        <f t="shared" si="67"/>
        <v>129</v>
      </c>
      <c r="E59" s="88">
        <f t="shared" si="67"/>
        <v>115</v>
      </c>
      <c r="F59" s="88">
        <f t="shared" si="67"/>
        <v>91</v>
      </c>
      <c r="G59" s="88">
        <f t="shared" si="67"/>
        <v>157</v>
      </c>
      <c r="H59" s="88">
        <f t="shared" si="67"/>
        <v>150</v>
      </c>
      <c r="I59" s="88">
        <f t="shared" si="67"/>
        <v>135</v>
      </c>
      <c r="J59" s="88">
        <f t="shared" si="67"/>
        <v>130</v>
      </c>
      <c r="K59" s="88">
        <f t="shared" si="67"/>
        <v>124</v>
      </c>
      <c r="L59" s="88">
        <f t="shared" si="67"/>
        <v>128.6</v>
      </c>
      <c r="M59" s="88">
        <f t="shared" si="67"/>
        <v>0</v>
      </c>
      <c r="N59" s="88">
        <f t="shared" si="67"/>
        <v>0</v>
      </c>
      <c r="O59" s="88">
        <f t="shared" si="67"/>
        <v>0</v>
      </c>
      <c r="P59" s="88">
        <f t="shared" si="67"/>
        <v>0</v>
      </c>
      <c r="Q59" s="88">
        <f t="shared" si="67"/>
        <v>0</v>
      </c>
      <c r="R59" s="88">
        <f t="shared" si="67"/>
        <v>0</v>
      </c>
      <c r="S59" s="88">
        <f t="shared" si="67"/>
        <v>0</v>
      </c>
      <c r="T59" s="88">
        <f t="shared" si="67"/>
        <v>0</v>
      </c>
      <c r="U59" s="88">
        <f t="shared" si="67"/>
        <v>0</v>
      </c>
      <c r="V59" s="88">
        <f t="shared" si="67"/>
        <v>0</v>
      </c>
      <c r="W59" s="88">
        <f t="shared" si="67"/>
        <v>0</v>
      </c>
      <c r="X59" s="88">
        <f t="shared" si="67"/>
        <v>0</v>
      </c>
      <c r="Y59" s="88">
        <f t="shared" si="67"/>
        <v>0</v>
      </c>
      <c r="Z59" s="88">
        <f t="shared" si="67"/>
        <v>0</v>
      </c>
      <c r="AA59" s="88">
        <f t="shared" si="67"/>
        <v>0</v>
      </c>
      <c r="AB59" s="88">
        <f t="shared" si="67"/>
        <v>0</v>
      </c>
      <c r="AC59" s="88">
        <f t="shared" si="67"/>
        <v>0</v>
      </c>
      <c r="AD59" s="88">
        <f t="shared" si="67"/>
        <v>0</v>
      </c>
      <c r="AE59" s="88">
        <f t="shared" si="67"/>
        <v>0</v>
      </c>
      <c r="AG59" s="88"/>
      <c r="AH59" s="88">
        <f t="shared" ref="AH59:BG59" si="68">AH47+AH50+AH53+AH56</f>
        <v>110</v>
      </c>
      <c r="AI59" s="88">
        <f t="shared" si="68"/>
        <v>109</v>
      </c>
      <c r="AJ59" s="88">
        <f t="shared" si="68"/>
        <v>140</v>
      </c>
      <c r="AK59" s="88">
        <f t="shared" si="68"/>
        <v>157</v>
      </c>
      <c r="AL59" s="88">
        <f t="shared" si="68"/>
        <v>150</v>
      </c>
      <c r="AM59" s="88">
        <f t="shared" si="68"/>
        <v>150</v>
      </c>
      <c r="AN59" s="88">
        <f t="shared" si="68"/>
        <v>125</v>
      </c>
      <c r="AO59" s="88">
        <f t="shared" si="68"/>
        <v>97</v>
      </c>
      <c r="AP59" s="88">
        <f t="shared" si="68"/>
        <v>137</v>
      </c>
      <c r="AQ59" s="88">
        <f t="shared" si="68"/>
        <v>98</v>
      </c>
      <c r="AR59" s="88">
        <f t="shared" si="68"/>
        <v>138</v>
      </c>
      <c r="AS59" s="88">
        <f t="shared" si="68"/>
        <v>160</v>
      </c>
      <c r="AT59" s="88">
        <f t="shared" si="68"/>
        <v>123</v>
      </c>
      <c r="AU59" s="88">
        <f t="shared" si="68"/>
        <v>95</v>
      </c>
      <c r="AV59" s="88">
        <f t="shared" si="68"/>
        <v>103</v>
      </c>
      <c r="AW59" s="88">
        <f t="shared" si="68"/>
        <v>101</v>
      </c>
      <c r="AX59" s="88">
        <f t="shared" si="68"/>
        <v>124.5625</v>
      </c>
      <c r="AY59" s="88">
        <f t="shared" si="68"/>
        <v>0</v>
      </c>
      <c r="AZ59" s="88">
        <f t="shared" si="68"/>
        <v>0</v>
      </c>
      <c r="BA59" s="88">
        <f t="shared" si="68"/>
        <v>0</v>
      </c>
      <c r="BB59" s="88">
        <f t="shared" si="68"/>
        <v>0</v>
      </c>
      <c r="BC59" s="88">
        <f t="shared" si="68"/>
        <v>0</v>
      </c>
      <c r="BD59" s="88">
        <f t="shared" si="68"/>
        <v>0</v>
      </c>
      <c r="BE59" s="88">
        <f t="shared" si="68"/>
        <v>0</v>
      </c>
      <c r="BF59" s="88">
        <f t="shared" si="68"/>
        <v>0</v>
      </c>
      <c r="BG59" s="88">
        <f t="shared" si="68"/>
        <v>0</v>
      </c>
      <c r="BH59" s="88">
        <f t="shared" ref="BH59" si="69">BH47+BH50+BH53+BH56</f>
        <v>0</v>
      </c>
      <c r="BI59" s="88">
        <f>BI47+BI50+BI53+BI56</f>
        <v>0</v>
      </c>
      <c r="BJ59" s="88">
        <f t="shared" ref="BJ59:CI59" si="70">BJ47+BJ50+BJ53+BJ56</f>
        <v>0</v>
      </c>
      <c r="BK59" s="88">
        <f t="shared" si="70"/>
        <v>0</v>
      </c>
      <c r="BL59" s="88"/>
      <c r="BM59" s="88"/>
      <c r="BN59" s="88">
        <f t="shared" si="70"/>
        <v>112</v>
      </c>
      <c r="BO59" s="88">
        <f t="shared" si="70"/>
        <v>123</v>
      </c>
      <c r="BP59" s="88">
        <f t="shared" si="70"/>
        <v>139</v>
      </c>
      <c r="BQ59" s="88">
        <f t="shared" si="70"/>
        <v>154</v>
      </c>
      <c r="BR59" s="88">
        <f t="shared" si="70"/>
        <v>122</v>
      </c>
      <c r="BS59" s="88">
        <f t="shared" si="70"/>
        <v>135</v>
      </c>
      <c r="BT59" s="88">
        <f t="shared" si="70"/>
        <v>106</v>
      </c>
      <c r="BU59" s="88">
        <f t="shared" si="70"/>
        <v>127.28571428571429</v>
      </c>
      <c r="BV59" s="88">
        <f t="shared" si="70"/>
        <v>0</v>
      </c>
      <c r="BW59" s="88">
        <f t="shared" si="70"/>
        <v>0</v>
      </c>
      <c r="BX59" s="88">
        <f t="shared" si="70"/>
        <v>0</v>
      </c>
      <c r="BY59" s="88">
        <f t="shared" si="70"/>
        <v>0</v>
      </c>
      <c r="BZ59" s="88">
        <f t="shared" si="70"/>
        <v>0</v>
      </c>
      <c r="CA59" s="88">
        <f t="shared" si="70"/>
        <v>0</v>
      </c>
      <c r="CB59" s="88">
        <f t="shared" si="70"/>
        <v>0</v>
      </c>
      <c r="CC59" s="88">
        <f t="shared" si="70"/>
        <v>0</v>
      </c>
      <c r="CD59" s="88">
        <f t="shared" si="70"/>
        <v>0</v>
      </c>
      <c r="CE59" s="88">
        <f t="shared" si="70"/>
        <v>0</v>
      </c>
      <c r="CF59" s="88">
        <f t="shared" si="70"/>
        <v>0</v>
      </c>
      <c r="CG59" s="88">
        <f t="shared" si="70"/>
        <v>0</v>
      </c>
      <c r="CH59" s="88">
        <f t="shared" si="70"/>
        <v>0</v>
      </c>
      <c r="CI59" s="88">
        <f t="shared" si="70"/>
        <v>0</v>
      </c>
      <c r="CJ59" s="88">
        <f t="shared" ref="CJ59" si="71">CJ47+CJ50+CJ53+CJ56</f>
        <v>0</v>
      </c>
      <c r="CK59" s="88">
        <f>CK47+CK50+CK53+CK56</f>
        <v>0</v>
      </c>
      <c r="CL59" s="88">
        <f t="shared" ref="CL59:DL59" si="72">CL47+CL50+CL53+CL56</f>
        <v>0</v>
      </c>
      <c r="CM59" s="88">
        <f t="shared" si="72"/>
        <v>0</v>
      </c>
      <c r="CN59" s="88">
        <f t="shared" si="72"/>
        <v>0</v>
      </c>
      <c r="CO59" s="88">
        <f t="shared" si="72"/>
        <v>0</v>
      </c>
      <c r="CP59" s="88">
        <f t="shared" si="72"/>
        <v>0</v>
      </c>
      <c r="CQ59" s="88">
        <f t="shared" si="72"/>
        <v>0</v>
      </c>
      <c r="CR59" s="88"/>
      <c r="CS59" s="88"/>
      <c r="CT59" s="88">
        <f t="shared" si="72"/>
        <v>0</v>
      </c>
      <c r="CU59" s="88">
        <f t="shared" si="72"/>
        <v>0</v>
      </c>
      <c r="CV59" s="88">
        <f t="shared" si="72"/>
        <v>0</v>
      </c>
      <c r="CW59" s="88">
        <f t="shared" si="72"/>
        <v>0</v>
      </c>
      <c r="CX59" s="88">
        <f t="shared" si="72"/>
        <v>0</v>
      </c>
      <c r="CY59" s="88">
        <f t="shared" si="72"/>
        <v>0</v>
      </c>
      <c r="CZ59" s="88">
        <f t="shared" si="72"/>
        <v>0</v>
      </c>
      <c r="DA59" s="88">
        <f t="shared" si="72"/>
        <v>0</v>
      </c>
      <c r="DB59" s="88">
        <f t="shared" si="72"/>
        <v>0</v>
      </c>
      <c r="DC59" s="88">
        <f t="shared" si="72"/>
        <v>0</v>
      </c>
      <c r="DD59" s="88">
        <f t="shared" si="72"/>
        <v>0</v>
      </c>
      <c r="DE59" s="88">
        <f t="shared" si="72"/>
        <v>0</v>
      </c>
      <c r="DF59" s="88">
        <f t="shared" si="72"/>
        <v>0</v>
      </c>
      <c r="DG59" s="88">
        <f t="shared" si="72"/>
        <v>0</v>
      </c>
      <c r="DH59" s="88">
        <f t="shared" si="72"/>
        <v>0</v>
      </c>
      <c r="DI59" s="88">
        <f t="shared" si="72"/>
        <v>0</v>
      </c>
      <c r="DJ59" s="88">
        <f t="shared" si="72"/>
        <v>0</v>
      </c>
      <c r="DK59" s="88">
        <f t="shared" si="72"/>
        <v>0</v>
      </c>
      <c r="DL59" s="88">
        <f t="shared" si="72"/>
        <v>0</v>
      </c>
      <c r="DM59" s="88">
        <f t="shared" ref="DM59" si="73">DM47+DM50+DM53+DM56</f>
        <v>0</v>
      </c>
      <c r="DN59" s="88">
        <f>DN47+DN50+DN53+DN56</f>
        <v>0</v>
      </c>
      <c r="DO59" s="88">
        <f t="shared" ref="DO59:EO59" si="74">DO47+DO50+DO53+DO56</f>
        <v>0</v>
      </c>
      <c r="DP59" s="88">
        <f t="shared" si="74"/>
        <v>0</v>
      </c>
      <c r="DQ59" s="88">
        <f t="shared" si="74"/>
        <v>0</v>
      </c>
      <c r="DR59" s="88">
        <f t="shared" si="74"/>
        <v>0</v>
      </c>
      <c r="DS59" s="88">
        <f t="shared" si="74"/>
        <v>0</v>
      </c>
      <c r="DT59" s="88">
        <f t="shared" si="74"/>
        <v>0</v>
      </c>
      <c r="DU59" s="88">
        <f t="shared" si="74"/>
        <v>0</v>
      </c>
      <c r="DV59" s="88">
        <f t="shared" si="74"/>
        <v>0</v>
      </c>
      <c r="DW59" s="88">
        <f t="shared" si="74"/>
        <v>0</v>
      </c>
      <c r="DX59" s="88"/>
      <c r="DY59" s="88"/>
      <c r="DZ59" s="88">
        <f t="shared" ref="DZ59" si="75">DZ47+DZ50+DZ53+DZ56</f>
        <v>0</v>
      </c>
      <c r="EA59" s="88">
        <f t="shared" si="74"/>
        <v>0</v>
      </c>
      <c r="EB59" s="88">
        <f t="shared" si="74"/>
        <v>0</v>
      </c>
      <c r="EC59" s="88">
        <f t="shared" si="74"/>
        <v>0</v>
      </c>
      <c r="ED59" s="88">
        <f t="shared" si="74"/>
        <v>0</v>
      </c>
      <c r="EE59" s="88">
        <f t="shared" si="74"/>
        <v>0</v>
      </c>
      <c r="EF59" s="88">
        <f t="shared" si="74"/>
        <v>0</v>
      </c>
      <c r="EG59" s="88">
        <f t="shared" si="74"/>
        <v>0</v>
      </c>
      <c r="EH59" s="88">
        <f t="shared" si="74"/>
        <v>0</v>
      </c>
      <c r="EI59" s="88">
        <f t="shared" si="74"/>
        <v>0</v>
      </c>
      <c r="EJ59" s="88">
        <f t="shared" si="74"/>
        <v>0</v>
      </c>
      <c r="EK59" s="88">
        <f t="shared" si="74"/>
        <v>0</v>
      </c>
      <c r="EL59" s="88">
        <f t="shared" si="74"/>
        <v>0</v>
      </c>
      <c r="EM59" s="88">
        <f t="shared" si="74"/>
        <v>0</v>
      </c>
      <c r="EN59" s="88">
        <f t="shared" si="74"/>
        <v>0</v>
      </c>
      <c r="EO59" s="88">
        <f t="shared" si="74"/>
        <v>0</v>
      </c>
      <c r="EP59" s="88">
        <f>EP47+EP50+EP53+EP56</f>
        <v>0</v>
      </c>
      <c r="EQ59" s="88">
        <f t="shared" ref="EQ59:GS59" si="76">EQ47+EQ50+EQ53+EQ56</f>
        <v>0</v>
      </c>
      <c r="ER59" s="88">
        <f t="shared" si="76"/>
        <v>0</v>
      </c>
      <c r="ES59" s="88">
        <f t="shared" si="76"/>
        <v>0</v>
      </c>
      <c r="ET59" s="88">
        <f t="shared" si="76"/>
        <v>0</v>
      </c>
      <c r="EU59" s="88">
        <f t="shared" si="76"/>
        <v>0</v>
      </c>
      <c r="EV59" s="88">
        <f t="shared" si="76"/>
        <v>0</v>
      </c>
      <c r="EW59" s="88">
        <f t="shared" si="76"/>
        <v>0</v>
      </c>
      <c r="EX59" s="88">
        <f t="shared" si="76"/>
        <v>0</v>
      </c>
      <c r="EY59" s="88">
        <f t="shared" si="76"/>
        <v>0</v>
      </c>
      <c r="EZ59" s="88">
        <f t="shared" si="76"/>
        <v>0</v>
      </c>
      <c r="FA59" s="88">
        <f t="shared" si="76"/>
        <v>0</v>
      </c>
      <c r="FB59" s="88">
        <f t="shared" si="76"/>
        <v>0</v>
      </c>
      <c r="FC59" s="88">
        <f t="shared" si="76"/>
        <v>0</v>
      </c>
      <c r="FD59" s="88"/>
      <c r="FE59" s="88"/>
      <c r="FF59" s="88">
        <f t="shared" si="76"/>
        <v>0</v>
      </c>
      <c r="FG59" s="88">
        <f t="shared" si="76"/>
        <v>0</v>
      </c>
      <c r="FH59" s="88">
        <f t="shared" si="76"/>
        <v>0</v>
      </c>
      <c r="FI59" s="88">
        <f t="shared" si="76"/>
        <v>0</v>
      </c>
      <c r="FJ59" s="88">
        <f t="shared" si="76"/>
        <v>0</v>
      </c>
      <c r="FK59" s="88">
        <f t="shared" si="76"/>
        <v>0</v>
      </c>
      <c r="FL59" s="88">
        <f t="shared" si="76"/>
        <v>0</v>
      </c>
      <c r="FM59" s="88">
        <f t="shared" si="76"/>
        <v>0</v>
      </c>
      <c r="FN59" s="88">
        <f t="shared" si="76"/>
        <v>0</v>
      </c>
      <c r="FO59" s="88">
        <f t="shared" si="76"/>
        <v>0</v>
      </c>
      <c r="FP59" s="88">
        <f t="shared" si="76"/>
        <v>0</v>
      </c>
      <c r="FQ59" s="88">
        <f t="shared" si="76"/>
        <v>0</v>
      </c>
      <c r="FR59" s="88">
        <f t="shared" si="76"/>
        <v>0</v>
      </c>
      <c r="FS59" s="88">
        <f t="shared" si="76"/>
        <v>0</v>
      </c>
      <c r="FT59" s="88">
        <f t="shared" si="76"/>
        <v>0</v>
      </c>
      <c r="FU59" s="88">
        <f t="shared" si="76"/>
        <v>0</v>
      </c>
      <c r="FV59" s="88">
        <f t="shared" si="76"/>
        <v>0</v>
      </c>
      <c r="FW59" s="88">
        <f t="shared" si="76"/>
        <v>0</v>
      </c>
      <c r="FX59" s="88">
        <f t="shared" si="76"/>
        <v>0</v>
      </c>
      <c r="FY59" s="88">
        <f t="shared" si="76"/>
        <v>0</v>
      </c>
      <c r="FZ59" s="88">
        <f t="shared" si="76"/>
        <v>0</v>
      </c>
      <c r="GA59" s="88">
        <f t="shared" si="76"/>
        <v>0</v>
      </c>
      <c r="GB59" s="88">
        <f t="shared" si="76"/>
        <v>0</v>
      </c>
      <c r="GC59" s="88">
        <f t="shared" si="76"/>
        <v>0</v>
      </c>
      <c r="GD59" s="88">
        <f t="shared" si="76"/>
        <v>0</v>
      </c>
      <c r="GE59" s="88">
        <f t="shared" si="76"/>
        <v>0</v>
      </c>
      <c r="GF59" s="88">
        <f t="shared" si="76"/>
        <v>0</v>
      </c>
      <c r="GG59" s="88">
        <f t="shared" si="76"/>
        <v>0</v>
      </c>
      <c r="GH59" s="88">
        <f t="shared" si="76"/>
        <v>0</v>
      </c>
      <c r="GI59" s="88">
        <f t="shared" si="76"/>
        <v>0</v>
      </c>
      <c r="GJ59" s="88"/>
      <c r="GK59" s="88"/>
      <c r="GL59" s="88">
        <f t="shared" ref="GL59" si="77">GL47+GL50+GL53+GL56</f>
        <v>0</v>
      </c>
      <c r="GM59" s="88">
        <f t="shared" si="76"/>
        <v>0</v>
      </c>
      <c r="GN59" s="88">
        <f t="shared" si="76"/>
        <v>0</v>
      </c>
      <c r="GO59" s="88">
        <f t="shared" si="76"/>
        <v>0</v>
      </c>
      <c r="GP59" s="88">
        <f t="shared" si="76"/>
        <v>0</v>
      </c>
      <c r="GQ59" s="88">
        <f t="shared" si="76"/>
        <v>0</v>
      </c>
      <c r="GR59" s="88">
        <f t="shared" si="76"/>
        <v>0</v>
      </c>
      <c r="GS59" s="88">
        <f t="shared" si="76"/>
        <v>0</v>
      </c>
      <c r="GT59" s="88">
        <f>GT47+GT50+GT53+GT56</f>
        <v>0</v>
      </c>
      <c r="GU59" s="88">
        <f t="shared" ref="GU59:JF59" si="78">GU47+GU50+GU53+GU56</f>
        <v>0</v>
      </c>
      <c r="GV59" s="88">
        <f t="shared" si="78"/>
        <v>0</v>
      </c>
      <c r="GW59" s="88">
        <f t="shared" si="78"/>
        <v>0</v>
      </c>
      <c r="GX59" s="88">
        <f t="shared" si="78"/>
        <v>0</v>
      </c>
      <c r="GY59" s="88">
        <f t="shared" si="78"/>
        <v>0</v>
      </c>
      <c r="GZ59" s="88">
        <f t="shared" si="78"/>
        <v>0</v>
      </c>
      <c r="HA59" s="88">
        <f t="shared" si="78"/>
        <v>0</v>
      </c>
      <c r="HB59" s="88">
        <f t="shared" si="78"/>
        <v>0</v>
      </c>
      <c r="HC59" s="88">
        <f t="shared" si="78"/>
        <v>0</v>
      </c>
      <c r="HD59" s="88">
        <f t="shared" si="78"/>
        <v>0</v>
      </c>
      <c r="HE59" s="88">
        <f t="shared" si="78"/>
        <v>0</v>
      </c>
      <c r="HF59" s="88">
        <f t="shared" si="78"/>
        <v>0</v>
      </c>
      <c r="HG59" s="88">
        <f t="shared" si="78"/>
        <v>0</v>
      </c>
      <c r="HH59" s="88">
        <f t="shared" si="78"/>
        <v>0</v>
      </c>
      <c r="HI59" s="88">
        <f t="shared" si="78"/>
        <v>0</v>
      </c>
      <c r="HJ59" s="88">
        <f t="shared" si="78"/>
        <v>0</v>
      </c>
      <c r="HK59" s="88">
        <f t="shared" si="78"/>
        <v>0</v>
      </c>
      <c r="HL59" s="88">
        <f t="shared" si="78"/>
        <v>0</v>
      </c>
      <c r="HM59" s="88">
        <f t="shared" si="78"/>
        <v>0</v>
      </c>
      <c r="HN59" s="88">
        <f t="shared" si="78"/>
        <v>0</v>
      </c>
      <c r="HO59" s="88">
        <f t="shared" si="78"/>
        <v>0</v>
      </c>
      <c r="HP59" s="88"/>
      <c r="HQ59" s="88"/>
      <c r="HR59" s="88">
        <f t="shared" ref="HR59" si="79">HR47+HR50+HR53+HR56</f>
        <v>0</v>
      </c>
      <c r="HS59" s="88">
        <f t="shared" si="78"/>
        <v>0</v>
      </c>
      <c r="HT59" s="88">
        <f t="shared" si="78"/>
        <v>0</v>
      </c>
      <c r="HU59" s="88">
        <f t="shared" si="78"/>
        <v>0</v>
      </c>
      <c r="HV59" s="88">
        <f t="shared" si="78"/>
        <v>0</v>
      </c>
      <c r="HW59" s="88">
        <f t="shared" si="78"/>
        <v>0</v>
      </c>
      <c r="HX59" s="88">
        <f t="shared" si="78"/>
        <v>0</v>
      </c>
      <c r="HY59" s="88">
        <f t="shared" si="78"/>
        <v>0</v>
      </c>
      <c r="HZ59" s="88">
        <f t="shared" si="78"/>
        <v>0</v>
      </c>
      <c r="IA59" s="88">
        <f t="shared" si="78"/>
        <v>0</v>
      </c>
      <c r="IB59" s="88">
        <f t="shared" si="78"/>
        <v>0</v>
      </c>
      <c r="IC59" s="88">
        <f t="shared" si="78"/>
        <v>0</v>
      </c>
      <c r="ID59" s="88">
        <f t="shared" si="78"/>
        <v>0</v>
      </c>
      <c r="IE59" s="88">
        <f t="shared" si="78"/>
        <v>0</v>
      </c>
      <c r="IF59" s="88">
        <f t="shared" si="78"/>
        <v>0</v>
      </c>
      <c r="IG59" s="88">
        <f t="shared" si="78"/>
        <v>0</v>
      </c>
      <c r="IH59" s="88">
        <f t="shared" si="78"/>
        <v>0</v>
      </c>
      <c r="II59" s="88">
        <f t="shared" si="78"/>
        <v>0</v>
      </c>
      <c r="IJ59" s="88">
        <f t="shared" si="78"/>
        <v>0</v>
      </c>
      <c r="IK59" s="88">
        <f t="shared" si="78"/>
        <v>0</v>
      </c>
      <c r="IL59" s="88">
        <f t="shared" si="78"/>
        <v>0</v>
      </c>
      <c r="IM59" s="88">
        <f t="shared" si="78"/>
        <v>0</v>
      </c>
      <c r="IN59" s="88">
        <f t="shared" si="78"/>
        <v>0</v>
      </c>
      <c r="IO59" s="88">
        <f t="shared" si="78"/>
        <v>0</v>
      </c>
      <c r="IP59" s="88">
        <f t="shared" si="78"/>
        <v>0</v>
      </c>
      <c r="IQ59" s="88">
        <f t="shared" si="78"/>
        <v>0</v>
      </c>
      <c r="IR59" s="88">
        <f t="shared" si="78"/>
        <v>0</v>
      </c>
      <c r="IS59" s="88">
        <f t="shared" si="78"/>
        <v>0</v>
      </c>
      <c r="IT59" s="88">
        <f t="shared" si="78"/>
        <v>0</v>
      </c>
      <c r="IU59" s="88">
        <f t="shared" si="78"/>
        <v>0</v>
      </c>
      <c r="IV59" s="88"/>
      <c r="IW59" s="88"/>
      <c r="IX59" s="88">
        <f t="shared" si="78"/>
        <v>0</v>
      </c>
      <c r="IY59" s="88">
        <f t="shared" si="78"/>
        <v>0</v>
      </c>
      <c r="IZ59" s="88">
        <f t="shared" si="78"/>
        <v>0</v>
      </c>
      <c r="JA59" s="88">
        <f t="shared" si="78"/>
        <v>0</v>
      </c>
      <c r="JB59" s="88">
        <f t="shared" si="78"/>
        <v>0</v>
      </c>
      <c r="JC59" s="88">
        <f t="shared" si="78"/>
        <v>0</v>
      </c>
      <c r="JD59" s="88">
        <f t="shared" si="78"/>
        <v>0</v>
      </c>
      <c r="JE59" s="88">
        <f t="shared" si="78"/>
        <v>0</v>
      </c>
      <c r="JF59" s="88">
        <f t="shared" si="78"/>
        <v>0</v>
      </c>
      <c r="JG59" s="88">
        <f t="shared" ref="JG59:LR59" si="80">JG47+JG50+JG53+JG56</f>
        <v>0</v>
      </c>
      <c r="JH59" s="88">
        <f t="shared" si="80"/>
        <v>0</v>
      </c>
      <c r="JI59" s="88">
        <f t="shared" si="80"/>
        <v>0</v>
      </c>
      <c r="JJ59" s="88">
        <f t="shared" si="80"/>
        <v>0</v>
      </c>
      <c r="JK59" s="88">
        <f t="shared" si="80"/>
        <v>0</v>
      </c>
      <c r="JL59" s="88">
        <f t="shared" si="80"/>
        <v>0</v>
      </c>
      <c r="JM59" s="88">
        <f t="shared" si="80"/>
        <v>0</v>
      </c>
      <c r="JN59" s="88">
        <f t="shared" si="80"/>
        <v>0</v>
      </c>
      <c r="JO59" s="88">
        <f t="shared" si="80"/>
        <v>0</v>
      </c>
      <c r="JP59" s="88">
        <f t="shared" si="80"/>
        <v>0</v>
      </c>
      <c r="JQ59" s="88">
        <f t="shared" si="80"/>
        <v>0</v>
      </c>
      <c r="JR59" s="88">
        <f t="shared" si="80"/>
        <v>0</v>
      </c>
      <c r="JS59" s="88">
        <f t="shared" si="80"/>
        <v>0</v>
      </c>
      <c r="JT59" s="88">
        <f t="shared" si="80"/>
        <v>0</v>
      </c>
      <c r="JU59" s="88">
        <f t="shared" si="80"/>
        <v>0</v>
      </c>
      <c r="JV59" s="88">
        <f t="shared" si="80"/>
        <v>0</v>
      </c>
      <c r="JW59" s="88">
        <f t="shared" si="80"/>
        <v>0</v>
      </c>
      <c r="JX59" s="88">
        <f t="shared" si="80"/>
        <v>0</v>
      </c>
      <c r="JY59" s="88">
        <f t="shared" si="80"/>
        <v>0</v>
      </c>
      <c r="JZ59" s="88">
        <f t="shared" si="80"/>
        <v>0</v>
      </c>
      <c r="KA59" s="88">
        <f t="shared" si="80"/>
        <v>0</v>
      </c>
      <c r="KB59" s="88"/>
      <c r="KC59" s="88"/>
      <c r="KD59" s="88">
        <f t="shared" si="80"/>
        <v>0</v>
      </c>
      <c r="KE59" s="88">
        <f t="shared" si="80"/>
        <v>0</v>
      </c>
      <c r="KF59" s="88">
        <f t="shared" si="80"/>
        <v>0</v>
      </c>
      <c r="KG59" s="88">
        <f t="shared" si="80"/>
        <v>0</v>
      </c>
      <c r="KH59" s="88">
        <f t="shared" si="80"/>
        <v>0</v>
      </c>
      <c r="KI59" s="88">
        <f t="shared" si="80"/>
        <v>0</v>
      </c>
      <c r="KJ59" s="88">
        <f t="shared" si="80"/>
        <v>0</v>
      </c>
      <c r="KK59" s="88">
        <f t="shared" si="80"/>
        <v>0</v>
      </c>
      <c r="KL59" s="88">
        <f t="shared" si="80"/>
        <v>0</v>
      </c>
      <c r="KM59" s="88">
        <f t="shared" si="80"/>
        <v>0</v>
      </c>
      <c r="KN59" s="88">
        <f t="shared" si="80"/>
        <v>0</v>
      </c>
      <c r="KO59" s="88">
        <f t="shared" si="80"/>
        <v>0</v>
      </c>
      <c r="KP59" s="88">
        <f t="shared" si="80"/>
        <v>0</v>
      </c>
      <c r="KQ59" s="88">
        <f t="shared" si="80"/>
        <v>0</v>
      </c>
      <c r="KR59" s="88">
        <f t="shared" si="80"/>
        <v>0</v>
      </c>
      <c r="KS59" s="88">
        <f t="shared" si="80"/>
        <v>0</v>
      </c>
      <c r="KT59" s="88">
        <f t="shared" si="80"/>
        <v>0</v>
      </c>
      <c r="KU59" s="88">
        <f t="shared" si="80"/>
        <v>0</v>
      </c>
      <c r="KV59" s="88">
        <f t="shared" si="80"/>
        <v>0</v>
      </c>
      <c r="KW59" s="88">
        <f t="shared" si="80"/>
        <v>0</v>
      </c>
      <c r="KX59" s="88">
        <f t="shared" si="80"/>
        <v>0</v>
      </c>
      <c r="KY59" s="88">
        <f t="shared" si="80"/>
        <v>0</v>
      </c>
      <c r="KZ59" s="88">
        <f t="shared" si="80"/>
        <v>0</v>
      </c>
      <c r="LA59" s="88">
        <f t="shared" si="80"/>
        <v>0</v>
      </c>
      <c r="LB59" s="88">
        <f t="shared" si="80"/>
        <v>0</v>
      </c>
      <c r="LC59" s="88">
        <f t="shared" si="80"/>
        <v>0</v>
      </c>
      <c r="LD59" s="88">
        <f t="shared" si="80"/>
        <v>0</v>
      </c>
      <c r="LE59" s="88">
        <f t="shared" si="80"/>
        <v>0</v>
      </c>
      <c r="LF59" s="88">
        <f t="shared" si="80"/>
        <v>0</v>
      </c>
      <c r="LG59" s="88">
        <f t="shared" si="80"/>
        <v>0</v>
      </c>
      <c r="LH59" s="88"/>
      <c r="LI59" s="88"/>
      <c r="LJ59" s="88">
        <f t="shared" si="80"/>
        <v>0</v>
      </c>
      <c r="LK59" s="88">
        <f t="shared" si="80"/>
        <v>0</v>
      </c>
      <c r="LL59" s="88">
        <f t="shared" si="80"/>
        <v>0</v>
      </c>
      <c r="LM59" s="88">
        <f t="shared" si="80"/>
        <v>0</v>
      </c>
      <c r="LN59" s="88">
        <f t="shared" si="80"/>
        <v>0</v>
      </c>
      <c r="LO59" s="88">
        <f t="shared" si="80"/>
        <v>0</v>
      </c>
      <c r="LP59" s="88">
        <f t="shared" si="80"/>
        <v>0</v>
      </c>
      <c r="LQ59" s="88">
        <f t="shared" si="80"/>
        <v>0</v>
      </c>
      <c r="LR59" s="88">
        <f t="shared" si="80"/>
        <v>0</v>
      </c>
      <c r="LS59" s="88">
        <f t="shared" ref="LS59:OD59" si="81">LS47+LS50+LS53+LS56</f>
        <v>0</v>
      </c>
      <c r="LT59" s="88">
        <f t="shared" si="81"/>
        <v>0</v>
      </c>
      <c r="LU59" s="88">
        <f t="shared" si="81"/>
        <v>0</v>
      </c>
      <c r="LV59" s="88">
        <f t="shared" si="81"/>
        <v>0</v>
      </c>
      <c r="LW59" s="88">
        <f t="shared" si="81"/>
        <v>0</v>
      </c>
      <c r="LX59" s="88">
        <f t="shared" si="81"/>
        <v>0</v>
      </c>
      <c r="LY59" s="88">
        <f t="shared" si="81"/>
        <v>0</v>
      </c>
      <c r="LZ59" s="88">
        <f t="shared" si="81"/>
        <v>0</v>
      </c>
      <c r="MA59" s="88">
        <f t="shared" si="81"/>
        <v>0</v>
      </c>
      <c r="MB59" s="88">
        <f t="shared" si="81"/>
        <v>0</v>
      </c>
      <c r="MC59" s="88">
        <f t="shared" si="81"/>
        <v>0</v>
      </c>
      <c r="MD59" s="88">
        <f t="shared" si="81"/>
        <v>0</v>
      </c>
      <c r="ME59" s="88">
        <f t="shared" si="81"/>
        <v>0</v>
      </c>
      <c r="MF59" s="88">
        <f t="shared" si="81"/>
        <v>0</v>
      </c>
      <c r="MG59" s="88">
        <f t="shared" si="81"/>
        <v>0</v>
      </c>
      <c r="MH59" s="88">
        <f t="shared" si="81"/>
        <v>0</v>
      </c>
      <c r="MI59" s="88">
        <f t="shared" si="81"/>
        <v>0</v>
      </c>
      <c r="MJ59" s="88">
        <f t="shared" si="81"/>
        <v>0</v>
      </c>
      <c r="MK59" s="88">
        <f t="shared" si="81"/>
        <v>0</v>
      </c>
      <c r="ML59" s="88">
        <f t="shared" si="81"/>
        <v>0</v>
      </c>
      <c r="MM59" s="88">
        <f t="shared" si="81"/>
        <v>0</v>
      </c>
      <c r="MN59" s="88"/>
      <c r="MO59" s="88"/>
      <c r="MP59" s="88">
        <f t="shared" si="81"/>
        <v>0</v>
      </c>
      <c r="MQ59" s="88">
        <f t="shared" si="81"/>
        <v>0</v>
      </c>
      <c r="MR59" s="88">
        <f t="shared" si="81"/>
        <v>0</v>
      </c>
      <c r="MS59" s="88">
        <f t="shared" si="81"/>
        <v>0</v>
      </c>
      <c r="MT59" s="88">
        <f t="shared" si="81"/>
        <v>0</v>
      </c>
      <c r="MU59" s="88">
        <f t="shared" si="81"/>
        <v>0</v>
      </c>
      <c r="MV59" s="88">
        <f t="shared" si="81"/>
        <v>0</v>
      </c>
      <c r="MW59" s="88">
        <f t="shared" si="81"/>
        <v>0</v>
      </c>
      <c r="MX59" s="88">
        <f t="shared" si="81"/>
        <v>0</v>
      </c>
      <c r="MY59" s="88">
        <f t="shared" si="81"/>
        <v>0</v>
      </c>
      <c r="MZ59" s="88">
        <f t="shared" si="81"/>
        <v>0</v>
      </c>
      <c r="NA59" s="88">
        <f t="shared" si="81"/>
        <v>0</v>
      </c>
      <c r="NB59" s="88">
        <f t="shared" si="81"/>
        <v>0</v>
      </c>
      <c r="NC59" s="88">
        <f t="shared" si="81"/>
        <v>0</v>
      </c>
      <c r="ND59" s="88">
        <f t="shared" si="81"/>
        <v>0</v>
      </c>
      <c r="NE59" s="88">
        <f t="shared" si="81"/>
        <v>0</v>
      </c>
      <c r="NF59" s="88">
        <f t="shared" si="81"/>
        <v>0</v>
      </c>
      <c r="NG59" s="88">
        <f t="shared" si="81"/>
        <v>0</v>
      </c>
      <c r="NH59" s="88">
        <f t="shared" si="81"/>
        <v>0</v>
      </c>
      <c r="NI59" s="88">
        <f t="shared" si="81"/>
        <v>0</v>
      </c>
      <c r="NJ59" s="88">
        <f t="shared" si="81"/>
        <v>0</v>
      </c>
      <c r="NK59" s="88">
        <f t="shared" si="81"/>
        <v>0</v>
      </c>
      <c r="NL59" s="88">
        <f t="shared" si="81"/>
        <v>0</v>
      </c>
      <c r="NM59" s="88">
        <f t="shared" si="81"/>
        <v>0</v>
      </c>
      <c r="NN59" s="88">
        <f t="shared" si="81"/>
        <v>0</v>
      </c>
      <c r="NO59" s="88">
        <f t="shared" si="81"/>
        <v>0</v>
      </c>
      <c r="NP59" s="88">
        <f t="shared" si="81"/>
        <v>0</v>
      </c>
      <c r="NQ59" s="88">
        <f t="shared" si="81"/>
        <v>0</v>
      </c>
      <c r="NR59" s="88">
        <f t="shared" si="81"/>
        <v>0</v>
      </c>
      <c r="NS59" s="88">
        <f t="shared" si="81"/>
        <v>0</v>
      </c>
      <c r="NT59" s="88"/>
      <c r="NU59" s="88"/>
      <c r="NV59" s="88">
        <f t="shared" si="81"/>
        <v>0</v>
      </c>
      <c r="NW59" s="88">
        <f t="shared" si="81"/>
        <v>0</v>
      </c>
      <c r="NX59" s="88">
        <f t="shared" si="81"/>
        <v>0</v>
      </c>
      <c r="NY59" s="88">
        <f t="shared" si="81"/>
        <v>0</v>
      </c>
      <c r="NZ59" s="88">
        <f t="shared" si="81"/>
        <v>0</v>
      </c>
      <c r="OA59" s="88">
        <f t="shared" si="81"/>
        <v>0</v>
      </c>
      <c r="OB59" s="88">
        <f t="shared" si="81"/>
        <v>0</v>
      </c>
      <c r="OC59" s="88">
        <f t="shared" si="81"/>
        <v>0</v>
      </c>
      <c r="OD59" s="88">
        <f t="shared" si="81"/>
        <v>0</v>
      </c>
      <c r="OE59" s="88">
        <f t="shared" ref="OE59:QP59" si="82">OE47+OE50+OE53+OE56</f>
        <v>0</v>
      </c>
      <c r="OF59" s="88">
        <f t="shared" si="82"/>
        <v>0</v>
      </c>
      <c r="OG59" s="88">
        <f t="shared" si="82"/>
        <v>0</v>
      </c>
      <c r="OH59" s="88">
        <f t="shared" si="82"/>
        <v>0</v>
      </c>
      <c r="OI59" s="88">
        <f t="shared" si="82"/>
        <v>0</v>
      </c>
      <c r="OJ59" s="88">
        <f t="shared" si="82"/>
        <v>0</v>
      </c>
      <c r="OK59" s="88">
        <f t="shared" si="82"/>
        <v>0</v>
      </c>
      <c r="OL59" s="88">
        <f t="shared" si="82"/>
        <v>0</v>
      </c>
      <c r="OM59" s="88">
        <f t="shared" si="82"/>
        <v>0</v>
      </c>
      <c r="ON59" s="88">
        <f t="shared" si="82"/>
        <v>0</v>
      </c>
      <c r="OO59" s="88">
        <f t="shared" si="82"/>
        <v>0</v>
      </c>
      <c r="OP59" s="88">
        <f t="shared" si="82"/>
        <v>0</v>
      </c>
      <c r="OQ59" s="88">
        <f t="shared" si="82"/>
        <v>0</v>
      </c>
      <c r="OR59" s="88">
        <f t="shared" si="82"/>
        <v>0</v>
      </c>
      <c r="OS59" s="88">
        <f t="shared" si="82"/>
        <v>0</v>
      </c>
      <c r="OT59" s="88">
        <f t="shared" si="82"/>
        <v>0</v>
      </c>
      <c r="OU59" s="88">
        <f t="shared" si="82"/>
        <v>0</v>
      </c>
      <c r="OV59" s="88">
        <f t="shared" si="82"/>
        <v>0</v>
      </c>
      <c r="OW59" s="88">
        <f t="shared" si="82"/>
        <v>0</v>
      </c>
      <c r="OX59" s="88">
        <f t="shared" si="82"/>
        <v>0</v>
      </c>
      <c r="OY59" s="88">
        <f t="shared" si="82"/>
        <v>0</v>
      </c>
      <c r="OZ59" s="88"/>
      <c r="PA59" s="88"/>
      <c r="PB59" s="88">
        <f t="shared" si="82"/>
        <v>0</v>
      </c>
      <c r="PC59" s="88">
        <f t="shared" si="82"/>
        <v>0</v>
      </c>
      <c r="PD59" s="88">
        <f t="shared" si="82"/>
        <v>0</v>
      </c>
      <c r="PE59" s="88">
        <f t="shared" si="82"/>
        <v>0</v>
      </c>
      <c r="PF59" s="88">
        <f t="shared" si="82"/>
        <v>0</v>
      </c>
      <c r="PG59" s="88">
        <f t="shared" si="82"/>
        <v>0</v>
      </c>
      <c r="PH59" s="88">
        <f t="shared" si="82"/>
        <v>0</v>
      </c>
      <c r="PI59" s="88">
        <f t="shared" si="82"/>
        <v>0</v>
      </c>
      <c r="PJ59" s="88">
        <f t="shared" si="82"/>
        <v>0</v>
      </c>
      <c r="PK59" s="88">
        <f t="shared" si="82"/>
        <v>0</v>
      </c>
      <c r="PL59" s="88">
        <f t="shared" si="82"/>
        <v>0</v>
      </c>
      <c r="PM59" s="88">
        <f t="shared" si="82"/>
        <v>0</v>
      </c>
      <c r="PN59" s="88">
        <f t="shared" si="82"/>
        <v>0</v>
      </c>
      <c r="PO59" s="88">
        <f t="shared" si="82"/>
        <v>0</v>
      </c>
      <c r="PP59" s="88">
        <f t="shared" si="82"/>
        <v>0</v>
      </c>
      <c r="PQ59" s="88">
        <f t="shared" si="82"/>
        <v>0</v>
      </c>
      <c r="PR59" s="88">
        <f t="shared" si="82"/>
        <v>0</v>
      </c>
      <c r="PS59" s="88">
        <f t="shared" si="82"/>
        <v>0</v>
      </c>
      <c r="PT59" s="88">
        <f t="shared" si="82"/>
        <v>0</v>
      </c>
      <c r="PU59" s="88">
        <f t="shared" si="82"/>
        <v>0</v>
      </c>
      <c r="PV59" s="88">
        <f t="shared" si="82"/>
        <v>0</v>
      </c>
      <c r="PW59" s="88">
        <f t="shared" si="82"/>
        <v>0</v>
      </c>
      <c r="PX59" s="88">
        <f t="shared" si="82"/>
        <v>0</v>
      </c>
      <c r="PY59" s="88">
        <f t="shared" si="82"/>
        <v>0</v>
      </c>
      <c r="PZ59" s="88">
        <f t="shared" si="82"/>
        <v>0</v>
      </c>
      <c r="QA59" s="88">
        <f t="shared" si="82"/>
        <v>0</v>
      </c>
      <c r="QB59" s="88">
        <f t="shared" si="82"/>
        <v>0</v>
      </c>
      <c r="QC59" s="88">
        <f t="shared" si="82"/>
        <v>0</v>
      </c>
      <c r="QD59" s="88">
        <f t="shared" si="82"/>
        <v>0</v>
      </c>
      <c r="QE59" s="88">
        <f t="shared" si="82"/>
        <v>0</v>
      </c>
      <c r="QF59" s="88"/>
      <c r="QG59" s="88"/>
      <c r="QH59" s="88">
        <f t="shared" si="82"/>
        <v>0</v>
      </c>
      <c r="QI59" s="88">
        <f t="shared" si="82"/>
        <v>0</v>
      </c>
      <c r="QJ59" s="88">
        <f t="shared" si="82"/>
        <v>0</v>
      </c>
      <c r="QK59" s="88">
        <f t="shared" si="82"/>
        <v>0</v>
      </c>
      <c r="QL59" s="88">
        <f t="shared" si="82"/>
        <v>0</v>
      </c>
      <c r="QM59" s="88">
        <f t="shared" si="82"/>
        <v>0</v>
      </c>
      <c r="QN59" s="88">
        <f t="shared" si="82"/>
        <v>0</v>
      </c>
      <c r="QO59" s="88">
        <f t="shared" si="82"/>
        <v>0</v>
      </c>
      <c r="QP59" s="88">
        <f t="shared" si="82"/>
        <v>0</v>
      </c>
      <c r="QQ59" s="88">
        <f t="shared" ref="QQ59:SQ59" si="83">QQ47+QQ50+QQ53+QQ56</f>
        <v>0</v>
      </c>
      <c r="QR59" s="88">
        <f t="shared" si="83"/>
        <v>0</v>
      </c>
      <c r="QS59" s="88">
        <f t="shared" si="83"/>
        <v>0</v>
      </c>
      <c r="QT59" s="88">
        <f t="shared" si="83"/>
        <v>0</v>
      </c>
      <c r="QU59" s="88">
        <f t="shared" si="83"/>
        <v>0</v>
      </c>
      <c r="QV59" s="88">
        <f t="shared" si="83"/>
        <v>0</v>
      </c>
      <c r="QW59" s="88">
        <f t="shared" si="83"/>
        <v>0</v>
      </c>
      <c r="QX59" s="88">
        <f t="shared" si="83"/>
        <v>0</v>
      </c>
      <c r="QY59" s="88">
        <f t="shared" si="83"/>
        <v>0</v>
      </c>
      <c r="QZ59" s="88">
        <f t="shared" si="83"/>
        <v>0</v>
      </c>
      <c r="RA59" s="88">
        <f t="shared" si="83"/>
        <v>0</v>
      </c>
      <c r="RB59" s="88">
        <f t="shared" si="83"/>
        <v>0</v>
      </c>
      <c r="RC59" s="88">
        <f t="shared" si="83"/>
        <v>0</v>
      </c>
      <c r="RD59" s="88">
        <f t="shared" si="83"/>
        <v>0</v>
      </c>
      <c r="RE59" s="88">
        <f t="shared" si="83"/>
        <v>0</v>
      </c>
      <c r="RF59" s="88">
        <f t="shared" si="83"/>
        <v>0</v>
      </c>
      <c r="RG59" s="88">
        <f t="shared" si="83"/>
        <v>0</v>
      </c>
      <c r="RH59" s="88">
        <f t="shared" si="83"/>
        <v>0</v>
      </c>
      <c r="RI59" s="88">
        <f t="shared" si="83"/>
        <v>0</v>
      </c>
      <c r="RJ59" s="88">
        <f t="shared" si="83"/>
        <v>0</v>
      </c>
      <c r="RK59" s="88">
        <f t="shared" si="83"/>
        <v>0</v>
      </c>
      <c r="RL59" s="88"/>
      <c r="RM59" s="88"/>
      <c r="RN59" s="88">
        <f t="shared" si="83"/>
        <v>0</v>
      </c>
      <c r="RO59" s="88">
        <f t="shared" si="83"/>
        <v>0</v>
      </c>
      <c r="RP59" s="88">
        <f t="shared" si="83"/>
        <v>0</v>
      </c>
      <c r="RQ59" s="88">
        <f t="shared" si="83"/>
        <v>0</v>
      </c>
      <c r="RR59" s="88">
        <f t="shared" si="83"/>
        <v>0</v>
      </c>
      <c r="RS59" s="88">
        <f t="shared" si="83"/>
        <v>0</v>
      </c>
      <c r="RT59" s="88">
        <f t="shared" si="83"/>
        <v>0</v>
      </c>
      <c r="RU59" s="88">
        <f t="shared" si="83"/>
        <v>0</v>
      </c>
      <c r="RV59" s="88">
        <f t="shared" si="83"/>
        <v>0</v>
      </c>
      <c r="RW59" s="88">
        <f t="shared" si="83"/>
        <v>0</v>
      </c>
      <c r="RX59" s="88">
        <f t="shared" si="83"/>
        <v>0</v>
      </c>
      <c r="RY59" s="88">
        <f t="shared" si="83"/>
        <v>0</v>
      </c>
      <c r="RZ59" s="88">
        <f t="shared" si="83"/>
        <v>0</v>
      </c>
      <c r="SA59" s="88">
        <f t="shared" si="83"/>
        <v>0</v>
      </c>
      <c r="SB59" s="88">
        <f t="shared" si="83"/>
        <v>0</v>
      </c>
      <c r="SC59" s="88">
        <f t="shared" si="83"/>
        <v>0</v>
      </c>
      <c r="SD59" s="88">
        <f t="shared" si="83"/>
        <v>0</v>
      </c>
      <c r="SE59" s="88">
        <f t="shared" si="83"/>
        <v>0</v>
      </c>
      <c r="SF59" s="88">
        <f t="shared" si="83"/>
        <v>0</v>
      </c>
      <c r="SG59" s="88">
        <f t="shared" si="83"/>
        <v>0</v>
      </c>
      <c r="SH59" s="88">
        <f t="shared" si="83"/>
        <v>0</v>
      </c>
      <c r="SI59" s="88">
        <f t="shared" si="83"/>
        <v>0</v>
      </c>
      <c r="SJ59" s="88">
        <f t="shared" si="83"/>
        <v>0</v>
      </c>
      <c r="SK59" s="88">
        <f t="shared" si="83"/>
        <v>0</v>
      </c>
      <c r="SL59" s="88">
        <f t="shared" si="83"/>
        <v>0</v>
      </c>
      <c r="SM59" s="88">
        <f t="shared" si="83"/>
        <v>0</v>
      </c>
      <c r="SN59" s="88">
        <f t="shared" si="83"/>
        <v>0</v>
      </c>
      <c r="SO59" s="88">
        <f t="shared" si="83"/>
        <v>0</v>
      </c>
      <c r="SP59" s="88">
        <f t="shared" si="83"/>
        <v>0</v>
      </c>
      <c r="SQ59" s="88">
        <f t="shared" si="83"/>
        <v>0</v>
      </c>
    </row>
    <row r="60" spans="1:511" s="51" customFormat="1" ht="29.25" hidden="1" x14ac:dyDescent="0.25">
      <c r="A60" s="87" t="s">
        <v>54</v>
      </c>
      <c r="B60" s="89">
        <f>B59/($B$2*10)*100</f>
        <v>61.875</v>
      </c>
      <c r="C60" s="89">
        <f t="shared" ref="C60:AE60" si="84">C59/($B$2*10)*100</f>
        <v>97.5</v>
      </c>
      <c r="D60" s="89">
        <f t="shared" si="84"/>
        <v>80.625</v>
      </c>
      <c r="E60" s="89">
        <f t="shared" si="84"/>
        <v>71.875</v>
      </c>
      <c r="F60" s="89">
        <f t="shared" si="84"/>
        <v>56.875</v>
      </c>
      <c r="G60" s="89">
        <f t="shared" si="84"/>
        <v>98.125</v>
      </c>
      <c r="H60" s="89">
        <f t="shared" si="84"/>
        <v>93.75</v>
      </c>
      <c r="I60" s="89">
        <f t="shared" si="84"/>
        <v>84.375</v>
      </c>
      <c r="J60" s="89">
        <f t="shared" si="84"/>
        <v>81.25</v>
      </c>
      <c r="K60" s="89">
        <f t="shared" si="84"/>
        <v>77.5</v>
      </c>
      <c r="L60" s="89">
        <f t="shared" si="84"/>
        <v>80.375</v>
      </c>
      <c r="M60" s="89">
        <f t="shared" si="84"/>
        <v>0</v>
      </c>
      <c r="N60" s="89">
        <f t="shared" si="84"/>
        <v>0</v>
      </c>
      <c r="O60" s="89">
        <f t="shared" si="84"/>
        <v>0</v>
      </c>
      <c r="P60" s="89">
        <f t="shared" si="84"/>
        <v>0</v>
      </c>
      <c r="Q60" s="89">
        <f t="shared" si="84"/>
        <v>0</v>
      </c>
      <c r="R60" s="89">
        <f t="shared" si="84"/>
        <v>0</v>
      </c>
      <c r="S60" s="89">
        <f t="shared" si="84"/>
        <v>0</v>
      </c>
      <c r="T60" s="89">
        <f t="shared" si="84"/>
        <v>0</v>
      </c>
      <c r="U60" s="89">
        <f t="shared" si="84"/>
        <v>0</v>
      </c>
      <c r="V60" s="89">
        <f t="shared" si="84"/>
        <v>0</v>
      </c>
      <c r="W60" s="89">
        <f t="shared" si="84"/>
        <v>0</v>
      </c>
      <c r="X60" s="89">
        <f t="shared" si="84"/>
        <v>0</v>
      </c>
      <c r="Y60" s="89">
        <f t="shared" si="84"/>
        <v>0</v>
      </c>
      <c r="Z60" s="89">
        <f t="shared" si="84"/>
        <v>0</v>
      </c>
      <c r="AA60" s="89">
        <f t="shared" si="84"/>
        <v>0</v>
      </c>
      <c r="AB60" s="89">
        <f t="shared" si="84"/>
        <v>0</v>
      </c>
      <c r="AC60" s="89">
        <f t="shared" si="84"/>
        <v>0</v>
      </c>
      <c r="AD60" s="89">
        <f t="shared" si="84"/>
        <v>0</v>
      </c>
      <c r="AE60" s="89">
        <f t="shared" si="84"/>
        <v>0</v>
      </c>
      <c r="AG60" s="89"/>
      <c r="AH60" s="89">
        <f t="shared" ref="AH60:BG60" si="85">AH59/($B$2*10)*100</f>
        <v>68.75</v>
      </c>
      <c r="AI60" s="89">
        <f t="shared" si="85"/>
        <v>68.125</v>
      </c>
      <c r="AJ60" s="89">
        <f t="shared" si="85"/>
        <v>87.5</v>
      </c>
      <c r="AK60" s="89">
        <f t="shared" si="85"/>
        <v>98.125</v>
      </c>
      <c r="AL60" s="89">
        <f t="shared" si="85"/>
        <v>93.75</v>
      </c>
      <c r="AM60" s="89">
        <f t="shared" si="85"/>
        <v>93.75</v>
      </c>
      <c r="AN60" s="89">
        <f t="shared" si="85"/>
        <v>78.125</v>
      </c>
      <c r="AO60" s="89">
        <f t="shared" si="85"/>
        <v>60.624999999999993</v>
      </c>
      <c r="AP60" s="89">
        <f t="shared" si="85"/>
        <v>85.625</v>
      </c>
      <c r="AQ60" s="89">
        <f t="shared" si="85"/>
        <v>61.250000000000007</v>
      </c>
      <c r="AR60" s="89">
        <f t="shared" si="85"/>
        <v>86.25</v>
      </c>
      <c r="AS60" s="89">
        <f t="shared" si="85"/>
        <v>100</v>
      </c>
      <c r="AT60" s="89">
        <f t="shared" si="85"/>
        <v>76.875</v>
      </c>
      <c r="AU60" s="89">
        <f t="shared" si="85"/>
        <v>59.375</v>
      </c>
      <c r="AV60" s="89">
        <f t="shared" si="85"/>
        <v>64.375</v>
      </c>
      <c r="AW60" s="89">
        <f t="shared" si="85"/>
        <v>63.125</v>
      </c>
      <c r="AX60" s="89">
        <f t="shared" si="85"/>
        <v>77.8515625</v>
      </c>
      <c r="AY60" s="89">
        <f t="shared" si="85"/>
        <v>0</v>
      </c>
      <c r="AZ60" s="89">
        <f t="shared" si="85"/>
        <v>0</v>
      </c>
      <c r="BA60" s="89">
        <f t="shared" si="85"/>
        <v>0</v>
      </c>
      <c r="BB60" s="89">
        <f t="shared" si="85"/>
        <v>0</v>
      </c>
      <c r="BC60" s="89">
        <f t="shared" si="85"/>
        <v>0</v>
      </c>
      <c r="BD60" s="89">
        <f t="shared" si="85"/>
        <v>0</v>
      </c>
      <c r="BE60" s="89">
        <f t="shared" si="85"/>
        <v>0</v>
      </c>
      <c r="BF60" s="89">
        <f t="shared" si="85"/>
        <v>0</v>
      </c>
      <c r="BG60" s="89">
        <f t="shared" si="85"/>
        <v>0</v>
      </c>
      <c r="BH60" s="89">
        <f t="shared" ref="BH60" si="86">BH59/($B$2*10)*100</f>
        <v>0</v>
      </c>
      <c r="BI60" s="89">
        <f>BI59/($B$2*10)*100</f>
        <v>0</v>
      </c>
      <c r="BJ60" s="89">
        <f t="shared" ref="BJ60:CI60" si="87">BJ59/($B$2*10)*100</f>
        <v>0</v>
      </c>
      <c r="BK60" s="89">
        <f t="shared" si="87"/>
        <v>0</v>
      </c>
      <c r="BL60" s="89"/>
      <c r="BM60" s="89"/>
      <c r="BN60" s="89">
        <f t="shared" si="87"/>
        <v>70</v>
      </c>
      <c r="BO60" s="89">
        <f t="shared" si="87"/>
        <v>76.875</v>
      </c>
      <c r="BP60" s="89">
        <f t="shared" si="87"/>
        <v>86.875</v>
      </c>
      <c r="BQ60" s="89">
        <f t="shared" si="87"/>
        <v>96.25</v>
      </c>
      <c r="BR60" s="89">
        <f t="shared" si="87"/>
        <v>76.25</v>
      </c>
      <c r="BS60" s="89">
        <f t="shared" si="87"/>
        <v>84.375</v>
      </c>
      <c r="BT60" s="89">
        <f t="shared" si="87"/>
        <v>66.25</v>
      </c>
      <c r="BU60" s="89">
        <f t="shared" si="87"/>
        <v>79.553571428571431</v>
      </c>
      <c r="BV60" s="89">
        <f t="shared" si="87"/>
        <v>0</v>
      </c>
      <c r="BW60" s="89">
        <f t="shared" si="87"/>
        <v>0</v>
      </c>
      <c r="BX60" s="89">
        <f t="shared" si="87"/>
        <v>0</v>
      </c>
      <c r="BY60" s="89">
        <f t="shared" si="87"/>
        <v>0</v>
      </c>
      <c r="BZ60" s="89">
        <f t="shared" si="87"/>
        <v>0</v>
      </c>
      <c r="CA60" s="89">
        <f t="shared" si="87"/>
        <v>0</v>
      </c>
      <c r="CB60" s="89">
        <f t="shared" si="87"/>
        <v>0</v>
      </c>
      <c r="CC60" s="89">
        <f t="shared" si="87"/>
        <v>0</v>
      </c>
      <c r="CD60" s="89">
        <f t="shared" si="87"/>
        <v>0</v>
      </c>
      <c r="CE60" s="89">
        <f t="shared" si="87"/>
        <v>0</v>
      </c>
      <c r="CF60" s="89">
        <f t="shared" si="87"/>
        <v>0</v>
      </c>
      <c r="CG60" s="89">
        <f t="shared" si="87"/>
        <v>0</v>
      </c>
      <c r="CH60" s="89">
        <f t="shared" si="87"/>
        <v>0</v>
      </c>
      <c r="CI60" s="89">
        <f t="shared" si="87"/>
        <v>0</v>
      </c>
      <c r="CJ60" s="89">
        <f t="shared" ref="CJ60" si="88">CJ59/($B$2*10)*100</f>
        <v>0</v>
      </c>
      <c r="CK60" s="89">
        <f>CK59/($B$2*10)*100</f>
        <v>0</v>
      </c>
      <c r="CL60" s="89">
        <f t="shared" ref="CL60:DL60" si="89">CL59/($B$2*10)*100</f>
        <v>0</v>
      </c>
      <c r="CM60" s="89">
        <f t="shared" si="89"/>
        <v>0</v>
      </c>
      <c r="CN60" s="89">
        <f t="shared" si="89"/>
        <v>0</v>
      </c>
      <c r="CO60" s="89">
        <f t="shared" si="89"/>
        <v>0</v>
      </c>
      <c r="CP60" s="89">
        <f t="shared" si="89"/>
        <v>0</v>
      </c>
      <c r="CQ60" s="89">
        <f t="shared" si="89"/>
        <v>0</v>
      </c>
      <c r="CR60" s="89"/>
      <c r="CS60" s="89"/>
      <c r="CT60" s="89">
        <f t="shared" si="89"/>
        <v>0</v>
      </c>
      <c r="CU60" s="89">
        <f t="shared" si="89"/>
        <v>0</v>
      </c>
      <c r="CV60" s="89">
        <f t="shared" si="89"/>
        <v>0</v>
      </c>
      <c r="CW60" s="89">
        <f t="shared" si="89"/>
        <v>0</v>
      </c>
      <c r="CX60" s="89">
        <f t="shared" si="89"/>
        <v>0</v>
      </c>
      <c r="CY60" s="89">
        <f t="shared" si="89"/>
        <v>0</v>
      </c>
      <c r="CZ60" s="89">
        <f t="shared" si="89"/>
        <v>0</v>
      </c>
      <c r="DA60" s="89">
        <f t="shared" si="89"/>
        <v>0</v>
      </c>
      <c r="DB60" s="89">
        <f t="shared" si="89"/>
        <v>0</v>
      </c>
      <c r="DC60" s="89">
        <f t="shared" si="89"/>
        <v>0</v>
      </c>
      <c r="DD60" s="89">
        <f t="shared" si="89"/>
        <v>0</v>
      </c>
      <c r="DE60" s="89">
        <f t="shared" si="89"/>
        <v>0</v>
      </c>
      <c r="DF60" s="89">
        <f t="shared" si="89"/>
        <v>0</v>
      </c>
      <c r="DG60" s="89">
        <f t="shared" si="89"/>
        <v>0</v>
      </c>
      <c r="DH60" s="89">
        <f t="shared" si="89"/>
        <v>0</v>
      </c>
      <c r="DI60" s="89">
        <f t="shared" si="89"/>
        <v>0</v>
      </c>
      <c r="DJ60" s="89">
        <f t="shared" si="89"/>
        <v>0</v>
      </c>
      <c r="DK60" s="89">
        <f t="shared" si="89"/>
        <v>0</v>
      </c>
      <c r="DL60" s="89">
        <f t="shared" si="89"/>
        <v>0</v>
      </c>
      <c r="DM60" s="89">
        <f t="shared" ref="DM60" si="90">DM59/($B$2*10)*100</f>
        <v>0</v>
      </c>
      <c r="DN60" s="89">
        <f>DN59/($B$2*10)*100</f>
        <v>0</v>
      </c>
      <c r="DO60" s="89">
        <f t="shared" ref="DO60:EO60" si="91">DO59/($B$2*10)*100</f>
        <v>0</v>
      </c>
      <c r="DP60" s="89">
        <f t="shared" si="91"/>
        <v>0</v>
      </c>
      <c r="DQ60" s="89">
        <f t="shared" si="91"/>
        <v>0</v>
      </c>
      <c r="DR60" s="89">
        <f t="shared" si="91"/>
        <v>0</v>
      </c>
      <c r="DS60" s="89">
        <f t="shared" si="91"/>
        <v>0</v>
      </c>
      <c r="DT60" s="89">
        <f t="shared" si="91"/>
        <v>0</v>
      </c>
      <c r="DU60" s="89">
        <f t="shared" si="91"/>
        <v>0</v>
      </c>
      <c r="DV60" s="89">
        <f t="shared" si="91"/>
        <v>0</v>
      </c>
      <c r="DW60" s="89">
        <f t="shared" si="91"/>
        <v>0</v>
      </c>
      <c r="DX60" s="89"/>
      <c r="DY60" s="89"/>
      <c r="DZ60" s="89">
        <f t="shared" ref="DZ60" si="92">DZ59/($B$2*10)*100</f>
        <v>0</v>
      </c>
      <c r="EA60" s="89">
        <f t="shared" si="91"/>
        <v>0</v>
      </c>
      <c r="EB60" s="89">
        <f t="shared" si="91"/>
        <v>0</v>
      </c>
      <c r="EC60" s="89">
        <f t="shared" si="91"/>
        <v>0</v>
      </c>
      <c r="ED60" s="89">
        <f t="shared" si="91"/>
        <v>0</v>
      </c>
      <c r="EE60" s="89">
        <f t="shared" si="91"/>
        <v>0</v>
      </c>
      <c r="EF60" s="89">
        <f t="shared" si="91"/>
        <v>0</v>
      </c>
      <c r="EG60" s="89">
        <f t="shared" si="91"/>
        <v>0</v>
      </c>
      <c r="EH60" s="89">
        <f t="shared" si="91"/>
        <v>0</v>
      </c>
      <c r="EI60" s="89">
        <f t="shared" si="91"/>
        <v>0</v>
      </c>
      <c r="EJ60" s="89">
        <f t="shared" si="91"/>
        <v>0</v>
      </c>
      <c r="EK60" s="89">
        <f t="shared" si="91"/>
        <v>0</v>
      </c>
      <c r="EL60" s="89">
        <f t="shared" si="91"/>
        <v>0</v>
      </c>
      <c r="EM60" s="89">
        <f t="shared" si="91"/>
        <v>0</v>
      </c>
      <c r="EN60" s="89">
        <f t="shared" si="91"/>
        <v>0</v>
      </c>
      <c r="EO60" s="89">
        <f t="shared" si="91"/>
        <v>0</v>
      </c>
      <c r="EP60" s="89">
        <f>EP59/($B$2*10)*100</f>
        <v>0</v>
      </c>
      <c r="EQ60" s="89">
        <f t="shared" ref="EQ60:GS60" si="93">EQ59/($B$2*10)*100</f>
        <v>0</v>
      </c>
      <c r="ER60" s="89">
        <f t="shared" si="93"/>
        <v>0</v>
      </c>
      <c r="ES60" s="89">
        <f t="shared" si="93"/>
        <v>0</v>
      </c>
      <c r="ET60" s="89">
        <f t="shared" si="93"/>
        <v>0</v>
      </c>
      <c r="EU60" s="89">
        <f t="shared" si="93"/>
        <v>0</v>
      </c>
      <c r="EV60" s="89">
        <f t="shared" si="93"/>
        <v>0</v>
      </c>
      <c r="EW60" s="89">
        <f t="shared" si="93"/>
        <v>0</v>
      </c>
      <c r="EX60" s="89">
        <f t="shared" si="93"/>
        <v>0</v>
      </c>
      <c r="EY60" s="89">
        <f t="shared" si="93"/>
        <v>0</v>
      </c>
      <c r="EZ60" s="89">
        <f t="shared" si="93"/>
        <v>0</v>
      </c>
      <c r="FA60" s="89">
        <f t="shared" si="93"/>
        <v>0</v>
      </c>
      <c r="FB60" s="89">
        <f t="shared" si="93"/>
        <v>0</v>
      </c>
      <c r="FC60" s="89">
        <f t="shared" si="93"/>
        <v>0</v>
      </c>
      <c r="FD60" s="89"/>
      <c r="FE60" s="89"/>
      <c r="FF60" s="89">
        <f t="shared" si="93"/>
        <v>0</v>
      </c>
      <c r="FG60" s="89">
        <f t="shared" si="93"/>
        <v>0</v>
      </c>
      <c r="FH60" s="89">
        <f t="shared" si="93"/>
        <v>0</v>
      </c>
      <c r="FI60" s="89">
        <f t="shared" si="93"/>
        <v>0</v>
      </c>
      <c r="FJ60" s="89">
        <f t="shared" si="93"/>
        <v>0</v>
      </c>
      <c r="FK60" s="89">
        <f t="shared" si="93"/>
        <v>0</v>
      </c>
      <c r="FL60" s="89">
        <f t="shared" si="93"/>
        <v>0</v>
      </c>
      <c r="FM60" s="89">
        <f t="shared" si="93"/>
        <v>0</v>
      </c>
      <c r="FN60" s="89">
        <f t="shared" si="93"/>
        <v>0</v>
      </c>
      <c r="FO60" s="89">
        <f t="shared" si="93"/>
        <v>0</v>
      </c>
      <c r="FP60" s="89">
        <f t="shared" si="93"/>
        <v>0</v>
      </c>
      <c r="FQ60" s="89">
        <f t="shared" si="93"/>
        <v>0</v>
      </c>
      <c r="FR60" s="89">
        <f t="shared" si="93"/>
        <v>0</v>
      </c>
      <c r="FS60" s="89">
        <f t="shared" si="93"/>
        <v>0</v>
      </c>
      <c r="FT60" s="89">
        <f t="shared" si="93"/>
        <v>0</v>
      </c>
      <c r="FU60" s="89">
        <f t="shared" si="93"/>
        <v>0</v>
      </c>
      <c r="FV60" s="89">
        <f t="shared" si="93"/>
        <v>0</v>
      </c>
      <c r="FW60" s="89">
        <f t="shared" si="93"/>
        <v>0</v>
      </c>
      <c r="FX60" s="89">
        <f t="shared" si="93"/>
        <v>0</v>
      </c>
      <c r="FY60" s="89">
        <f t="shared" si="93"/>
        <v>0</v>
      </c>
      <c r="FZ60" s="89">
        <f t="shared" si="93"/>
        <v>0</v>
      </c>
      <c r="GA60" s="89">
        <f t="shared" si="93"/>
        <v>0</v>
      </c>
      <c r="GB60" s="89">
        <f t="shared" si="93"/>
        <v>0</v>
      </c>
      <c r="GC60" s="89">
        <f t="shared" si="93"/>
        <v>0</v>
      </c>
      <c r="GD60" s="89">
        <f t="shared" si="93"/>
        <v>0</v>
      </c>
      <c r="GE60" s="89">
        <f t="shared" si="93"/>
        <v>0</v>
      </c>
      <c r="GF60" s="89">
        <f t="shared" si="93"/>
        <v>0</v>
      </c>
      <c r="GG60" s="89">
        <f t="shared" si="93"/>
        <v>0</v>
      </c>
      <c r="GH60" s="89">
        <f t="shared" si="93"/>
        <v>0</v>
      </c>
      <c r="GI60" s="89">
        <f t="shared" si="93"/>
        <v>0</v>
      </c>
      <c r="GJ60" s="89"/>
      <c r="GK60" s="89"/>
      <c r="GL60" s="89">
        <f t="shared" ref="GL60" si="94">GL59/($B$2*10)*100</f>
        <v>0</v>
      </c>
      <c r="GM60" s="89">
        <f t="shared" si="93"/>
        <v>0</v>
      </c>
      <c r="GN60" s="89">
        <f t="shared" si="93"/>
        <v>0</v>
      </c>
      <c r="GO60" s="89">
        <f t="shared" si="93"/>
        <v>0</v>
      </c>
      <c r="GP60" s="89">
        <f t="shared" si="93"/>
        <v>0</v>
      </c>
      <c r="GQ60" s="89">
        <f t="shared" si="93"/>
        <v>0</v>
      </c>
      <c r="GR60" s="89">
        <f t="shared" si="93"/>
        <v>0</v>
      </c>
      <c r="GS60" s="89">
        <f t="shared" si="93"/>
        <v>0</v>
      </c>
      <c r="GT60" s="89">
        <f>GT59/($B$2*10)*100</f>
        <v>0</v>
      </c>
      <c r="GU60" s="89">
        <f t="shared" ref="GU60:JF60" si="95">GU59/($B$2*10)*100</f>
        <v>0</v>
      </c>
      <c r="GV60" s="89">
        <f t="shared" si="95"/>
        <v>0</v>
      </c>
      <c r="GW60" s="89">
        <f t="shared" si="95"/>
        <v>0</v>
      </c>
      <c r="GX60" s="89">
        <f t="shared" si="95"/>
        <v>0</v>
      </c>
      <c r="GY60" s="89">
        <f t="shared" si="95"/>
        <v>0</v>
      </c>
      <c r="GZ60" s="89">
        <f t="shared" si="95"/>
        <v>0</v>
      </c>
      <c r="HA60" s="89">
        <f t="shared" si="95"/>
        <v>0</v>
      </c>
      <c r="HB60" s="89">
        <f t="shared" si="95"/>
        <v>0</v>
      </c>
      <c r="HC60" s="89">
        <f t="shared" si="95"/>
        <v>0</v>
      </c>
      <c r="HD60" s="89">
        <f t="shared" si="95"/>
        <v>0</v>
      </c>
      <c r="HE60" s="89">
        <f t="shared" si="95"/>
        <v>0</v>
      </c>
      <c r="HF60" s="89">
        <f t="shared" si="95"/>
        <v>0</v>
      </c>
      <c r="HG60" s="89">
        <f t="shared" si="95"/>
        <v>0</v>
      </c>
      <c r="HH60" s="89">
        <f t="shared" si="95"/>
        <v>0</v>
      </c>
      <c r="HI60" s="89">
        <f t="shared" si="95"/>
        <v>0</v>
      </c>
      <c r="HJ60" s="89">
        <f t="shared" si="95"/>
        <v>0</v>
      </c>
      <c r="HK60" s="89">
        <f t="shared" si="95"/>
        <v>0</v>
      </c>
      <c r="HL60" s="89">
        <f t="shared" si="95"/>
        <v>0</v>
      </c>
      <c r="HM60" s="89">
        <f t="shared" si="95"/>
        <v>0</v>
      </c>
      <c r="HN60" s="89">
        <f t="shared" si="95"/>
        <v>0</v>
      </c>
      <c r="HO60" s="89">
        <f t="shared" si="95"/>
        <v>0</v>
      </c>
      <c r="HP60" s="89"/>
      <c r="HQ60" s="89"/>
      <c r="HR60" s="89">
        <f t="shared" ref="HR60" si="96">HR59/($B$2*10)*100</f>
        <v>0</v>
      </c>
      <c r="HS60" s="89">
        <f t="shared" si="95"/>
        <v>0</v>
      </c>
      <c r="HT60" s="89">
        <f t="shared" si="95"/>
        <v>0</v>
      </c>
      <c r="HU60" s="89">
        <f t="shared" si="95"/>
        <v>0</v>
      </c>
      <c r="HV60" s="89">
        <f t="shared" si="95"/>
        <v>0</v>
      </c>
      <c r="HW60" s="89">
        <f t="shared" si="95"/>
        <v>0</v>
      </c>
      <c r="HX60" s="89">
        <f t="shared" si="95"/>
        <v>0</v>
      </c>
      <c r="HY60" s="89">
        <f t="shared" si="95"/>
        <v>0</v>
      </c>
      <c r="HZ60" s="89">
        <f t="shared" si="95"/>
        <v>0</v>
      </c>
      <c r="IA60" s="89">
        <f t="shared" si="95"/>
        <v>0</v>
      </c>
      <c r="IB60" s="89">
        <f t="shared" si="95"/>
        <v>0</v>
      </c>
      <c r="IC60" s="89">
        <f t="shared" si="95"/>
        <v>0</v>
      </c>
      <c r="ID60" s="89">
        <f t="shared" si="95"/>
        <v>0</v>
      </c>
      <c r="IE60" s="89">
        <f t="shared" si="95"/>
        <v>0</v>
      </c>
      <c r="IF60" s="89">
        <f t="shared" si="95"/>
        <v>0</v>
      </c>
      <c r="IG60" s="89">
        <f t="shared" si="95"/>
        <v>0</v>
      </c>
      <c r="IH60" s="89">
        <f t="shared" si="95"/>
        <v>0</v>
      </c>
      <c r="II60" s="89">
        <f t="shared" si="95"/>
        <v>0</v>
      </c>
      <c r="IJ60" s="89">
        <f t="shared" si="95"/>
        <v>0</v>
      </c>
      <c r="IK60" s="89">
        <f t="shared" si="95"/>
        <v>0</v>
      </c>
      <c r="IL60" s="89">
        <f t="shared" si="95"/>
        <v>0</v>
      </c>
      <c r="IM60" s="89">
        <f t="shared" si="95"/>
        <v>0</v>
      </c>
      <c r="IN60" s="89">
        <f t="shared" si="95"/>
        <v>0</v>
      </c>
      <c r="IO60" s="89">
        <f t="shared" si="95"/>
        <v>0</v>
      </c>
      <c r="IP60" s="89">
        <f t="shared" si="95"/>
        <v>0</v>
      </c>
      <c r="IQ60" s="89">
        <f t="shared" si="95"/>
        <v>0</v>
      </c>
      <c r="IR60" s="89">
        <f t="shared" si="95"/>
        <v>0</v>
      </c>
      <c r="IS60" s="89">
        <f t="shared" si="95"/>
        <v>0</v>
      </c>
      <c r="IT60" s="89">
        <f t="shared" si="95"/>
        <v>0</v>
      </c>
      <c r="IU60" s="89">
        <f t="shared" si="95"/>
        <v>0</v>
      </c>
      <c r="IV60" s="89"/>
      <c r="IW60" s="89"/>
      <c r="IX60" s="89">
        <f t="shared" si="95"/>
        <v>0</v>
      </c>
      <c r="IY60" s="89">
        <f t="shared" si="95"/>
        <v>0</v>
      </c>
      <c r="IZ60" s="89">
        <f t="shared" si="95"/>
        <v>0</v>
      </c>
      <c r="JA60" s="89">
        <f t="shared" si="95"/>
        <v>0</v>
      </c>
      <c r="JB60" s="89">
        <f t="shared" si="95"/>
        <v>0</v>
      </c>
      <c r="JC60" s="89">
        <f t="shared" si="95"/>
        <v>0</v>
      </c>
      <c r="JD60" s="89">
        <f t="shared" si="95"/>
        <v>0</v>
      </c>
      <c r="JE60" s="89">
        <f t="shared" si="95"/>
        <v>0</v>
      </c>
      <c r="JF60" s="89">
        <f t="shared" si="95"/>
        <v>0</v>
      </c>
      <c r="JG60" s="89">
        <f t="shared" ref="JG60:LR60" si="97">JG59/($B$2*10)*100</f>
        <v>0</v>
      </c>
      <c r="JH60" s="89">
        <f t="shared" si="97"/>
        <v>0</v>
      </c>
      <c r="JI60" s="89">
        <f t="shared" si="97"/>
        <v>0</v>
      </c>
      <c r="JJ60" s="89">
        <f t="shared" si="97"/>
        <v>0</v>
      </c>
      <c r="JK60" s="89">
        <f t="shared" si="97"/>
        <v>0</v>
      </c>
      <c r="JL60" s="89">
        <f t="shared" si="97"/>
        <v>0</v>
      </c>
      <c r="JM60" s="89">
        <f t="shared" si="97"/>
        <v>0</v>
      </c>
      <c r="JN60" s="89">
        <f t="shared" si="97"/>
        <v>0</v>
      </c>
      <c r="JO60" s="89">
        <f t="shared" si="97"/>
        <v>0</v>
      </c>
      <c r="JP60" s="89">
        <f t="shared" si="97"/>
        <v>0</v>
      </c>
      <c r="JQ60" s="89">
        <f t="shared" si="97"/>
        <v>0</v>
      </c>
      <c r="JR60" s="89">
        <f t="shared" si="97"/>
        <v>0</v>
      </c>
      <c r="JS60" s="89">
        <f t="shared" si="97"/>
        <v>0</v>
      </c>
      <c r="JT60" s="89">
        <f t="shared" si="97"/>
        <v>0</v>
      </c>
      <c r="JU60" s="89">
        <f t="shared" si="97"/>
        <v>0</v>
      </c>
      <c r="JV60" s="89">
        <f t="shared" si="97"/>
        <v>0</v>
      </c>
      <c r="JW60" s="89">
        <f t="shared" si="97"/>
        <v>0</v>
      </c>
      <c r="JX60" s="89">
        <f t="shared" si="97"/>
        <v>0</v>
      </c>
      <c r="JY60" s="89">
        <f t="shared" si="97"/>
        <v>0</v>
      </c>
      <c r="JZ60" s="89">
        <f t="shared" si="97"/>
        <v>0</v>
      </c>
      <c r="KA60" s="89">
        <f t="shared" si="97"/>
        <v>0</v>
      </c>
      <c r="KB60" s="89"/>
      <c r="KC60" s="89"/>
      <c r="KD60" s="89">
        <f t="shared" si="97"/>
        <v>0</v>
      </c>
      <c r="KE60" s="89">
        <f t="shared" si="97"/>
        <v>0</v>
      </c>
      <c r="KF60" s="89">
        <f t="shared" si="97"/>
        <v>0</v>
      </c>
      <c r="KG60" s="89">
        <f t="shared" si="97"/>
        <v>0</v>
      </c>
      <c r="KH60" s="89">
        <f t="shared" si="97"/>
        <v>0</v>
      </c>
      <c r="KI60" s="89">
        <f t="shared" si="97"/>
        <v>0</v>
      </c>
      <c r="KJ60" s="89">
        <f t="shared" si="97"/>
        <v>0</v>
      </c>
      <c r="KK60" s="89">
        <f t="shared" si="97"/>
        <v>0</v>
      </c>
      <c r="KL60" s="89">
        <f t="shared" si="97"/>
        <v>0</v>
      </c>
      <c r="KM60" s="89">
        <f t="shared" si="97"/>
        <v>0</v>
      </c>
      <c r="KN60" s="89">
        <f t="shared" si="97"/>
        <v>0</v>
      </c>
      <c r="KO60" s="89">
        <f t="shared" si="97"/>
        <v>0</v>
      </c>
      <c r="KP60" s="89">
        <f t="shared" si="97"/>
        <v>0</v>
      </c>
      <c r="KQ60" s="89">
        <f t="shared" si="97"/>
        <v>0</v>
      </c>
      <c r="KR60" s="89">
        <f t="shared" si="97"/>
        <v>0</v>
      </c>
      <c r="KS60" s="89">
        <f t="shared" si="97"/>
        <v>0</v>
      </c>
      <c r="KT60" s="89">
        <f t="shared" si="97"/>
        <v>0</v>
      </c>
      <c r="KU60" s="89">
        <f t="shared" si="97"/>
        <v>0</v>
      </c>
      <c r="KV60" s="89">
        <f t="shared" si="97"/>
        <v>0</v>
      </c>
      <c r="KW60" s="89">
        <f t="shared" si="97"/>
        <v>0</v>
      </c>
      <c r="KX60" s="89">
        <f t="shared" si="97"/>
        <v>0</v>
      </c>
      <c r="KY60" s="89">
        <f t="shared" si="97"/>
        <v>0</v>
      </c>
      <c r="KZ60" s="89">
        <f t="shared" si="97"/>
        <v>0</v>
      </c>
      <c r="LA60" s="89">
        <f t="shared" si="97"/>
        <v>0</v>
      </c>
      <c r="LB60" s="89">
        <f t="shared" si="97"/>
        <v>0</v>
      </c>
      <c r="LC60" s="89">
        <f t="shared" si="97"/>
        <v>0</v>
      </c>
      <c r="LD60" s="89">
        <f t="shared" si="97"/>
        <v>0</v>
      </c>
      <c r="LE60" s="89">
        <f t="shared" si="97"/>
        <v>0</v>
      </c>
      <c r="LF60" s="89">
        <f t="shared" si="97"/>
        <v>0</v>
      </c>
      <c r="LG60" s="89">
        <f t="shared" si="97"/>
        <v>0</v>
      </c>
      <c r="LH60" s="89"/>
      <c r="LI60" s="89"/>
      <c r="LJ60" s="89">
        <f t="shared" si="97"/>
        <v>0</v>
      </c>
      <c r="LK60" s="89">
        <f t="shared" si="97"/>
        <v>0</v>
      </c>
      <c r="LL60" s="89">
        <f t="shared" si="97"/>
        <v>0</v>
      </c>
      <c r="LM60" s="89">
        <f t="shared" si="97"/>
        <v>0</v>
      </c>
      <c r="LN60" s="89">
        <f t="shared" si="97"/>
        <v>0</v>
      </c>
      <c r="LO60" s="89">
        <f t="shared" si="97"/>
        <v>0</v>
      </c>
      <c r="LP60" s="89">
        <f t="shared" si="97"/>
        <v>0</v>
      </c>
      <c r="LQ60" s="89">
        <f t="shared" si="97"/>
        <v>0</v>
      </c>
      <c r="LR60" s="89">
        <f t="shared" si="97"/>
        <v>0</v>
      </c>
      <c r="LS60" s="89">
        <f t="shared" ref="LS60:OD60" si="98">LS59/($B$2*10)*100</f>
        <v>0</v>
      </c>
      <c r="LT60" s="89">
        <f t="shared" si="98"/>
        <v>0</v>
      </c>
      <c r="LU60" s="89">
        <f t="shared" si="98"/>
        <v>0</v>
      </c>
      <c r="LV60" s="89">
        <f t="shared" si="98"/>
        <v>0</v>
      </c>
      <c r="LW60" s="89">
        <f t="shared" si="98"/>
        <v>0</v>
      </c>
      <c r="LX60" s="89">
        <f t="shared" si="98"/>
        <v>0</v>
      </c>
      <c r="LY60" s="89">
        <f t="shared" si="98"/>
        <v>0</v>
      </c>
      <c r="LZ60" s="89">
        <f t="shared" si="98"/>
        <v>0</v>
      </c>
      <c r="MA60" s="89">
        <f t="shared" si="98"/>
        <v>0</v>
      </c>
      <c r="MB60" s="89">
        <f t="shared" si="98"/>
        <v>0</v>
      </c>
      <c r="MC60" s="89">
        <f t="shared" si="98"/>
        <v>0</v>
      </c>
      <c r="MD60" s="89">
        <f t="shared" si="98"/>
        <v>0</v>
      </c>
      <c r="ME60" s="89">
        <f t="shared" si="98"/>
        <v>0</v>
      </c>
      <c r="MF60" s="89">
        <f t="shared" si="98"/>
        <v>0</v>
      </c>
      <c r="MG60" s="89">
        <f t="shared" si="98"/>
        <v>0</v>
      </c>
      <c r="MH60" s="89">
        <f t="shared" si="98"/>
        <v>0</v>
      </c>
      <c r="MI60" s="89">
        <f t="shared" si="98"/>
        <v>0</v>
      </c>
      <c r="MJ60" s="89">
        <f t="shared" si="98"/>
        <v>0</v>
      </c>
      <c r="MK60" s="89">
        <f t="shared" si="98"/>
        <v>0</v>
      </c>
      <c r="ML60" s="89">
        <f t="shared" si="98"/>
        <v>0</v>
      </c>
      <c r="MM60" s="89">
        <f t="shared" si="98"/>
        <v>0</v>
      </c>
      <c r="MN60" s="89"/>
      <c r="MO60" s="89"/>
      <c r="MP60" s="89">
        <f t="shared" si="98"/>
        <v>0</v>
      </c>
      <c r="MQ60" s="89">
        <f t="shared" si="98"/>
        <v>0</v>
      </c>
      <c r="MR60" s="89">
        <f t="shared" si="98"/>
        <v>0</v>
      </c>
      <c r="MS60" s="89">
        <f t="shared" si="98"/>
        <v>0</v>
      </c>
      <c r="MT60" s="89">
        <f t="shared" si="98"/>
        <v>0</v>
      </c>
      <c r="MU60" s="89">
        <f t="shared" si="98"/>
        <v>0</v>
      </c>
      <c r="MV60" s="89">
        <f t="shared" si="98"/>
        <v>0</v>
      </c>
      <c r="MW60" s="89">
        <f t="shared" si="98"/>
        <v>0</v>
      </c>
      <c r="MX60" s="89">
        <f t="shared" si="98"/>
        <v>0</v>
      </c>
      <c r="MY60" s="89">
        <f t="shared" si="98"/>
        <v>0</v>
      </c>
      <c r="MZ60" s="89">
        <f t="shared" si="98"/>
        <v>0</v>
      </c>
      <c r="NA60" s="89">
        <f t="shared" si="98"/>
        <v>0</v>
      </c>
      <c r="NB60" s="89">
        <f t="shared" si="98"/>
        <v>0</v>
      </c>
      <c r="NC60" s="89">
        <f t="shared" si="98"/>
        <v>0</v>
      </c>
      <c r="ND60" s="89">
        <f t="shared" si="98"/>
        <v>0</v>
      </c>
      <c r="NE60" s="89">
        <f t="shared" si="98"/>
        <v>0</v>
      </c>
      <c r="NF60" s="89">
        <f t="shared" si="98"/>
        <v>0</v>
      </c>
      <c r="NG60" s="89">
        <f t="shared" si="98"/>
        <v>0</v>
      </c>
      <c r="NH60" s="89">
        <f t="shared" si="98"/>
        <v>0</v>
      </c>
      <c r="NI60" s="89">
        <f t="shared" si="98"/>
        <v>0</v>
      </c>
      <c r="NJ60" s="89">
        <f t="shared" si="98"/>
        <v>0</v>
      </c>
      <c r="NK60" s="89">
        <f t="shared" si="98"/>
        <v>0</v>
      </c>
      <c r="NL60" s="89">
        <f t="shared" si="98"/>
        <v>0</v>
      </c>
      <c r="NM60" s="89">
        <f t="shared" si="98"/>
        <v>0</v>
      </c>
      <c r="NN60" s="89">
        <f t="shared" si="98"/>
        <v>0</v>
      </c>
      <c r="NO60" s="89">
        <f t="shared" si="98"/>
        <v>0</v>
      </c>
      <c r="NP60" s="89">
        <f t="shared" si="98"/>
        <v>0</v>
      </c>
      <c r="NQ60" s="89">
        <f t="shared" si="98"/>
        <v>0</v>
      </c>
      <c r="NR60" s="89">
        <f t="shared" si="98"/>
        <v>0</v>
      </c>
      <c r="NS60" s="89">
        <f t="shared" si="98"/>
        <v>0</v>
      </c>
      <c r="NT60" s="89"/>
      <c r="NU60" s="89"/>
      <c r="NV60" s="89">
        <f t="shared" si="98"/>
        <v>0</v>
      </c>
      <c r="NW60" s="89">
        <f t="shared" si="98"/>
        <v>0</v>
      </c>
      <c r="NX60" s="89">
        <f t="shared" si="98"/>
        <v>0</v>
      </c>
      <c r="NY60" s="89">
        <f t="shared" si="98"/>
        <v>0</v>
      </c>
      <c r="NZ60" s="89">
        <f t="shared" si="98"/>
        <v>0</v>
      </c>
      <c r="OA60" s="89">
        <f t="shared" si="98"/>
        <v>0</v>
      </c>
      <c r="OB60" s="89">
        <f t="shared" si="98"/>
        <v>0</v>
      </c>
      <c r="OC60" s="89">
        <f t="shared" si="98"/>
        <v>0</v>
      </c>
      <c r="OD60" s="89">
        <f t="shared" si="98"/>
        <v>0</v>
      </c>
      <c r="OE60" s="89">
        <f t="shared" ref="OE60:QP60" si="99">OE59/($B$2*10)*100</f>
        <v>0</v>
      </c>
      <c r="OF60" s="89">
        <f t="shared" si="99"/>
        <v>0</v>
      </c>
      <c r="OG60" s="89">
        <f t="shared" si="99"/>
        <v>0</v>
      </c>
      <c r="OH60" s="89">
        <f t="shared" si="99"/>
        <v>0</v>
      </c>
      <c r="OI60" s="89">
        <f t="shared" si="99"/>
        <v>0</v>
      </c>
      <c r="OJ60" s="89">
        <f t="shared" si="99"/>
        <v>0</v>
      </c>
      <c r="OK60" s="89">
        <f t="shared" si="99"/>
        <v>0</v>
      </c>
      <c r="OL60" s="89">
        <f t="shared" si="99"/>
        <v>0</v>
      </c>
      <c r="OM60" s="89">
        <f t="shared" si="99"/>
        <v>0</v>
      </c>
      <c r="ON60" s="89">
        <f t="shared" si="99"/>
        <v>0</v>
      </c>
      <c r="OO60" s="89">
        <f t="shared" si="99"/>
        <v>0</v>
      </c>
      <c r="OP60" s="89">
        <f t="shared" si="99"/>
        <v>0</v>
      </c>
      <c r="OQ60" s="89">
        <f t="shared" si="99"/>
        <v>0</v>
      </c>
      <c r="OR60" s="89">
        <f t="shared" si="99"/>
        <v>0</v>
      </c>
      <c r="OS60" s="89">
        <f t="shared" si="99"/>
        <v>0</v>
      </c>
      <c r="OT60" s="89">
        <f t="shared" si="99"/>
        <v>0</v>
      </c>
      <c r="OU60" s="89">
        <f t="shared" si="99"/>
        <v>0</v>
      </c>
      <c r="OV60" s="89">
        <f t="shared" si="99"/>
        <v>0</v>
      </c>
      <c r="OW60" s="89">
        <f t="shared" si="99"/>
        <v>0</v>
      </c>
      <c r="OX60" s="89">
        <f t="shared" si="99"/>
        <v>0</v>
      </c>
      <c r="OY60" s="89">
        <f t="shared" si="99"/>
        <v>0</v>
      </c>
      <c r="OZ60" s="89"/>
      <c r="PA60" s="89"/>
      <c r="PB60" s="89">
        <f t="shared" si="99"/>
        <v>0</v>
      </c>
      <c r="PC60" s="89">
        <f t="shared" si="99"/>
        <v>0</v>
      </c>
      <c r="PD60" s="89">
        <f t="shared" si="99"/>
        <v>0</v>
      </c>
      <c r="PE60" s="89">
        <f t="shared" si="99"/>
        <v>0</v>
      </c>
      <c r="PF60" s="89">
        <f t="shared" si="99"/>
        <v>0</v>
      </c>
      <c r="PG60" s="89">
        <f t="shared" si="99"/>
        <v>0</v>
      </c>
      <c r="PH60" s="89">
        <f t="shared" si="99"/>
        <v>0</v>
      </c>
      <c r="PI60" s="89">
        <f t="shared" si="99"/>
        <v>0</v>
      </c>
      <c r="PJ60" s="89">
        <f t="shared" si="99"/>
        <v>0</v>
      </c>
      <c r="PK60" s="89">
        <f t="shared" si="99"/>
        <v>0</v>
      </c>
      <c r="PL60" s="89">
        <f t="shared" si="99"/>
        <v>0</v>
      </c>
      <c r="PM60" s="89">
        <f t="shared" si="99"/>
        <v>0</v>
      </c>
      <c r="PN60" s="89">
        <f t="shared" si="99"/>
        <v>0</v>
      </c>
      <c r="PO60" s="89">
        <f t="shared" si="99"/>
        <v>0</v>
      </c>
      <c r="PP60" s="89">
        <f t="shared" si="99"/>
        <v>0</v>
      </c>
      <c r="PQ60" s="89">
        <f t="shared" si="99"/>
        <v>0</v>
      </c>
      <c r="PR60" s="89">
        <f t="shared" si="99"/>
        <v>0</v>
      </c>
      <c r="PS60" s="89">
        <f t="shared" si="99"/>
        <v>0</v>
      </c>
      <c r="PT60" s="89">
        <f t="shared" si="99"/>
        <v>0</v>
      </c>
      <c r="PU60" s="89">
        <f t="shared" si="99"/>
        <v>0</v>
      </c>
      <c r="PV60" s="89">
        <f t="shared" si="99"/>
        <v>0</v>
      </c>
      <c r="PW60" s="89">
        <f t="shared" si="99"/>
        <v>0</v>
      </c>
      <c r="PX60" s="89">
        <f t="shared" si="99"/>
        <v>0</v>
      </c>
      <c r="PY60" s="89">
        <f t="shared" si="99"/>
        <v>0</v>
      </c>
      <c r="PZ60" s="89">
        <f t="shared" si="99"/>
        <v>0</v>
      </c>
      <c r="QA60" s="89">
        <f t="shared" si="99"/>
        <v>0</v>
      </c>
      <c r="QB60" s="89">
        <f t="shared" si="99"/>
        <v>0</v>
      </c>
      <c r="QC60" s="89">
        <f t="shared" si="99"/>
        <v>0</v>
      </c>
      <c r="QD60" s="89">
        <f t="shared" si="99"/>
        <v>0</v>
      </c>
      <c r="QE60" s="89">
        <f t="shared" si="99"/>
        <v>0</v>
      </c>
      <c r="QF60" s="89"/>
      <c r="QG60" s="89"/>
      <c r="QH60" s="89">
        <f t="shared" si="99"/>
        <v>0</v>
      </c>
      <c r="QI60" s="89">
        <f t="shared" si="99"/>
        <v>0</v>
      </c>
      <c r="QJ60" s="89">
        <f t="shared" si="99"/>
        <v>0</v>
      </c>
      <c r="QK60" s="89">
        <f t="shared" si="99"/>
        <v>0</v>
      </c>
      <c r="QL60" s="89">
        <f t="shared" si="99"/>
        <v>0</v>
      </c>
      <c r="QM60" s="89">
        <f t="shared" si="99"/>
        <v>0</v>
      </c>
      <c r="QN60" s="89">
        <f t="shared" si="99"/>
        <v>0</v>
      </c>
      <c r="QO60" s="89">
        <f t="shared" si="99"/>
        <v>0</v>
      </c>
      <c r="QP60" s="89">
        <f t="shared" si="99"/>
        <v>0</v>
      </c>
      <c r="QQ60" s="89">
        <f t="shared" ref="QQ60:SQ60" si="100">QQ59/($B$2*10)*100</f>
        <v>0</v>
      </c>
      <c r="QR60" s="89">
        <f t="shared" si="100"/>
        <v>0</v>
      </c>
      <c r="QS60" s="89">
        <f t="shared" si="100"/>
        <v>0</v>
      </c>
      <c r="QT60" s="89">
        <f t="shared" si="100"/>
        <v>0</v>
      </c>
      <c r="QU60" s="89">
        <f t="shared" si="100"/>
        <v>0</v>
      </c>
      <c r="QV60" s="89">
        <f t="shared" si="100"/>
        <v>0</v>
      </c>
      <c r="QW60" s="89">
        <f t="shared" si="100"/>
        <v>0</v>
      </c>
      <c r="QX60" s="89">
        <f t="shared" si="100"/>
        <v>0</v>
      </c>
      <c r="QY60" s="89">
        <f t="shared" si="100"/>
        <v>0</v>
      </c>
      <c r="QZ60" s="89">
        <f t="shared" si="100"/>
        <v>0</v>
      </c>
      <c r="RA60" s="89">
        <f t="shared" si="100"/>
        <v>0</v>
      </c>
      <c r="RB60" s="89">
        <f t="shared" si="100"/>
        <v>0</v>
      </c>
      <c r="RC60" s="89">
        <f t="shared" si="100"/>
        <v>0</v>
      </c>
      <c r="RD60" s="89">
        <f t="shared" si="100"/>
        <v>0</v>
      </c>
      <c r="RE60" s="89">
        <f t="shared" si="100"/>
        <v>0</v>
      </c>
      <c r="RF60" s="89">
        <f t="shared" si="100"/>
        <v>0</v>
      </c>
      <c r="RG60" s="89">
        <f t="shared" si="100"/>
        <v>0</v>
      </c>
      <c r="RH60" s="89">
        <f t="shared" si="100"/>
        <v>0</v>
      </c>
      <c r="RI60" s="89">
        <f t="shared" si="100"/>
        <v>0</v>
      </c>
      <c r="RJ60" s="89">
        <f t="shared" si="100"/>
        <v>0</v>
      </c>
      <c r="RK60" s="89">
        <f t="shared" si="100"/>
        <v>0</v>
      </c>
      <c r="RL60" s="89"/>
      <c r="RM60" s="89"/>
      <c r="RN60" s="89">
        <f t="shared" si="100"/>
        <v>0</v>
      </c>
      <c r="RO60" s="89">
        <f t="shared" si="100"/>
        <v>0</v>
      </c>
      <c r="RP60" s="89">
        <f t="shared" si="100"/>
        <v>0</v>
      </c>
      <c r="RQ60" s="89">
        <f t="shared" si="100"/>
        <v>0</v>
      </c>
      <c r="RR60" s="89">
        <f t="shared" si="100"/>
        <v>0</v>
      </c>
      <c r="RS60" s="89">
        <f t="shared" si="100"/>
        <v>0</v>
      </c>
      <c r="RT60" s="89">
        <f t="shared" si="100"/>
        <v>0</v>
      </c>
      <c r="RU60" s="89">
        <f t="shared" si="100"/>
        <v>0</v>
      </c>
      <c r="RV60" s="89">
        <f t="shared" si="100"/>
        <v>0</v>
      </c>
      <c r="RW60" s="89">
        <f t="shared" si="100"/>
        <v>0</v>
      </c>
      <c r="RX60" s="89">
        <f t="shared" si="100"/>
        <v>0</v>
      </c>
      <c r="RY60" s="89">
        <f t="shared" si="100"/>
        <v>0</v>
      </c>
      <c r="RZ60" s="89">
        <f t="shared" si="100"/>
        <v>0</v>
      </c>
      <c r="SA60" s="89">
        <f t="shared" si="100"/>
        <v>0</v>
      </c>
      <c r="SB60" s="89">
        <f t="shared" si="100"/>
        <v>0</v>
      </c>
      <c r="SC60" s="89">
        <f t="shared" si="100"/>
        <v>0</v>
      </c>
      <c r="SD60" s="89">
        <f t="shared" si="100"/>
        <v>0</v>
      </c>
      <c r="SE60" s="89">
        <f t="shared" si="100"/>
        <v>0</v>
      </c>
      <c r="SF60" s="89">
        <f t="shared" si="100"/>
        <v>0</v>
      </c>
      <c r="SG60" s="89">
        <f t="shared" si="100"/>
        <v>0</v>
      </c>
      <c r="SH60" s="89">
        <f t="shared" si="100"/>
        <v>0</v>
      </c>
      <c r="SI60" s="89">
        <f t="shared" si="100"/>
        <v>0</v>
      </c>
      <c r="SJ60" s="89">
        <f t="shared" si="100"/>
        <v>0</v>
      </c>
      <c r="SK60" s="89">
        <f t="shared" si="100"/>
        <v>0</v>
      </c>
      <c r="SL60" s="89">
        <f t="shared" si="100"/>
        <v>0</v>
      </c>
      <c r="SM60" s="89">
        <f t="shared" si="100"/>
        <v>0</v>
      </c>
      <c r="SN60" s="89">
        <f t="shared" si="100"/>
        <v>0</v>
      </c>
      <c r="SO60" s="89">
        <f t="shared" si="100"/>
        <v>0</v>
      </c>
      <c r="SP60" s="89">
        <f t="shared" si="100"/>
        <v>0</v>
      </c>
      <c r="SQ60" s="89">
        <f t="shared" si="100"/>
        <v>0</v>
      </c>
    </row>
    <row r="61" spans="1:511" s="51" customFormat="1" hidden="1" x14ac:dyDescent="0.25">
      <c r="A61" s="87"/>
      <c r="B61" s="115" t="str">
        <f>'Базовые значения'!B7</f>
        <v>9а кл.</v>
      </c>
      <c r="C61" s="115" t="str">
        <f>'Базовые значения'!C7</f>
        <v>9 бкл.</v>
      </c>
      <c r="D61" s="115" t="str">
        <f>'Базовые значения'!D7</f>
        <v>9в кл.</v>
      </c>
      <c r="E61" s="115" t="str">
        <f>'Базовые значения'!E7</f>
        <v>9 кл.</v>
      </c>
      <c r="F61" s="115" t="str">
        <f>'Базовые значения'!F7</f>
        <v>9 кл.</v>
      </c>
      <c r="G61" s="115" t="str">
        <f>'Базовые значения'!G7</f>
        <v>9 кл.</v>
      </c>
      <c r="H61" s="115" t="str">
        <f>'Базовые значения'!H7</f>
        <v>9 кл.</v>
      </c>
      <c r="I61" s="115" t="str">
        <f>'Базовые значения'!I7</f>
        <v>9 кл.</v>
      </c>
      <c r="J61" s="115" t="str">
        <f>'Базовые значения'!J7</f>
        <v>9 кл.</v>
      </c>
      <c r="K61" s="115" t="str">
        <f>'Базовые значения'!K7</f>
        <v>9 кл.</v>
      </c>
      <c r="L61" s="115" t="str">
        <f>'Базовые значения'!L7</f>
        <v>9 кл.</v>
      </c>
      <c r="M61" s="115" t="str">
        <f>'Базовые значения'!M7</f>
        <v>9 кл.</v>
      </c>
      <c r="N61" s="115" t="str">
        <f>'Базовые значения'!N7</f>
        <v>9 кл.</v>
      </c>
      <c r="O61" s="115" t="str">
        <f>'Базовые значения'!O7</f>
        <v>9 кл.</v>
      </c>
      <c r="P61" s="115" t="str">
        <f>'Базовые значения'!P7</f>
        <v>9 кл.</v>
      </c>
      <c r="Q61" s="115" t="str">
        <f>'Базовые значения'!Q7</f>
        <v>9 кл.</v>
      </c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89"/>
      <c r="NC61" s="89"/>
      <c r="ND61" s="89"/>
      <c r="NE61" s="89"/>
      <c r="NF61" s="89"/>
      <c r="NG61" s="89"/>
      <c r="NH61" s="89"/>
      <c r="NI61" s="89"/>
      <c r="NJ61" s="89"/>
      <c r="NK61" s="89"/>
      <c r="NL61" s="89"/>
      <c r="NM61" s="89"/>
      <c r="NN61" s="89"/>
      <c r="NO61" s="89"/>
      <c r="NP61" s="89"/>
      <c r="NQ61" s="89"/>
      <c r="NR61" s="89"/>
      <c r="NS61" s="89"/>
      <c r="NT61" s="89"/>
      <c r="NU61" s="89"/>
      <c r="NV61" s="89"/>
      <c r="NW61" s="89"/>
      <c r="NX61" s="89"/>
      <c r="NY61" s="89"/>
      <c r="NZ61" s="89"/>
      <c r="OA61" s="89"/>
      <c r="OB61" s="89"/>
      <c r="OC61" s="89"/>
      <c r="OD61" s="89"/>
      <c r="OE61" s="89"/>
      <c r="OF61" s="89"/>
      <c r="OG61" s="89"/>
      <c r="OH61" s="89"/>
      <c r="OI61" s="89"/>
      <c r="OJ61" s="89"/>
      <c r="OK61" s="89"/>
      <c r="OL61" s="89"/>
      <c r="OM61" s="89"/>
      <c r="ON61" s="89"/>
      <c r="OO61" s="89"/>
      <c r="OP61" s="89"/>
      <c r="OQ61" s="89"/>
      <c r="OR61" s="89"/>
      <c r="OS61" s="89"/>
      <c r="OT61" s="89"/>
      <c r="OU61" s="89"/>
      <c r="OV61" s="89"/>
      <c r="OW61" s="89"/>
      <c r="OX61" s="89"/>
      <c r="OY61" s="89"/>
      <c r="OZ61" s="89"/>
      <c r="PA61" s="89"/>
      <c r="PB61" s="89"/>
      <c r="PC61" s="89"/>
      <c r="PD61" s="89"/>
      <c r="PE61" s="89"/>
      <c r="PF61" s="89"/>
      <c r="PG61" s="89"/>
      <c r="PH61" s="89"/>
      <c r="PI61" s="89"/>
      <c r="PJ61" s="89"/>
      <c r="PK61" s="89"/>
      <c r="PL61" s="89"/>
      <c r="PM61" s="89"/>
      <c r="PN61" s="89"/>
      <c r="PO61" s="89"/>
      <c r="PP61" s="89"/>
      <c r="PQ61" s="89"/>
      <c r="PR61" s="89"/>
      <c r="PS61" s="89"/>
      <c r="PT61" s="89"/>
      <c r="PU61" s="89"/>
      <c r="PV61" s="89"/>
      <c r="PW61" s="89"/>
      <c r="PX61" s="89"/>
      <c r="PY61" s="89"/>
      <c r="PZ61" s="89"/>
      <c r="QA61" s="89"/>
      <c r="QB61" s="89"/>
      <c r="QC61" s="89"/>
      <c r="QD61" s="89"/>
      <c r="QE61" s="89"/>
      <c r="QF61" s="89"/>
      <c r="QG61" s="89"/>
      <c r="QH61" s="89"/>
      <c r="QI61" s="89"/>
      <c r="QJ61" s="89"/>
      <c r="QK61" s="89"/>
      <c r="QL61" s="89"/>
      <c r="QM61" s="89"/>
      <c r="QN61" s="89"/>
      <c r="QO61" s="89"/>
      <c r="QP61" s="89"/>
      <c r="QQ61" s="89"/>
      <c r="QR61" s="89"/>
      <c r="QS61" s="89"/>
      <c r="QT61" s="89"/>
      <c r="QU61" s="89"/>
      <c r="QV61" s="89"/>
      <c r="QW61" s="89"/>
      <c r="QX61" s="89"/>
      <c r="QY61" s="89"/>
      <c r="QZ61" s="89"/>
      <c r="RA61" s="89"/>
      <c r="RB61" s="89"/>
      <c r="RC61" s="89"/>
      <c r="RD61" s="89"/>
      <c r="RE61" s="89"/>
      <c r="RF61" s="89"/>
      <c r="RG61" s="89"/>
      <c r="RH61" s="89"/>
      <c r="RI61" s="89"/>
      <c r="RJ61" s="89"/>
      <c r="RK61" s="89"/>
      <c r="RL61" s="89"/>
      <c r="RM61" s="89"/>
      <c r="RN61" s="89"/>
      <c r="RO61" s="89"/>
      <c r="RP61" s="89"/>
      <c r="RQ61" s="89"/>
      <c r="RR61" s="89"/>
      <c r="RS61" s="89"/>
      <c r="RT61" s="89"/>
      <c r="RU61" s="89"/>
      <c r="RV61" s="89"/>
      <c r="RW61" s="89"/>
      <c r="RX61" s="89"/>
      <c r="RY61" s="89"/>
      <c r="RZ61" s="89"/>
      <c r="SA61" s="89"/>
      <c r="SB61" s="89"/>
      <c r="SC61" s="89"/>
      <c r="SD61" s="89"/>
      <c r="SE61" s="89"/>
      <c r="SF61" s="89"/>
      <c r="SG61" s="89"/>
      <c r="SH61" s="89"/>
      <c r="SI61" s="89"/>
      <c r="SJ61" s="89"/>
      <c r="SK61" s="89"/>
      <c r="SL61" s="89"/>
      <c r="SM61" s="89"/>
      <c r="SN61" s="89"/>
      <c r="SO61" s="89"/>
      <c r="SP61" s="89"/>
      <c r="SQ61" s="89"/>
    </row>
    <row r="62" spans="1:511" s="92" customFormat="1" hidden="1" x14ac:dyDescent="0.25">
      <c r="A62" s="90" t="s">
        <v>4</v>
      </c>
      <c r="B62" s="116" t="e">
        <f>'Базовые значения'!#REF!</f>
        <v>#REF!</v>
      </c>
      <c r="C62" s="116" t="e">
        <f>'Базовые значения'!#REF!</f>
        <v>#REF!</v>
      </c>
      <c r="D62" s="116" t="e">
        <f>'Базовые значения'!#REF!</f>
        <v>#REF!</v>
      </c>
      <c r="E62" s="116" t="e">
        <f>'Базовые значения'!#REF!</f>
        <v>#REF!</v>
      </c>
      <c r="F62" s="116" t="e">
        <f>'Базовые значения'!#REF!</f>
        <v>#REF!</v>
      </c>
      <c r="G62" s="116">
        <f>'Базовые значения'!G9</f>
        <v>0</v>
      </c>
      <c r="H62" s="116">
        <f>'Базовые значения'!H9</f>
        <v>0</v>
      </c>
      <c r="I62" s="116">
        <f>'Базовые значения'!I9</f>
        <v>0</v>
      </c>
      <c r="J62" s="116">
        <f>'Базовые значения'!J9</f>
        <v>0</v>
      </c>
      <c r="K62" s="116">
        <f>'Базовые значения'!K9</f>
        <v>0</v>
      </c>
      <c r="L62" s="116">
        <f>'Базовые значения'!L9</f>
        <v>0</v>
      </c>
      <c r="M62" s="116">
        <f>'Базовые значения'!M9</f>
        <v>0</v>
      </c>
      <c r="N62" s="116">
        <f>'Базовые значения'!N9</f>
        <v>0</v>
      </c>
      <c r="O62" s="116">
        <f>'Базовые значения'!O9</f>
        <v>0</v>
      </c>
      <c r="P62" s="116">
        <f>'Базовые значения'!P9</f>
        <v>0</v>
      </c>
      <c r="Q62" s="116">
        <f>'Базовые значения'!Q9</f>
        <v>0</v>
      </c>
      <c r="R62" s="117" t="s">
        <v>62</v>
      </c>
      <c r="S62" s="91"/>
    </row>
    <row r="63" spans="1:511" s="51" customFormat="1" hidden="1" x14ac:dyDescent="0.25">
      <c r="A63" s="94" t="s">
        <v>55</v>
      </c>
      <c r="B63" s="95">
        <f t="shared" ref="B63:J63" si="101">IFERROR((B66*B67+B69*B70+B72*B73)/(B66+B69+B72),0)</f>
        <v>80.375</v>
      </c>
      <c r="C63" s="95">
        <f t="shared" si="101"/>
        <v>77.8515625</v>
      </c>
      <c r="D63" s="95">
        <f t="shared" si="101"/>
        <v>79.553571428571431</v>
      </c>
      <c r="E63" s="95">
        <f t="shared" si="101"/>
        <v>0</v>
      </c>
      <c r="F63" s="95">
        <f t="shared" si="101"/>
        <v>0</v>
      </c>
      <c r="G63" s="95">
        <f t="shared" si="101"/>
        <v>0</v>
      </c>
      <c r="H63" s="95">
        <f t="shared" si="101"/>
        <v>0</v>
      </c>
      <c r="I63" s="95">
        <f t="shared" si="101"/>
        <v>0</v>
      </c>
      <c r="J63" s="95">
        <f t="shared" si="101"/>
        <v>0</v>
      </c>
      <c r="K63" s="95">
        <f>IFERROR((K66*K67+K69*K70+K72*K73)/(K66+K69+K72),0)</f>
        <v>0</v>
      </c>
      <c r="L63" s="95">
        <f t="shared" ref="L63:Q63" si="102">IFERROR((L66*L67+L69*L70+L72*L73)/(L66+L69+L72),0)</f>
        <v>0</v>
      </c>
      <c r="M63" s="95">
        <f t="shared" si="102"/>
        <v>0</v>
      </c>
      <c r="N63" s="95">
        <f t="shared" si="102"/>
        <v>0</v>
      </c>
      <c r="O63" s="95">
        <f t="shared" si="102"/>
        <v>0</v>
      </c>
      <c r="P63" s="95">
        <f t="shared" si="102"/>
        <v>0</v>
      </c>
      <c r="Q63" s="95">
        <f t="shared" si="102"/>
        <v>0</v>
      </c>
      <c r="R63" s="52">
        <f>AVERAGE(B63:Q63)</f>
        <v>14.861258370535715</v>
      </c>
    </row>
    <row r="64" spans="1:511" s="51" customFormat="1" hidden="1" x14ac:dyDescent="0.25">
      <c r="A64" s="99" t="s">
        <v>56</v>
      </c>
      <c r="B64" s="100"/>
      <c r="C64" s="100"/>
      <c r="D64" s="100"/>
      <c r="E64" s="100"/>
      <c r="F64" s="100"/>
      <c r="G64" s="100"/>
      <c r="H64" s="101"/>
      <c r="I64" s="101"/>
      <c r="J64" s="95"/>
      <c r="L64" s="102"/>
      <c r="M64" s="102"/>
      <c r="N64" s="103"/>
      <c r="O64" s="104"/>
      <c r="P64" s="104"/>
      <c r="Q64" s="105"/>
      <c r="R64" s="105"/>
    </row>
    <row r="65" spans="1:257" s="51" customFormat="1" hidden="1" x14ac:dyDescent="0.25">
      <c r="A65" s="106" t="s">
        <v>57</v>
      </c>
      <c r="B65" s="107"/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257" s="51" customFormat="1" hidden="1" x14ac:dyDescent="0.25">
      <c r="A66" s="94" t="s">
        <v>58</v>
      </c>
      <c r="B66" s="95">
        <f>COUNTIFS(B60:AE60,"&lt;=50",B60:AE60,"&gt;=0",B6:AE6,"&gt;0")</f>
        <v>0</v>
      </c>
      <c r="C66" s="95">
        <f>COUNTIFS(AH60:BK60,"&lt;=50",AH60:BK60,"&gt;=0",AH6:BK6,"&gt;0")</f>
        <v>0</v>
      </c>
      <c r="D66" s="95">
        <f>COUNTIFS(BN60:CQ60,"&lt;=50",BN60:CQ60,"&gt;=0",BN6:CQ6,"&gt;0")</f>
        <v>0</v>
      </c>
      <c r="E66" s="95">
        <f>COUNTIFS(CT60:DW60,"&lt;=50",CT60:DW60,"&gt;=0",CT6:DW6,"&gt;0")</f>
        <v>0</v>
      </c>
      <c r="F66" s="95">
        <f>COUNTIFS(DZ60:FC60,"&lt;=50",DZ60:FC60,"&gt;=0",DZ6:FC6,"&gt;0")</f>
        <v>0</v>
      </c>
      <c r="G66" s="95">
        <f>COUNTIFS(FF60:GI60,"&lt;=50",FF60:GI60,"&gt;=0",FF6:GI6,"&gt;0")</f>
        <v>0</v>
      </c>
      <c r="H66" s="95">
        <f>COUNTIFS(GL60:HO60,"&lt;=50",GL60:HO60,"&gt;=0",GL6:HO6,"&gt;0")</f>
        <v>0</v>
      </c>
      <c r="I66" s="95">
        <f>COUNTIFS(HR60:IU60,"&lt;=50",HR60:IU60,"&gt;=0",HR6:IU6,"&gt;0")</f>
        <v>0</v>
      </c>
      <c r="J66" s="95">
        <f>COUNTIFS(IX60:KA60,"&lt;=50",IX60:KA60,"&gt;=0",IX6:KA6,"&gt;0")</f>
        <v>0</v>
      </c>
      <c r="K66" s="95">
        <f>COUNTIFS(KD60:LG60,"&lt;=50",KD60:LG60,"&gt;=0",KD6:LG6,"&gt;0")</f>
        <v>0</v>
      </c>
      <c r="L66" s="95">
        <f>COUNTIFS(LJ60:MM60,"&lt;=50",LJ60:MM60,"&gt;=0",LJ6:MM6,"&gt;0")</f>
        <v>0</v>
      </c>
      <c r="M66" s="95">
        <f>COUNTIFS(MP60:NS60,"&lt;=50",MP60:NS60,"&gt;=0",MP6:NS6,"&gt;0")</f>
        <v>0</v>
      </c>
      <c r="N66" s="95">
        <f>COUNTIFS(NV60:OY60,"&lt;=50",NV60:OY60,"&gt;=0",NV6:OY6,"&gt;0")</f>
        <v>0</v>
      </c>
      <c r="O66" s="95">
        <f>COUNTIFS(PB60:QE60,"&lt;=50",PB60:QE60,"&gt;=0",PB6:QE6,"&gt;0")</f>
        <v>0</v>
      </c>
      <c r="P66" s="95">
        <f>COUNTIFS(QH60:RK60,"&lt;=50",QH60:RK60,"&gt;=0",QH6:RK6,"&gt;0")</f>
        <v>0</v>
      </c>
      <c r="Q66" s="118">
        <f>COUNTIFS(RN60:SQ60,"&lt;=50",RN60:SQ60,"&gt;=0",RN6:SQ6,"&gt;0")</f>
        <v>0</v>
      </c>
      <c r="R66" s="119">
        <f>AVERAGE(B66:Q66)</f>
        <v>0</v>
      </c>
    </row>
    <row r="67" spans="1:257" s="52" customFormat="1" hidden="1" x14ac:dyDescent="0.25">
      <c r="A67" s="123" t="s">
        <v>39</v>
      </c>
      <c r="B67" s="95">
        <f>IFERROR((AVERAGEIFS(B60:AE60,B60:AE60,"&lt;=50",B60:AE60,"&gt;=0",B6:AE6,"&gt;0")),0)</f>
        <v>0</v>
      </c>
      <c r="C67" s="95">
        <f>IFERROR((AVERAGEIFS(AH60:BK60,AH60:BK60,"&lt;=50",AH60:BK60,"&gt;=0",AH6:BK6,"&gt;0")),0)</f>
        <v>0</v>
      </c>
      <c r="D67" s="95">
        <f>IFERROR((AVERAGEIFS(BN60:CQ60,BN60:CQ60,"&lt;=50",BN60:CQ60,"&gt;=0",BN6:CQ6,"&gt;0")),0)</f>
        <v>0</v>
      </c>
      <c r="E67" s="95">
        <f>IFERROR((AVERAGEIFS(CT60:DW60,CT60:DW60,"&lt;=50",CT60:DW60,"&gt;=0",CT6:DW6,"&gt;0")),0)</f>
        <v>0</v>
      </c>
      <c r="F67" s="95">
        <f>IFERROR((AVERAGEIFS(DZ60:FC60,DZ60:FC60,"&lt;=50",DZ60:FC60,"&gt;=0",DZ6:FC6,"&gt;0")),0)</f>
        <v>0</v>
      </c>
      <c r="G67" s="95">
        <f>IFERROR((AVERAGEIFS(FF60:GI60,FF60:GI60,"&lt;=50",FF60:GI60,"&gt;=0",FF6:GI6,"&gt;0")),0)</f>
        <v>0</v>
      </c>
      <c r="H67" s="95">
        <f>IFERROR((AVERAGEIFS(GL60:HO60,GL60:HO60,"&lt;=50",GL60:HO60,"&gt;=0",GL6:HO6,"&gt;0")),0)</f>
        <v>0</v>
      </c>
      <c r="I67" s="95">
        <f>IFERROR((AVERAGEIFS(HR60:IU60,HR60:IU60,"&lt;=50",HR60:IU60,"&gt;=0",HR6:IU6,"&gt;0")),0)</f>
        <v>0</v>
      </c>
      <c r="J67" s="95">
        <f>IFERROR((AVERAGEIFS(IX60:KA60,IX60:KA60,"&lt;=50",IX60:KA60,"&gt;=0",IX6:KA6,"&gt;0")),0)</f>
        <v>0</v>
      </c>
      <c r="K67" s="95">
        <f>IFERROR((AVERAGEIFS(KD60:LG60,KD60:LG60,"&lt;=50",KD60:LG60,"&gt;=0",KD6:LG6,"&gt;0")),0)</f>
        <v>0</v>
      </c>
      <c r="L67" s="95">
        <f>IFERROR((AVERAGEIFS(LJ60:MM60,LJ60:MM60,"&lt;=50",LJ60:MM60,"&gt;=0",LJ6:MM6,"&gt;0")),0)</f>
        <v>0</v>
      </c>
      <c r="M67" s="95">
        <f>IFERROR((AVERAGEIFS(MP60:NS60,MP60:NS60,"&lt;=50",MP60:NS60,"&gt;=0",MP6:NS6,"&gt;0")),0)</f>
        <v>0</v>
      </c>
      <c r="N67" s="95">
        <f>IFERROR((AVERAGEIFS(NV60:OY60,NV60:OY60,"&lt;=50",NV60:OY60,"&gt;=0",NV6:OY6,"&gt;0")),0)</f>
        <v>0</v>
      </c>
      <c r="O67" s="95">
        <f>IFERROR((AVERAGEIFS(PB60:QE60,PB60:QE60,"&lt;=50",PB60:QE60,"&gt;=0",PB6:QE6,"&gt;0")),0)</f>
        <v>0</v>
      </c>
      <c r="P67" s="95">
        <f>IFERROR((AVERAGEIFS(QH60:RK60,QH60:RK60,"&lt;=50",QH60:RK60,"&gt;=0",QH6:RK6,"&gt;0")),0)</f>
        <v>0</v>
      </c>
      <c r="Q67" s="118">
        <f>IFERROR((AVERAGEIFS(RN60:SQ60,RN60:SQ60,"&lt;=50",RN60:SQ60,"&gt;=0",RN6:SQ6,"&gt;0")),0)</f>
        <v>0</v>
      </c>
      <c r="R67" s="96">
        <f>AVERAGE(B67:Q67)</f>
        <v>0</v>
      </c>
    </row>
    <row r="68" spans="1:257" s="51" customFormat="1" hidden="1" x14ac:dyDescent="0.25">
      <c r="A68" s="106" t="s">
        <v>59</v>
      </c>
      <c r="B68" s="107"/>
      <c r="C68" s="107"/>
      <c r="D68" s="107"/>
      <c r="E68" s="107"/>
      <c r="F68" s="107"/>
      <c r="G68" s="107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1:257" s="51" customFormat="1" hidden="1" x14ac:dyDescent="0.25">
      <c r="A69" s="94" t="s">
        <v>58</v>
      </c>
      <c r="B69" s="95">
        <f>COUNTIFS($B$60:$AE$60,"&lt;=75",$B$60:$AE$60,"&gt;50",$B$6:$AE$6,"&gt;0")</f>
        <v>3</v>
      </c>
      <c r="C69" s="95">
        <f>COUNTIFS($AH$60:$BK$60,"&lt;=75",$AH$60:$BK$60,"&gt;50",$AH$6:$BK$6,"&gt;0")</f>
        <v>7</v>
      </c>
      <c r="D69" s="95">
        <f>COUNTIFS($BN$60:$CQ$60,"&lt;=75",$BN$60:$CQ$60,"&gt;50",$BN$6:$CQ$6,"&gt;0")</f>
        <v>2</v>
      </c>
      <c r="E69" s="95">
        <f>COUNTIFS($CT$60:$DW$60,"&lt;=75",$CT$60:$DW$60,"&gt;50",$CT$6:$DW$6,"&gt;0")</f>
        <v>0</v>
      </c>
      <c r="F69" s="95">
        <f>COUNTIFS($DZ$60:$FC$60,"&lt;=75",$DZ$60:$FC$60,"&gt;50",$DZ$6:$FC$6,"&gt;0")</f>
        <v>0</v>
      </c>
      <c r="G69" s="95">
        <f>COUNTIFS($FF$60:$GI$60,"&lt;=75",$FF$60:$GI$60,"&gt;50",$FF$6:$GI$6,"&gt;0")</f>
        <v>0</v>
      </c>
      <c r="H69" s="95">
        <f>COUNTIFS($GL$60:$HO$60,"&lt;=75",$GL$60:$HO$60,"&gt;50",$GL$6:$HO$6,"&gt;0")</f>
        <v>0</v>
      </c>
      <c r="I69" s="95">
        <f>COUNTIFS($HR$60:$IU$60,"&lt;=75",$HR$60:$IU$60,"&gt;50",$HR$6:$IU$6,"&gt;0")</f>
        <v>0</v>
      </c>
      <c r="J69" s="95">
        <f>COUNTIFS($IX$60:$KA$60,"&lt;=75",$IX$60:$KA$60,"&gt;50",$IX$6:$KA$6,"&gt;0")</f>
        <v>0</v>
      </c>
      <c r="K69" s="95">
        <f>COUNTIFS($KD$60:$LG$60,"&lt;=75",$KD$60:$LG$60,"&gt;50",$KD$6:$LG$6,"&gt;0")</f>
        <v>0</v>
      </c>
      <c r="L69" s="95">
        <f>COUNTIFS($LJ$60:$MM$60,"&lt;=75",$LJ$60:$MM$60,"&gt;50",$LJ$6:$MM$6,"&gt;0")</f>
        <v>0</v>
      </c>
      <c r="M69" s="95">
        <f>COUNTIFS($MP$60:$NS$60,"&lt;=75",$MP$60:$NS$60,"&gt;50",$MP$6:$NS$6,"&gt;0")</f>
        <v>0</v>
      </c>
      <c r="N69" s="95">
        <f>COUNTIFS($NV$60:$OY$60,"&lt;=75",$NV$60:$OY$60,"&gt;50",$NV$6:$OY$6,"&gt;0")</f>
        <v>0</v>
      </c>
      <c r="O69" s="95">
        <f>COUNTIFS($PB$60:$QE$60,"&lt;=75",$PB$60:$QE$60,"&gt;50",$PB$6:$QE$6,"&gt;0")</f>
        <v>0</v>
      </c>
      <c r="P69" s="95">
        <f>COUNTIFS($QH$60:$RK$60,"&lt;=75",$QH$60:$RK$60,"&gt;50",$QH$6:$RK$6,"&gt;0")</f>
        <v>0</v>
      </c>
      <c r="Q69" s="118">
        <f>COUNTIFS($RN$60:$SQ$60,"&lt;=75",$RN$60:$SQ$60,"&gt;50",$RN$6:$SQ$6,"&gt;0")</f>
        <v>0</v>
      </c>
      <c r="R69" s="119">
        <f>AVERAGE(B69:Q69)</f>
        <v>0.75</v>
      </c>
    </row>
    <row r="70" spans="1:257" s="52" customFormat="1" hidden="1" x14ac:dyDescent="0.25">
      <c r="A70" s="123" t="s">
        <v>39</v>
      </c>
      <c r="B70" s="95">
        <f>IFERROR((AVERAGEIFS(B60:AE60,B60:AE60,"&lt;=75",B60:AE60,"&gt;50",B6:AE6,"&gt;0")),0)</f>
        <v>63.541666666666664</v>
      </c>
      <c r="C70" s="95">
        <f>IFERROR((AVERAGEIFS(AH60:BK60,AH60:BK60,"&lt;=75",AH60:BK60,"&gt;50",AH6:BK6,"&gt;0")),0)</f>
        <v>63.660714285714285</v>
      </c>
      <c r="D70" s="95">
        <f>IFERROR((AVERAGEIFS(BN60:CQ60,BN60:CQ60,"&lt;=75",BN60:CQ60,"&gt;50",BN6:CQ6,"&gt;0")),0)</f>
        <v>68.125</v>
      </c>
      <c r="E70" s="95">
        <f>IFERROR((AVERAGEIFS(CT60:DW60,CT60:DW60,"&lt;=75",CT60:DW60,"&gt;50",CT6:DW6,"&gt;0")),0)</f>
        <v>0</v>
      </c>
      <c r="F70" s="95">
        <f>IFERROR((AVERAGEIFS(DZ60:FC60,DZ60:FC60,"&lt;=75",DZ60:FC60,"&gt;50",DZ6:FC6,"&gt;0")),0)</f>
        <v>0</v>
      </c>
      <c r="G70" s="95">
        <f>IFERROR((AVERAGEIFS(FF60:GI60,FF60:GI60,"&lt;=75",FF60:GI60,"&gt;50",FF6:GI6,"&gt;0")),0)</f>
        <v>0</v>
      </c>
      <c r="H70" s="95">
        <f>IFERROR((AVERAGEIFS(GL60:HO60,GL60:HO60,"&lt;=75",GL60:HO60,"&gt;50",GL6:HO6,"&gt;0")),0)</f>
        <v>0</v>
      </c>
      <c r="I70" s="95">
        <f>IFERROR((AVERAGEIFS(HR60:IU60,HR60:IU60,"&lt;=75",HR60:IU60,"&gt;50",HR6:IU6,"&gt;0")),0)</f>
        <v>0</v>
      </c>
      <c r="J70" s="95">
        <f>IFERROR((AVERAGEIFS(IX60:KA60,IX60:KA60,"&lt;=75",IX60:KA60,"&gt;50",IX6:KA6,"&gt;0")),0)</f>
        <v>0</v>
      </c>
      <c r="K70" s="95">
        <f>IFERROR((AVERAGEIFS(KD60:LG60,KD60:LG60,"&lt;=75",KD60:LG60,"&gt;50",KD6:LG6,"&gt;0")),0)</f>
        <v>0</v>
      </c>
      <c r="L70" s="95">
        <f>IFERROR((AVERAGEIFS(LJ60:MM60,LJ60:MM60,"&lt;=75",LJ60:MM60,"&gt;50",LJ6:MM6,"&gt;0")),0)</f>
        <v>0</v>
      </c>
      <c r="M70" s="95">
        <f>IFERROR((AVERAGEIFS(MP60:NS60,MP60:NS60,"&lt;=75",MP60:NS60,"&gt;50",MP6:NS6,"&gt;0")),0)</f>
        <v>0</v>
      </c>
      <c r="N70" s="95">
        <f>IFERROR((AVERAGEIFS(NV60:OY60,NV60:OY60,"&lt;=75",NV60:OY60,"&gt;50",NV6:OY6,"&gt;0")),0)</f>
        <v>0</v>
      </c>
      <c r="O70" s="95">
        <f>IFERROR((AVERAGEIFS(PB60:QE60,PB60:QE60,"&lt;=75",PB60:QE60,"&gt;50",PB6:QE6,"&gt;0")),0)</f>
        <v>0</v>
      </c>
      <c r="P70" s="95">
        <f>IFERROR((AVERAGEIFS(QH60:RK60,QH60:RK60,"&lt;=75",QH60:RK60,"&gt;50",QH6:RK6,"&gt;0")),0)</f>
        <v>0</v>
      </c>
      <c r="Q70" s="118">
        <f>IFERROR((AVERAGEIFS(RN60:SQ60,RN60:SQ60,"&lt;=75",RN60:SQ60,"&gt;50",RN6:SQ6,"&gt;0")),0)</f>
        <v>0</v>
      </c>
      <c r="R70" s="96">
        <f>AVERAGE(B70:Q70)</f>
        <v>12.20796130952381</v>
      </c>
    </row>
    <row r="71" spans="1:257" s="51" customFormat="1" hidden="1" x14ac:dyDescent="0.25">
      <c r="A71" s="106" t="s">
        <v>60</v>
      </c>
      <c r="B71" s="107"/>
      <c r="C71" s="107"/>
      <c r="D71" s="107"/>
      <c r="E71" s="107"/>
      <c r="F71" s="107"/>
      <c r="G71" s="107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1:257" s="51" customFormat="1" hidden="1" x14ac:dyDescent="0.25">
      <c r="A72" s="94" t="s">
        <v>58</v>
      </c>
      <c r="B72" s="95">
        <f>COUNTIFS($B$60:$AE$60,"&lt;=100",$B$60:$AE$60,"&gt;75",$B$6:$AE$6,"&gt;0")</f>
        <v>7</v>
      </c>
      <c r="C72" s="95">
        <f>COUNTIFS($AH$60:$BK$60,"&lt;=100",$AH$60:$BK$60,"&gt;75",$AH$6:$BK$6,"&gt;0")</f>
        <v>9</v>
      </c>
      <c r="D72" s="95">
        <f>COUNTIFS($BN$60:$CQ$60,"&lt;=100",$BN$60:$CQ$60,"&gt;75",$BN$6:$CQ$6,"&gt;0")</f>
        <v>5</v>
      </c>
      <c r="E72" s="95">
        <f>COUNTIFS($CT$60:$DW$60,"&lt;=100",$CT$60:$DW$60,"&gt;75",$CT$6:$DW$6,"&gt;0")</f>
        <v>0</v>
      </c>
      <c r="F72" s="95">
        <f>COUNTIFS($DZ$60:$FC$60,"&lt;=100",$DZ$60:$FC$60,"&gt;75",$DZ$6:$FC$6,"&gt;0")</f>
        <v>0</v>
      </c>
      <c r="G72" s="95">
        <f>COUNTIFS($FF$60:$GI$60,"&lt;=100",$FF$60:$GI$60,"&gt;75",$FF$6:$GI$6,"&gt;0")</f>
        <v>0</v>
      </c>
      <c r="H72" s="95">
        <f>COUNTIFS($GL$60:$HO$60,"&lt;=100",$GL$60:$HO$60,"&gt;75",$GL$6:$HO$6,"&gt;0")</f>
        <v>0</v>
      </c>
      <c r="I72" s="95">
        <f>COUNTIFS($HR$60:$IU$60,"&lt;=100",$HR$60:$IU$60,"&gt;75",$HR$6:$IU$6,"&gt;0")</f>
        <v>0</v>
      </c>
      <c r="J72" s="95">
        <f>COUNTIFS($IX$60:$KA$60,"&lt;=100",$IX$60:$KA$60,"&gt;75",$IX$6:$KA$6,"&gt;0")</f>
        <v>0</v>
      </c>
      <c r="K72" s="95">
        <f>COUNTIFS($KD$60:$LG$60,"&lt;=100",$KD$60:$LG$60,"&gt;75",$KD$6:$LG$6,"&gt;0")</f>
        <v>0</v>
      </c>
      <c r="L72" s="95">
        <f>COUNTIFS($LJ$60:$MM$60,"&lt;=100",$LJ60:$MM$60,"&gt;75",$LJ$6:$MM$6,"&gt;0")</f>
        <v>0</v>
      </c>
      <c r="M72" s="95">
        <f>COUNTIFS($MP$60:$NS$60,"&lt;=100",$MP$60:$NS$60,"&gt;75",$MP$6:$NS$6,"&gt;0")</f>
        <v>0</v>
      </c>
      <c r="N72" s="95">
        <f>COUNTIFS($NV$60:$OY$60,"&lt;=100",$NV$60:$OY$60,"&gt;75",$NV$6:$OY$6,"&gt;0")</f>
        <v>0</v>
      </c>
      <c r="O72" s="95">
        <f>COUNTIFS($PB$60:$QE$60,"&lt;=100",$PB$60:$QE$60,"&gt;75",$PB$6:$QE$6,"&gt;0")</f>
        <v>0</v>
      </c>
      <c r="P72" s="95">
        <f>COUNTIFS($QH$60:$RK$60,"&lt;=100",$QH$60:$RK$60,"&gt;75",$QH$6:$RK$6,"&gt;0")</f>
        <v>0</v>
      </c>
      <c r="Q72" s="118">
        <f>COUNTIFS($RN$60:$SQ$60,"&lt;=100",$RN$60:$SQ$60,"&gt;75",$RN$6:$SQ$6,"&gt;0")</f>
        <v>0</v>
      </c>
      <c r="R72" s="119">
        <f>AVERAGE(B72:Q72)</f>
        <v>1.3125</v>
      </c>
    </row>
    <row r="73" spans="1:257" s="52" customFormat="1" hidden="1" x14ac:dyDescent="0.25">
      <c r="A73" s="123" t="s">
        <v>39</v>
      </c>
      <c r="B73" s="95">
        <f>IFERROR((AVERAGEIFS(B60:AE60,B60:AE60,"&lt;=100",B60:AE60,"&gt;75",B6:AE6,"&gt;0")),0)</f>
        <v>87.589285714285708</v>
      </c>
      <c r="C73" s="95">
        <f>IFERROR((AVERAGEIFS(AH60:BK60,AH60:BK60,"&lt;=100",AH60:BK60,"&gt;75",AH6:BK6,"&gt;0")),0)</f>
        <v>88.888888888888886</v>
      </c>
      <c r="D73" s="95">
        <f>IFERROR((AVERAGEIFS(BN60:CQ60,BN60:CQ60,"&lt;=100",BN60:CQ60,"&gt;75",BN6:CQ6,"&gt;0")),0)</f>
        <v>84.125</v>
      </c>
      <c r="E73" s="95">
        <f>IFERROR((AVERAGEIFS(CT60:DW60,CT60:DW60,"&lt;=100",CT60:DW60,"&gt;75",CT6:DW6,"&gt;0")),0)</f>
        <v>0</v>
      </c>
      <c r="F73" s="95">
        <f>IFERROR((AVERAGEIFS(DZ60:FC60,DZ60:FC60,"&lt;=100",DZ60:FC60,"&gt;75",DZ6:FC6,"&gt;0")),0)</f>
        <v>0</v>
      </c>
      <c r="G73" s="95">
        <f>IFERROR((AVERAGEIFS(FF60:GI60,FF60:GI60,"&lt;=100",FF60:GI60,"&gt;75",FF6:GI6,"&gt;0")),0)</f>
        <v>0</v>
      </c>
      <c r="H73" s="95">
        <f>IFERROR((AVERAGEIFS(GL60:HO60,GL60:HO60,"&lt;=100",GL60:HO60,"&gt;75",GL6:HO6,"&gt;0")),0)</f>
        <v>0</v>
      </c>
      <c r="I73" s="95">
        <f>IFERROR((AVERAGEIFS(HR60:IU60,HR60:IU60,"&lt;=100",HR60:IU60,"&gt;75",HR6:IU6,"&gt;0")),0)</f>
        <v>0</v>
      </c>
      <c r="J73" s="95">
        <f>IFERROR((AVERAGEIFS(IX60:KA60,IX60:KA60,"&lt;=100",IX60:KA60,"&gt;75",IX6:KA6,"&gt;0")),0)</f>
        <v>0</v>
      </c>
      <c r="K73" s="95">
        <f>IFERROR((AVERAGEIFS(KD60:LG60,KD60:LG60,"&lt;=100",KD60:LG60,"&gt;75",KD6:LG6,"&gt;0")),0)</f>
        <v>0</v>
      </c>
      <c r="L73" s="95">
        <f>IFERROR((AVERAGEIFS(LJ60:MM60,LJ60:MM60,"&lt;=100",LJ60:MM60,"&gt;75",LJ6:MM6,"&gt;0")),0)</f>
        <v>0</v>
      </c>
      <c r="M73" s="95">
        <f>IFERROR((AVERAGEIFS(MP60:NS60,MP60:NS60,"&lt;=100",MP60:NS60,"&gt;75",MP6:NS6,"&gt;0")),0)</f>
        <v>0</v>
      </c>
      <c r="N73" s="95">
        <f>IFERROR((AVERAGEIFS(NV60:OY60,NV60:OY60,"&lt;=100",NV60:OY60,"&gt;75",NV6:OY6,"&gt;0")),0)</f>
        <v>0</v>
      </c>
      <c r="O73" s="95">
        <f>IFERROR((AVERAGEIFS(PB60:QE60,PB60:QE60,"&lt;=100",PB60:QE60,"&gt;75",PB6:QE6,"&gt;0")),0)</f>
        <v>0</v>
      </c>
      <c r="P73" s="95">
        <f>IFERROR((AVERAGEIFS(QH60:RK60,QH60:RK60,"&lt;=100",QH60:RK60,"&gt;75",QH6:RK6,"&gt;0")),0)</f>
        <v>0</v>
      </c>
      <c r="Q73" s="118">
        <f>IFERROR((AVERAGEIFS(RN60:SQ60,RN60:SQ60,"&lt;=100",RN60:SQ60,"&gt;75",RN6:SQ6,"&gt;0")),0)</f>
        <v>0</v>
      </c>
      <c r="R73" s="96">
        <f>AVERAGE(B73:Q73)</f>
        <v>16.287698412698411</v>
      </c>
    </row>
    <row r="74" spans="1:257" s="50" customFormat="1" x14ac:dyDescent="0.25">
      <c r="A74" s="51"/>
      <c r="L74" s="50">
        <f>AVERAGE(L8:L23)</f>
        <v>8.0375000000000014</v>
      </c>
      <c r="AF74" s="51"/>
      <c r="AG74" s="52"/>
      <c r="AX74" s="50">
        <f>AVERAGE(AX8:AX23)</f>
        <v>7.78515625</v>
      </c>
      <c r="BL74" s="51"/>
      <c r="BM74" s="51"/>
      <c r="BU74" s="50">
        <f>AVERAGE(BU8:BU23)</f>
        <v>7.9553571428571423</v>
      </c>
      <c r="CR74" s="51"/>
      <c r="CS74" s="51"/>
      <c r="DX74" s="51"/>
      <c r="DY74" s="51"/>
      <c r="FD74" s="51"/>
      <c r="FE74" s="51"/>
      <c r="GJ74" s="51"/>
      <c r="GK74" s="51"/>
      <c r="HP74" s="51"/>
      <c r="HQ74" s="51"/>
      <c r="IV74" s="51"/>
      <c r="IW74" s="51"/>
    </row>
    <row r="75" spans="1:257" s="50" customFormat="1" x14ac:dyDescent="0.25">
      <c r="A75" s="51"/>
      <c r="AF75" s="51"/>
      <c r="AG75" s="52"/>
      <c r="BL75" s="51"/>
      <c r="BM75" s="51"/>
      <c r="CR75" s="51"/>
      <c r="CS75" s="51"/>
      <c r="DX75" s="51"/>
      <c r="DY75" s="51"/>
      <c r="FD75" s="51"/>
      <c r="FE75" s="51"/>
      <c r="GJ75" s="51"/>
      <c r="GK75" s="51"/>
      <c r="HP75" s="51"/>
      <c r="HQ75" s="51"/>
      <c r="IV75" s="51"/>
      <c r="IW75" s="51"/>
    </row>
    <row r="76" spans="1:257" s="50" customFormat="1" x14ac:dyDescent="0.25">
      <c r="A76" s="51"/>
      <c r="AF76" s="51"/>
      <c r="AG76" s="52"/>
      <c r="BL76" s="51"/>
      <c r="BM76" s="51"/>
      <c r="CR76" s="51"/>
      <c r="CS76" s="51"/>
      <c r="DX76" s="51"/>
      <c r="DY76" s="51"/>
      <c r="FD76" s="51"/>
      <c r="FE76" s="51"/>
      <c r="GJ76" s="51"/>
      <c r="GK76" s="51"/>
      <c r="HP76" s="51"/>
      <c r="HQ76" s="51"/>
      <c r="IV76" s="51"/>
      <c r="IW76" s="51"/>
    </row>
  </sheetData>
  <sheetProtection password="CA49" sheet="1" objects="1" scenarios="1" selectLockedCells="1"/>
  <conditionalFormatting sqref="AF45:SQ46 AF49:SQ49 AF52:SQ52 SR45:XFD57 AF55:SQ55">
    <cfRule type="notContainsBlanks" dxfId="39" priority="8">
      <formula>LEN(TRIM(AF45))&gt;0</formula>
    </cfRule>
  </conditionalFormatting>
  <conditionalFormatting sqref="A45:XFD73">
    <cfRule type="colorScale" priority="7">
      <colorScale>
        <cfvo type="min"/>
        <cfvo type="max"/>
        <color theme="0"/>
        <color theme="0"/>
      </colorScale>
    </cfRule>
  </conditionalFormatting>
  <conditionalFormatting sqref="SR45:XFD57 AF45:SQ46 AF49:SQ49 AF52:SQ52 AF55:SQ55">
    <cfRule type="notContainsBlanks" dxfId="38" priority="6">
      <formula>LEN(TRIM(AF45))&gt;0</formula>
    </cfRule>
  </conditionalFormatting>
  <conditionalFormatting sqref="A45:XFD57">
    <cfRule type="colorScale" priority="5">
      <colorScale>
        <cfvo type="min"/>
        <cfvo type="max"/>
        <color theme="0"/>
        <color theme="0"/>
      </colorScale>
    </cfRule>
  </conditionalFormatting>
  <conditionalFormatting sqref="SR47:XFD57 AF49:SQ49 AF52:SQ52 AF55:SQ55">
    <cfRule type="notContainsBlanks" dxfId="37" priority="4">
      <formula>LEN(TRIM(AF47))&gt;0</formula>
    </cfRule>
  </conditionalFormatting>
  <conditionalFormatting sqref="A47:XFD57">
    <cfRule type="colorScale" priority="3">
      <colorScale>
        <cfvo type="min"/>
        <cfvo type="max"/>
        <color theme="0"/>
        <color theme="0"/>
      </colorScale>
    </cfRule>
  </conditionalFormatting>
  <conditionalFormatting sqref="SR47:XFD57 AF49:SQ49 AF52:SQ52 AF55:SQ55">
    <cfRule type="notContainsBlanks" dxfId="36" priority="2">
      <formula>LEN(TRIM(AF47))&gt;0</formula>
    </cfRule>
  </conditionalFormatting>
  <conditionalFormatting sqref="A47:XFD57">
    <cfRule type="colorScale" priority="1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S77"/>
  <sheetViews>
    <sheetView zoomScale="70" zoomScaleNormal="70" workbookViewId="0">
      <pane xSplit="1" ySplit="6" topLeftCell="B7" activePane="bottomRight" state="frozen"/>
      <selection activeCell="RN8" sqref="B8:SQ44"/>
      <selection pane="topRight" activeCell="RN8" sqref="B8:SQ44"/>
      <selection pane="bottomLeft" activeCell="RN8" sqref="B8:SQ44"/>
      <selection pane="bottomRight" activeCell="V75" sqref="V75"/>
    </sheetView>
  </sheetViews>
  <sheetFormatPr defaultColWidth="9.7109375" defaultRowHeight="15" x14ac:dyDescent="0.25"/>
  <cols>
    <col min="1" max="1" width="55.42578125" style="17" customWidth="1"/>
    <col min="2" max="31" width="9.7109375" style="4" customWidth="1"/>
    <col min="32" max="32" width="9.140625" style="17" customWidth="1"/>
    <col min="33" max="33" width="10.28515625" style="11" customWidth="1"/>
    <col min="34" max="49" width="9.7109375" style="4" customWidth="1"/>
    <col min="50" max="51" width="11.140625" style="4" customWidth="1"/>
    <col min="52" max="52" width="10.85546875" style="4" customWidth="1"/>
    <col min="53" max="53" width="10.28515625" style="4" customWidth="1"/>
    <col min="54" max="63" width="9.140625" style="4" customWidth="1"/>
    <col min="64" max="65" width="9.140625" style="17" customWidth="1"/>
    <col min="66" max="95" width="9.140625" style="4" customWidth="1"/>
    <col min="96" max="97" width="9.140625" style="17" customWidth="1"/>
    <col min="98" max="127" width="9.140625" style="4" customWidth="1"/>
    <col min="128" max="129" width="9.140625" style="17" customWidth="1"/>
    <col min="130" max="159" width="9.140625" style="4" customWidth="1"/>
    <col min="160" max="161" width="9.140625" style="17" customWidth="1"/>
    <col min="162" max="191" width="9.140625" style="4" customWidth="1"/>
    <col min="192" max="193" width="9.140625" style="17" customWidth="1"/>
    <col min="194" max="223" width="9.140625" style="4" customWidth="1"/>
    <col min="224" max="224" width="9.140625" style="17" customWidth="1"/>
    <col min="225" max="225" width="9.42578125" style="17" customWidth="1"/>
    <col min="226" max="255" width="9.140625" style="4" customWidth="1"/>
    <col min="256" max="256" width="6.42578125" style="17" customWidth="1"/>
    <col min="257" max="257" width="6.85546875" style="17" customWidth="1"/>
    <col min="258" max="258" width="9" style="4" customWidth="1"/>
    <col min="259" max="16384" width="9.7109375" style="4"/>
  </cols>
  <sheetData>
    <row r="1" spans="1:513" ht="15.75" thickBot="1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513" s="17" customFormat="1" ht="16.5" thickBot="1" x14ac:dyDescent="0.3">
      <c r="A2" s="5" t="s">
        <v>0</v>
      </c>
      <c r="B2" s="10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1"/>
    </row>
    <row r="3" spans="1:513" s="17" customForma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11"/>
    </row>
    <row r="4" spans="1:513" s="17" customFormat="1" x14ac:dyDescent="0.2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3"/>
      <c r="AG4" s="12"/>
    </row>
    <row r="5" spans="1:513" s="33" customFormat="1" x14ac:dyDescent="0.25">
      <c r="A5" s="31" t="s">
        <v>1</v>
      </c>
      <c r="B5" s="32" t="str">
        <f>IF((B6&lt;='Базовые значения'!$B$14)*AND(B6&lt;&gt;0),'Базовые значения'!$B$12," ")</f>
        <v>10 акл.</v>
      </c>
      <c r="C5" s="32" t="str">
        <f>IF((C6&lt;='Базовые значения'!$B$14)*AND(C6&lt;&gt;0),'Базовые значения'!$B$12," ")</f>
        <v>10 акл.</v>
      </c>
      <c r="D5" s="32" t="str">
        <f>IF((D6&lt;='Базовые значения'!$B$14)*AND(D6&lt;&gt;0),'Базовые значения'!$B$12," ")</f>
        <v>10 акл.</v>
      </c>
      <c r="E5" s="32" t="str">
        <f>IF((E6&lt;='Базовые значения'!$B$14)*AND(E6&lt;&gt;0),'Базовые значения'!$B$12," ")</f>
        <v>10 акл.</v>
      </c>
      <c r="F5" s="32" t="str">
        <f>IF((F6&lt;='Базовые значения'!$B$14)*AND(F6&lt;&gt;0),'Базовые значения'!$B$12," ")</f>
        <v>10 акл.</v>
      </c>
      <c r="G5" s="32" t="str">
        <f>IF((G6&lt;='Базовые значения'!$B$14)*AND(G6&lt;&gt;0),'Базовые значения'!$B$12," ")</f>
        <v>10 акл.</v>
      </c>
      <c r="H5" s="32" t="str">
        <f>IF((H6&lt;='Базовые значения'!$B$14)*AND(H6&lt;&gt;0),'Базовые значения'!$B$12," ")</f>
        <v>10 акл.</v>
      </c>
      <c r="I5" s="32" t="str">
        <f>IF((I6&lt;='Базовые значения'!$B$14)*AND(I6&lt;&gt;0),'Базовые значения'!$B$12," ")</f>
        <v>10 акл.</v>
      </c>
      <c r="J5" s="32" t="str">
        <f>IF((J6&lt;='Базовые значения'!$B$14)*AND(J6&lt;&gt;0),'Базовые значения'!$B$12," ")</f>
        <v>10 акл.</v>
      </c>
      <c r="K5" s="32" t="str">
        <f>IF((K6&lt;='Базовые значения'!$B$14)*AND(K6&lt;&gt;0),'Базовые значения'!$B$12," ")</f>
        <v>10 акл.</v>
      </c>
      <c r="L5" s="32" t="str">
        <f>IF((L6&lt;='Базовые значения'!$B$14)*AND(L6&lt;&gt;0),'Базовые значения'!$B$12," ")</f>
        <v>10 акл.</v>
      </c>
      <c r="M5" s="32" t="str">
        <f>IF((M6&lt;='Базовые значения'!$B$14)*AND(M6&lt;&gt;0),'Базовые значения'!$B$12," ")</f>
        <v>10 акл.</v>
      </c>
      <c r="N5" s="32" t="str">
        <f>IF((N6&lt;='Базовые значения'!$B$14)*AND(N6&lt;&gt;0),'Базовые значения'!$B$12," ")</f>
        <v>10 акл.</v>
      </c>
      <c r="O5" s="32" t="str">
        <f>IF((O6&lt;='Базовые значения'!$B$14)*AND(O6&lt;&gt;0),'Базовые значения'!$B$12," ")</f>
        <v>10 акл.</v>
      </c>
      <c r="P5" s="32" t="str">
        <f>IF((P6&lt;='Базовые значения'!$B$14)*AND(P6&lt;&gt;0),'Базовые значения'!$B$12," ")</f>
        <v>10 акл.</v>
      </c>
      <c r="Q5" s="32" t="str">
        <f>IF((Q6&lt;='Базовые значения'!$B$14)*AND(Q6&lt;&gt;0),'Базовые значения'!$B$12," ")</f>
        <v>10 акл.</v>
      </c>
      <c r="R5" s="32" t="str">
        <f>IF((R6&lt;='Базовые значения'!$B$14)*AND(R6&lt;&gt;0),'Базовые значения'!$B$12," ")</f>
        <v>10 акл.</v>
      </c>
      <c r="S5" s="32" t="str">
        <f>IF((S6&lt;='Базовые значения'!$B$14)*AND(S6&lt;&gt;0),'Базовые значения'!$B$12," ")</f>
        <v>10 акл.</v>
      </c>
      <c r="T5" s="32" t="str">
        <f>IF((T6&lt;='Базовые значения'!$B$14)*AND(T6&lt;&gt;0),'Базовые значения'!$B$12," ")</f>
        <v>10 акл.</v>
      </c>
      <c r="U5" s="32" t="str">
        <f>IF((U6&lt;='Базовые значения'!$B$14)*AND(U6&lt;&gt;0),'Базовые значения'!$B$12," ")</f>
        <v>10 акл.</v>
      </c>
      <c r="V5" s="32" t="str">
        <f>IF((V6&lt;='Базовые значения'!$B$14)*AND(V6&lt;&gt;0),'Базовые значения'!$B$12," ")</f>
        <v xml:space="preserve"> </v>
      </c>
      <c r="W5" s="32" t="str">
        <f>IF((W6&lt;='Базовые значения'!$B$14)*AND(W6&lt;&gt;0),'Базовые значения'!$B$12," ")</f>
        <v xml:space="preserve"> </v>
      </c>
      <c r="X5" s="32" t="str">
        <f>IF((X6&lt;='Базовые значения'!$B$14)*AND(X6&lt;&gt;0),'Базовые значения'!$B$12," ")</f>
        <v xml:space="preserve"> </v>
      </c>
      <c r="Y5" s="32" t="str">
        <f>IF((Y6&lt;='Базовые значения'!$B$14)*AND(Y6&lt;&gt;0),'Базовые значения'!$B$12," ")</f>
        <v xml:space="preserve"> </v>
      </c>
      <c r="Z5" s="32" t="str">
        <f>IF((Z6&lt;='Базовые значения'!$B$14)*AND(Z6&lt;&gt;0),'Базовые значения'!$B$12," ")</f>
        <v xml:space="preserve"> </v>
      </c>
      <c r="AA5" s="32" t="str">
        <f>IF((AA6&lt;='Базовые значения'!$B$14)*AND(AA6&lt;&gt;0),'Базовые значения'!$B$12," ")</f>
        <v xml:space="preserve"> </v>
      </c>
      <c r="AB5" s="32" t="str">
        <f>IF((AB6&lt;='Базовые значения'!$B$14)*AND(AB6&lt;&gt;0),'Базовые значения'!$B$12," ")</f>
        <v xml:space="preserve"> </v>
      </c>
      <c r="AC5" s="32" t="str">
        <f>IF((AC6&lt;='Базовые значения'!$B$14)*AND(AC6&lt;&gt;0),'Базовые значения'!$B$12," ")</f>
        <v xml:space="preserve"> </v>
      </c>
      <c r="AD5" s="32" t="str">
        <f>IF((AD6&lt;='Базовые значения'!$B$14)*AND(AD6&lt;&gt;0),'Базовые значения'!$B$12," ")</f>
        <v xml:space="preserve"> </v>
      </c>
      <c r="AE5" s="32" t="str">
        <f>IF((AE6&lt;='Базовые значения'!$B$14)*AND(AE6&lt;&gt;0),'Базовые значения'!$B$12," ")</f>
        <v xml:space="preserve"> </v>
      </c>
      <c r="AF5" s="32"/>
      <c r="AG5" s="32"/>
      <c r="AH5" s="32" t="e">
        <f>IF((AH6&lt;='Базовые значения'!$C$14)*AND(AH6&lt;&gt;0),'Базовые значения'!$C$12," ")</f>
        <v>#DIV/0!</v>
      </c>
      <c r="AI5" s="32" t="e">
        <f>IF((AI6&lt;='Базовые значения'!$C$14)*AND(AI6&lt;&gt;0),'Базовые значения'!$C$12," ")</f>
        <v>#DIV/0!</v>
      </c>
      <c r="AJ5" s="32" t="e">
        <f>IF((AJ6&lt;='Базовые значения'!$C$14)*AND(AJ6&lt;&gt;0),'Базовые значения'!$C$12," ")</f>
        <v>#DIV/0!</v>
      </c>
      <c r="AK5" s="32" t="e">
        <f>IF((AK6&lt;='Базовые значения'!$C$14)*AND(AK6&lt;&gt;0),'Базовые значения'!$C$12," ")</f>
        <v>#DIV/0!</v>
      </c>
      <c r="AL5" s="32" t="e">
        <f>IF((AL6&lt;='Базовые значения'!$C$14)*AND(AL6&lt;&gt;0),'Базовые значения'!$C$12," ")</f>
        <v>#DIV/0!</v>
      </c>
      <c r="AM5" s="32" t="e">
        <f>IF((AM6&lt;='Базовые значения'!$C$14)*AND(AM6&lt;&gt;0),'Базовые значения'!$C$12," ")</f>
        <v>#DIV/0!</v>
      </c>
      <c r="AN5" s="32" t="e">
        <f>IF((AN6&lt;='Базовые значения'!$C$14)*AND(AN6&lt;&gt;0),'Базовые значения'!$C$12," ")</f>
        <v>#DIV/0!</v>
      </c>
      <c r="AO5" s="32" t="e">
        <f>IF((AO6&lt;='Базовые значения'!$C$14)*AND(AO6&lt;&gt;0),'Базовые значения'!$C$12," ")</f>
        <v>#DIV/0!</v>
      </c>
      <c r="AP5" s="32" t="e">
        <f>IF((AP6&lt;='Базовые значения'!$C$14)*AND(AP6&lt;&gt;0),'Базовые значения'!$C$12," ")</f>
        <v>#DIV/0!</v>
      </c>
      <c r="AQ5" s="32" t="e">
        <f>IF((AQ6&lt;='Базовые значения'!$C$14)*AND(AQ6&lt;&gt;0),'Базовые значения'!$C$12," ")</f>
        <v>#DIV/0!</v>
      </c>
      <c r="AR5" s="32" t="e">
        <f>IF((AR6&lt;='Базовые значения'!$C$14)*AND(AR6&lt;&gt;0),'Базовые значения'!$C$12," ")</f>
        <v>#DIV/0!</v>
      </c>
      <c r="AS5" s="32" t="e">
        <f>IF((AS6&lt;='Базовые значения'!$C$14)*AND(AS6&lt;&gt;0),'Базовые значения'!$C$12," ")</f>
        <v>#DIV/0!</v>
      </c>
      <c r="AT5" s="32" t="e">
        <f>IF((AT6&lt;='Базовые значения'!$C$14)*AND(AT6&lt;&gt;0),'Базовые значения'!$C$12," ")</f>
        <v>#DIV/0!</v>
      </c>
      <c r="AU5" s="32" t="e">
        <f>IF((AU6&lt;='Базовые значения'!$C$14)*AND(AU6&lt;&gt;0),'Базовые значения'!$C$12," ")</f>
        <v>#DIV/0!</v>
      </c>
      <c r="AV5" s="32" t="e">
        <f>IF((AV6&lt;='Базовые значения'!$C$14)*AND(AV6&lt;&gt;0),'Базовые значения'!$C$12," ")</f>
        <v>#DIV/0!</v>
      </c>
      <c r="AW5" s="32" t="e">
        <f>IF((AW6&lt;='Базовые значения'!$C$14)*AND(AW6&lt;&gt;0),'Базовые значения'!$C$12," ")</f>
        <v>#DIV/0!</v>
      </c>
      <c r="AX5" s="32" t="e">
        <f>IF((AX6&lt;='Базовые значения'!$C$14)*AND(AX6&lt;&gt;0),'Базовые значения'!$C$12," ")</f>
        <v>#DIV/0!</v>
      </c>
      <c r="AY5" s="32" t="e">
        <f>IF((AY6&lt;='Базовые значения'!$C$14)*AND(AY6&lt;&gt;0),'Базовые значения'!$C$12," ")</f>
        <v>#DIV/0!</v>
      </c>
      <c r="AZ5" s="32" t="e">
        <f>IF((AZ6&lt;='Базовые значения'!$C$14)*AND(AZ6&lt;&gt;0),'Базовые значения'!$C$12," ")</f>
        <v>#DIV/0!</v>
      </c>
      <c r="BA5" s="32" t="e">
        <f>IF((BA6&lt;='Базовые значения'!$C$14)*AND(BA6&lt;&gt;0),'Базовые значения'!$C$12," ")</f>
        <v>#DIV/0!</v>
      </c>
      <c r="BB5" s="32" t="e">
        <f>IF((BB6&lt;='Базовые значения'!$C$14)*AND(BB6&lt;&gt;0),'Базовые значения'!$C$12," ")</f>
        <v>#DIV/0!</v>
      </c>
      <c r="BC5" s="32" t="e">
        <f>IF((BC6&lt;='Базовые значения'!$C$14)*AND(BC6&lt;&gt;0),'Базовые значения'!$C$12," ")</f>
        <v>#DIV/0!</v>
      </c>
      <c r="BD5" s="32" t="e">
        <f>IF((BD6&lt;='Базовые значения'!$C$14)*AND(BD6&lt;&gt;0),'Базовые значения'!$C$12," ")</f>
        <v>#DIV/0!</v>
      </c>
      <c r="BE5" s="32" t="e">
        <f>IF((BE6&lt;='Базовые значения'!$C$14)*AND(BE6&lt;&gt;0),'Базовые значения'!$C$12," ")</f>
        <v>#DIV/0!</v>
      </c>
      <c r="BF5" s="32" t="e">
        <f>IF((BF6&lt;='Базовые значения'!$C$14)*AND(BF6&lt;&gt;0),'Базовые значения'!$C$12," ")</f>
        <v>#DIV/0!</v>
      </c>
      <c r="BG5" s="32" t="e">
        <f>IF((BG6&lt;='Базовые значения'!$C$14)*AND(BG6&lt;&gt;0),'Базовые значения'!$C$12," ")</f>
        <v>#DIV/0!</v>
      </c>
      <c r="BH5" s="32" t="e">
        <f>IF((BH6&lt;='Базовые значения'!$C$14)*AND(BH6&lt;&gt;0),'Базовые значения'!$C$12," ")</f>
        <v>#DIV/0!</v>
      </c>
      <c r="BI5" s="32" t="e">
        <f>IF((BI6&lt;='Базовые значения'!$C$14)*AND(BI6&lt;&gt;0),'Базовые значения'!$C$12," ")</f>
        <v>#DIV/0!</v>
      </c>
      <c r="BJ5" s="32" t="e">
        <f>IF((BJ6&lt;='Базовые значения'!$C$14)*AND(BJ6&lt;&gt;0),'Базовые значения'!$C$12," ")</f>
        <v>#DIV/0!</v>
      </c>
      <c r="BK5" s="32" t="e">
        <f>IF((BK6&lt;='Базовые значения'!$C$14)*AND(BK6&lt;&gt;0),'Базовые значения'!$C$12," ")</f>
        <v>#DIV/0!</v>
      </c>
      <c r="BL5" s="32"/>
      <c r="BM5" s="32"/>
      <c r="BN5" s="32" t="e">
        <f>IF((BN6&lt;='Базовые значения'!$D$14)*AND(BN6&lt;&gt;0),'Базовые значения'!$D$12," ")</f>
        <v>#DIV/0!</v>
      </c>
      <c r="BO5" s="32" t="e">
        <f>IF((BO6&lt;='Базовые значения'!$D$14)*AND(BO6&lt;&gt;0),'Базовые значения'!$D$12," ")</f>
        <v>#DIV/0!</v>
      </c>
      <c r="BP5" s="32" t="e">
        <f>IF((BP6&lt;='Базовые значения'!$D$14)*AND(BP6&lt;&gt;0),'Базовые значения'!$D$12," ")</f>
        <v>#DIV/0!</v>
      </c>
      <c r="BQ5" s="32" t="e">
        <f>IF((BQ6&lt;='Базовые значения'!$D$14)*AND(BQ6&lt;&gt;0),'Базовые значения'!$D$12," ")</f>
        <v>#DIV/0!</v>
      </c>
      <c r="BR5" s="32" t="e">
        <f>IF((BR6&lt;='Базовые значения'!$D$14)*AND(BR6&lt;&gt;0),'Базовые значения'!$D$12," ")</f>
        <v>#DIV/0!</v>
      </c>
      <c r="BS5" s="32" t="e">
        <f>IF((BS6&lt;='Базовые значения'!$D$14)*AND(BS6&lt;&gt;0),'Базовые значения'!$D$12," ")</f>
        <v>#DIV/0!</v>
      </c>
      <c r="BT5" s="32" t="e">
        <f>IF((BT6&lt;='Базовые значения'!$D$14)*AND(BT6&lt;&gt;0),'Базовые значения'!$D$12," ")</f>
        <v>#DIV/0!</v>
      </c>
      <c r="BU5" s="32" t="e">
        <f>IF((BU6&lt;='Базовые значения'!$D$14)*AND(BU6&lt;&gt;0),'Базовые значения'!$D$12," ")</f>
        <v>#DIV/0!</v>
      </c>
      <c r="BV5" s="32" t="e">
        <f>IF((BV6&lt;='Базовые значения'!$D$14)*AND(BV6&lt;&gt;0),'Базовые значения'!$D$12," ")</f>
        <v>#DIV/0!</v>
      </c>
      <c r="BW5" s="32" t="e">
        <f>IF((BW6&lt;='Базовые значения'!$D$14)*AND(BW6&lt;&gt;0),'Базовые значения'!$D$12," ")</f>
        <v>#DIV/0!</v>
      </c>
      <c r="BX5" s="32" t="e">
        <f>IF((BX6&lt;='Базовые значения'!$D$14)*AND(BX6&lt;&gt;0),'Базовые значения'!$D$12," ")</f>
        <v>#DIV/0!</v>
      </c>
      <c r="BY5" s="32" t="e">
        <f>IF((BY6&lt;='Базовые значения'!$D$14)*AND(BY6&lt;&gt;0),'Базовые значения'!$D$12," ")</f>
        <v>#DIV/0!</v>
      </c>
      <c r="BZ5" s="32" t="e">
        <f>IF((BZ6&lt;='Базовые значения'!$D$14)*AND(BZ6&lt;&gt;0),'Базовые значения'!$D$12," ")</f>
        <v>#DIV/0!</v>
      </c>
      <c r="CA5" s="32" t="e">
        <f>IF((CA6&lt;='Базовые значения'!$D$14)*AND(CA6&lt;&gt;0),'Базовые значения'!$D$12," ")</f>
        <v>#DIV/0!</v>
      </c>
      <c r="CB5" s="32" t="e">
        <f>IF((CB6&lt;='Базовые значения'!$D$14)*AND(CB6&lt;&gt;0),'Базовые значения'!$D$12," ")</f>
        <v>#DIV/0!</v>
      </c>
      <c r="CC5" s="32" t="e">
        <f>IF((CC6&lt;='Базовые значения'!$D$14)*AND(CC6&lt;&gt;0),'Базовые значения'!$D$12," ")</f>
        <v>#DIV/0!</v>
      </c>
      <c r="CD5" s="32" t="e">
        <f>IF((CD6&lt;='Базовые значения'!$D$14)*AND(CD6&lt;&gt;0),'Базовые значения'!$D$12," ")</f>
        <v>#DIV/0!</v>
      </c>
      <c r="CE5" s="32" t="e">
        <f>IF((CE6&lt;='Базовые значения'!$D$14)*AND(CE6&lt;&gt;0),'Базовые значения'!$D$12," ")</f>
        <v>#DIV/0!</v>
      </c>
      <c r="CF5" s="32" t="e">
        <f>IF((CF6&lt;='Базовые значения'!$D$14)*AND(CF6&lt;&gt;0),'Базовые значения'!$D$12," ")</f>
        <v>#DIV/0!</v>
      </c>
      <c r="CG5" s="32" t="e">
        <f>IF((CG6&lt;='Базовые значения'!$D$14)*AND(CG6&lt;&gt;0),'Базовые значения'!$D$12," ")</f>
        <v>#DIV/0!</v>
      </c>
      <c r="CH5" s="32" t="e">
        <f>IF((CH6&lt;='Базовые значения'!$D$14)*AND(CH6&lt;&gt;0),'Базовые значения'!$D$12," ")</f>
        <v>#DIV/0!</v>
      </c>
      <c r="CI5" s="32" t="e">
        <f>IF((CI6&lt;='Базовые значения'!$D$14)*AND(CI6&lt;&gt;0),'Базовые значения'!$D$12," ")</f>
        <v>#DIV/0!</v>
      </c>
      <c r="CJ5" s="32" t="e">
        <f>IF((CJ6&lt;='Базовые значения'!$D$14)*AND(CJ6&lt;&gt;0),'Базовые значения'!$D$12," ")</f>
        <v>#DIV/0!</v>
      </c>
      <c r="CK5" s="32" t="e">
        <f>IF((CK6&lt;='Базовые значения'!$D$14)*AND(CK6&lt;&gt;0),'Базовые значения'!$D$12," ")</f>
        <v>#DIV/0!</v>
      </c>
      <c r="CL5" s="32" t="e">
        <f>IF((CL6&lt;='Базовые значения'!$D$14)*AND(CL6&lt;&gt;0),'Базовые значения'!$D$12," ")</f>
        <v>#DIV/0!</v>
      </c>
      <c r="CM5" s="32" t="e">
        <f>IF((CM6&lt;='Базовые значения'!$D$14)*AND(CM6&lt;&gt;0),'Базовые значения'!$D$12," ")</f>
        <v>#DIV/0!</v>
      </c>
      <c r="CN5" s="32" t="e">
        <f>IF((CN6&lt;='Базовые значения'!$D$14)*AND(CN6&lt;&gt;0),'Базовые значения'!$D$12," ")</f>
        <v>#DIV/0!</v>
      </c>
      <c r="CO5" s="32" t="e">
        <f>IF((CO6&lt;='Базовые значения'!$D$14)*AND(CO6&lt;&gt;0),'Базовые значения'!$D$12," ")</f>
        <v>#DIV/0!</v>
      </c>
      <c r="CP5" s="32" t="e">
        <f>IF((CP6&lt;='Базовые значения'!$D$14)*AND(CP6&lt;&gt;0),'Базовые значения'!$D$12," ")</f>
        <v>#DIV/0!</v>
      </c>
      <c r="CQ5" s="32" t="e">
        <f>IF((CQ6&lt;='Базовые значения'!$D$14)*AND(CQ6&lt;&gt;0),'Базовые значения'!$D$12," ")</f>
        <v>#DIV/0!</v>
      </c>
      <c r="CR5" s="32"/>
      <c r="CS5" s="32"/>
      <c r="CT5" s="32" t="e">
        <f>IF((CT6&lt;='Базовые значения'!$E$14)*AND(CT6&lt;&gt;0),'Базовые значения'!$E$12," ")</f>
        <v>#DIV/0!</v>
      </c>
      <c r="CU5" s="32" t="e">
        <f>IF((CU6&lt;='Базовые значения'!$E$14)*AND(CU6&lt;&gt;0),'Базовые значения'!$E$12," ")</f>
        <v>#DIV/0!</v>
      </c>
      <c r="CV5" s="32" t="e">
        <f>IF((CV6&lt;='Базовые значения'!$E$14)*AND(CV6&lt;&gt;0),'Базовые значения'!$E$12," ")</f>
        <v>#DIV/0!</v>
      </c>
      <c r="CW5" s="32" t="e">
        <f>IF((CW6&lt;='Базовые значения'!$E$14)*AND(CW6&lt;&gt;0),'Базовые значения'!$E$12," ")</f>
        <v>#DIV/0!</v>
      </c>
      <c r="CX5" s="32" t="e">
        <f>IF((CX6&lt;='Базовые значения'!$E$14)*AND(CX6&lt;&gt;0),'Базовые значения'!$E$12," ")</f>
        <v>#DIV/0!</v>
      </c>
      <c r="CY5" s="32" t="e">
        <f>IF((CY6&lt;='Базовые значения'!$E$14)*AND(CY6&lt;&gt;0),'Базовые значения'!$E$12," ")</f>
        <v>#DIV/0!</v>
      </c>
      <c r="CZ5" s="32" t="e">
        <f>IF((CZ6&lt;='Базовые значения'!$E$14)*AND(CZ6&lt;&gt;0),'Базовые значения'!$E$12," ")</f>
        <v>#DIV/0!</v>
      </c>
      <c r="DA5" s="32" t="e">
        <f>IF((DA6&lt;='Базовые значения'!$E$14)*AND(DA6&lt;&gt;0),'Базовые значения'!$E$12," ")</f>
        <v>#DIV/0!</v>
      </c>
      <c r="DB5" s="32" t="e">
        <f>IF((DB6&lt;='Базовые значения'!$E$14)*AND(DB6&lt;&gt;0),'Базовые значения'!$E$12," ")</f>
        <v>#DIV/0!</v>
      </c>
      <c r="DC5" s="32" t="e">
        <f>IF((DC6&lt;='Базовые значения'!$E$14)*AND(DC6&lt;&gt;0),'Базовые значения'!$E$12," ")</f>
        <v>#DIV/0!</v>
      </c>
      <c r="DD5" s="32" t="e">
        <f>IF((DD6&lt;='Базовые значения'!$E$14)*AND(DD6&lt;&gt;0),'Базовые значения'!$E$12," ")</f>
        <v>#DIV/0!</v>
      </c>
      <c r="DE5" s="32" t="e">
        <f>IF((DE6&lt;='Базовые значения'!$E$14)*AND(DE6&lt;&gt;0),'Базовые значения'!$E$12," ")</f>
        <v>#DIV/0!</v>
      </c>
      <c r="DF5" s="32" t="e">
        <f>IF((DF6&lt;='Базовые значения'!$E$14)*AND(DF6&lt;&gt;0),'Базовые значения'!$E$12," ")</f>
        <v>#DIV/0!</v>
      </c>
      <c r="DG5" s="32" t="e">
        <f>IF((DG6&lt;='Базовые значения'!$E$14)*AND(DG6&lt;&gt;0),'Базовые значения'!$E$12," ")</f>
        <v>#DIV/0!</v>
      </c>
      <c r="DH5" s="32" t="e">
        <f>IF((DH6&lt;='Базовые значения'!$E$14)*AND(DH6&lt;&gt;0),'Базовые значения'!$E$12," ")</f>
        <v>#DIV/0!</v>
      </c>
      <c r="DI5" s="32" t="e">
        <f>IF((DI6&lt;='Базовые значения'!$E$14)*AND(DI6&lt;&gt;0),'Базовые значения'!$E$12," ")</f>
        <v>#DIV/0!</v>
      </c>
      <c r="DJ5" s="32" t="e">
        <f>IF((DJ6&lt;='Базовые значения'!$E$14)*AND(DJ6&lt;&gt;0),'Базовые значения'!$E$12," ")</f>
        <v>#DIV/0!</v>
      </c>
      <c r="DK5" s="32" t="e">
        <f>IF((DK6&lt;='Базовые значения'!$E$14)*AND(DK6&lt;&gt;0),'Базовые значения'!$E$12," ")</f>
        <v>#DIV/0!</v>
      </c>
      <c r="DL5" s="32" t="e">
        <f>IF((DL6&lt;='Базовые значения'!$E$14)*AND(DL6&lt;&gt;0),'Базовые значения'!$E$12," ")</f>
        <v>#DIV/0!</v>
      </c>
      <c r="DM5" s="32" t="e">
        <f>IF((DM6&lt;='Базовые значения'!$E$14)*AND(DM6&lt;&gt;0),'Базовые значения'!$E$12," ")</f>
        <v>#DIV/0!</v>
      </c>
      <c r="DN5" s="32" t="e">
        <f>IF((DN6&lt;='Базовые значения'!$E$14)*AND(DN6&lt;&gt;0),'Базовые значения'!$E$12," ")</f>
        <v>#DIV/0!</v>
      </c>
      <c r="DO5" s="32" t="e">
        <f>IF((DO6&lt;='Базовые значения'!$E$14)*AND(DO6&lt;&gt;0),'Базовые значения'!$E$12," ")</f>
        <v>#DIV/0!</v>
      </c>
      <c r="DP5" s="32" t="e">
        <f>IF((DP6&lt;='Базовые значения'!$E$14)*AND(DP6&lt;&gt;0),'Базовые значения'!$E$12," ")</f>
        <v>#DIV/0!</v>
      </c>
      <c r="DQ5" s="32" t="e">
        <f>IF((DQ6&lt;='Базовые значения'!$E$14)*AND(DQ6&lt;&gt;0),'Базовые значения'!$E$12," ")</f>
        <v>#DIV/0!</v>
      </c>
      <c r="DR5" s="32" t="e">
        <f>IF((DR6&lt;='Базовые значения'!$E$14)*AND(DR6&lt;&gt;0),'Базовые значения'!$E$12," ")</f>
        <v>#DIV/0!</v>
      </c>
      <c r="DS5" s="32" t="e">
        <f>IF((DS6&lt;='Базовые значения'!$E$14)*AND(DS6&lt;&gt;0),'Базовые значения'!$E$12," ")</f>
        <v>#DIV/0!</v>
      </c>
      <c r="DT5" s="32" t="e">
        <f>IF((DT6&lt;='Базовые значения'!$E$14)*AND(DT6&lt;&gt;0),'Базовые значения'!$E$12," ")</f>
        <v>#DIV/0!</v>
      </c>
      <c r="DU5" s="32" t="e">
        <f>IF((DU6&lt;='Базовые значения'!$E$14)*AND(DU6&lt;&gt;0),'Базовые значения'!$E$12," ")</f>
        <v>#DIV/0!</v>
      </c>
      <c r="DV5" s="32" t="e">
        <f>IF((DV6&lt;='Базовые значения'!$E$14)*AND(DV6&lt;&gt;0),'Базовые значения'!$E$12," ")</f>
        <v>#DIV/0!</v>
      </c>
      <c r="DW5" s="32" t="e">
        <f>IF((DW6&lt;='Базовые значения'!$E$14)*AND(DW6&lt;&gt;0),'Базовые значения'!$E$12," ")</f>
        <v>#DIV/0!</v>
      </c>
      <c r="DX5" s="32"/>
      <c r="DY5" s="32"/>
      <c r="DZ5" s="32" t="e">
        <f>IF((DZ6&lt;='Базовые значения'!$F$14)*AND(DZ6&lt;&gt;0),'Базовые значения'!$F$12," ")</f>
        <v>#DIV/0!</v>
      </c>
      <c r="EA5" s="32" t="e">
        <f>IF((EA6&lt;='Базовые значения'!$F$14)*AND(EA6&lt;&gt;0),'Базовые значения'!$F$12," ")</f>
        <v>#DIV/0!</v>
      </c>
      <c r="EB5" s="32" t="e">
        <f>IF((EB6&lt;='Базовые значения'!$F$14)*AND(EB6&lt;&gt;0),'Базовые значения'!$F$12," ")</f>
        <v>#DIV/0!</v>
      </c>
      <c r="EC5" s="32" t="e">
        <f>IF((EC6&lt;='Базовые значения'!$F$14)*AND(EC6&lt;&gt;0),'Базовые значения'!$F$12," ")</f>
        <v>#DIV/0!</v>
      </c>
      <c r="ED5" s="32" t="e">
        <f>IF((ED6&lt;='Базовые значения'!$F$14)*AND(ED6&lt;&gt;0),'Базовые значения'!$F$12," ")</f>
        <v>#DIV/0!</v>
      </c>
      <c r="EE5" s="32" t="e">
        <f>IF((EE6&lt;='Базовые значения'!$F$14)*AND(EE6&lt;&gt;0),'Базовые значения'!$F$12," ")</f>
        <v>#DIV/0!</v>
      </c>
      <c r="EF5" s="32" t="e">
        <f>IF((EF6&lt;='Базовые значения'!$F$14)*AND(EF6&lt;&gt;0),'Базовые значения'!$F$12," ")</f>
        <v>#DIV/0!</v>
      </c>
      <c r="EG5" s="32" t="e">
        <f>IF((EG6&lt;='Базовые значения'!$F$14)*AND(EG6&lt;&gt;0),'Базовые значения'!$F$12," ")</f>
        <v>#DIV/0!</v>
      </c>
      <c r="EH5" s="32" t="e">
        <f>IF((EH6&lt;='Базовые значения'!$F$14)*AND(EH6&lt;&gt;0),'Базовые значения'!$F$12," ")</f>
        <v>#DIV/0!</v>
      </c>
      <c r="EI5" s="32" t="e">
        <f>IF((EI6&lt;='Базовые значения'!$F$14)*AND(EI6&lt;&gt;0),'Базовые значения'!$F$12," ")</f>
        <v>#DIV/0!</v>
      </c>
      <c r="EJ5" s="32" t="e">
        <f>IF((EJ6&lt;='Базовые значения'!$F$14)*AND(EJ6&lt;&gt;0),'Базовые значения'!$F$12," ")</f>
        <v>#DIV/0!</v>
      </c>
      <c r="EK5" s="32" t="e">
        <f>IF((EK6&lt;='Базовые значения'!$F$14)*AND(EK6&lt;&gt;0),'Базовые значения'!$F$12," ")</f>
        <v>#DIV/0!</v>
      </c>
      <c r="EL5" s="32" t="e">
        <f>IF((EL6&lt;='Базовые значения'!$F$14)*AND(EL6&lt;&gt;0),'Базовые значения'!$F$12," ")</f>
        <v>#DIV/0!</v>
      </c>
      <c r="EM5" s="32" t="e">
        <f>IF((EM6&lt;='Базовые значения'!$F$14)*AND(EM6&lt;&gt;0),'Базовые значения'!$F$12," ")</f>
        <v>#DIV/0!</v>
      </c>
      <c r="EN5" s="32" t="e">
        <f>IF((EN6&lt;='Базовые значения'!$F$14)*AND(EN6&lt;&gt;0),'Базовые значения'!$F$12," ")</f>
        <v>#DIV/0!</v>
      </c>
      <c r="EO5" s="32" t="e">
        <f>IF((EO6&lt;='Базовые значения'!$F$14)*AND(EO6&lt;&gt;0),'Базовые значения'!$F$12," ")</f>
        <v>#DIV/0!</v>
      </c>
      <c r="EP5" s="32" t="e">
        <f>IF((EP6&lt;='Базовые значения'!$F$14)*AND(EP6&lt;&gt;0),'Базовые значения'!$F$12," ")</f>
        <v>#DIV/0!</v>
      </c>
      <c r="EQ5" s="32" t="e">
        <f>IF((EQ6&lt;='Базовые значения'!$F$14)*AND(EQ6&lt;&gt;0),'Базовые значения'!$F$12," ")</f>
        <v>#DIV/0!</v>
      </c>
      <c r="ER5" s="32" t="e">
        <f>IF((ER6&lt;='Базовые значения'!$F$14)*AND(ER6&lt;&gt;0),'Базовые значения'!$F$12," ")</f>
        <v>#DIV/0!</v>
      </c>
      <c r="ES5" s="32" t="e">
        <f>IF((ES6&lt;='Базовые значения'!$F$14)*AND(ES6&lt;&gt;0),'Базовые значения'!$F$12," ")</f>
        <v>#DIV/0!</v>
      </c>
      <c r="ET5" s="32" t="e">
        <f>IF((ET6&lt;='Базовые значения'!$F$14)*AND(ET6&lt;&gt;0),'Базовые значения'!$F$12," ")</f>
        <v>#DIV/0!</v>
      </c>
      <c r="EU5" s="32" t="e">
        <f>IF((EU6&lt;='Базовые значения'!$F$14)*AND(EU6&lt;&gt;0),'Базовые значения'!$F$12," ")</f>
        <v>#DIV/0!</v>
      </c>
      <c r="EV5" s="32" t="e">
        <f>IF((EV6&lt;='Базовые значения'!$F$14)*AND(EV6&lt;&gt;0),'Базовые значения'!$F$12," ")</f>
        <v>#DIV/0!</v>
      </c>
      <c r="EW5" s="32" t="e">
        <f>IF((EW6&lt;='Базовые значения'!$F$14)*AND(EW6&lt;&gt;0),'Базовые значения'!$F$12," ")</f>
        <v>#DIV/0!</v>
      </c>
      <c r="EX5" s="32" t="e">
        <f>IF((EX6&lt;='Базовые значения'!$F$14)*AND(EX6&lt;&gt;0),'Базовые значения'!$F$12," ")</f>
        <v>#DIV/0!</v>
      </c>
      <c r="EY5" s="32" t="e">
        <f>IF((EY6&lt;='Базовые значения'!$F$14)*AND(EY6&lt;&gt;0),'Базовые значения'!$F$12," ")</f>
        <v>#DIV/0!</v>
      </c>
      <c r="EZ5" s="32" t="e">
        <f>IF((EZ6&lt;='Базовые значения'!$F$14)*AND(EZ6&lt;&gt;0),'Базовые значения'!$F$12," ")</f>
        <v>#DIV/0!</v>
      </c>
      <c r="FA5" s="32" t="e">
        <f>IF((FA6&lt;='Базовые значения'!$F$14)*AND(FA6&lt;&gt;0),'Базовые значения'!$F$12," ")</f>
        <v>#DIV/0!</v>
      </c>
      <c r="FB5" s="32" t="e">
        <f>IF((FB6&lt;='Базовые значения'!$F$14)*AND(FB6&lt;&gt;0),'Базовые значения'!$F$12," ")</f>
        <v>#DIV/0!</v>
      </c>
      <c r="FC5" s="32" t="e">
        <f>IF((FC6&lt;='Базовые значения'!$F$14)*AND(FC6&lt;&gt;0),'Базовые значения'!$F$12," ")</f>
        <v>#DIV/0!</v>
      </c>
      <c r="FD5" s="32"/>
      <c r="FE5" s="32"/>
      <c r="FF5" s="32" t="e">
        <f>IF((FF6&lt;='Базовые значения'!$G$14)*AND(FF6&lt;&gt;0),'Базовые значения'!$G$12," ")</f>
        <v>#DIV/0!</v>
      </c>
      <c r="FG5" s="32" t="e">
        <f>IF((FG6&lt;='Базовые значения'!$G$14)*AND(FG6&lt;&gt;0),'Базовые значения'!$G$12," ")</f>
        <v>#DIV/0!</v>
      </c>
      <c r="FH5" s="32" t="e">
        <f>IF((FH6&lt;='Базовые значения'!$G$14)*AND(FH6&lt;&gt;0),'Базовые значения'!$G$12," ")</f>
        <v>#DIV/0!</v>
      </c>
      <c r="FI5" s="32" t="e">
        <f>IF((FI6&lt;='Базовые значения'!$G$14)*AND(FI6&lt;&gt;0),'Базовые значения'!$G$12," ")</f>
        <v>#DIV/0!</v>
      </c>
      <c r="FJ5" s="32" t="e">
        <f>IF((FJ6&lt;='Базовые значения'!$G$14)*AND(FJ6&lt;&gt;0),'Базовые значения'!$G$12," ")</f>
        <v>#DIV/0!</v>
      </c>
      <c r="FK5" s="32" t="e">
        <f>IF((FK6&lt;='Базовые значения'!$G$14)*AND(FK6&lt;&gt;0),'Базовые значения'!$G$12," ")</f>
        <v>#DIV/0!</v>
      </c>
      <c r="FL5" s="32" t="e">
        <f>IF((FL6&lt;='Базовые значения'!$G$14)*AND(FL6&lt;&gt;0),'Базовые значения'!$G$12," ")</f>
        <v>#DIV/0!</v>
      </c>
      <c r="FM5" s="32" t="e">
        <f>IF((FM6&lt;='Базовые значения'!$G$14)*AND(FM6&lt;&gt;0),'Базовые значения'!$G$12," ")</f>
        <v>#DIV/0!</v>
      </c>
      <c r="FN5" s="32" t="e">
        <f>IF((FN6&lt;='Базовые значения'!$G$14)*AND(FN6&lt;&gt;0),'Базовые значения'!$G$12," ")</f>
        <v>#DIV/0!</v>
      </c>
      <c r="FO5" s="32" t="e">
        <f>IF((FO6&lt;='Базовые значения'!$G$14)*AND(FO6&lt;&gt;0),'Базовые значения'!$G$12," ")</f>
        <v>#DIV/0!</v>
      </c>
      <c r="FP5" s="32" t="e">
        <f>IF((FP6&lt;='Базовые значения'!$G$14)*AND(FP6&lt;&gt;0),'Базовые значения'!$G$12," ")</f>
        <v>#DIV/0!</v>
      </c>
      <c r="FQ5" s="32" t="e">
        <f>IF((FQ6&lt;='Базовые значения'!$G$14)*AND(FQ6&lt;&gt;0),'Базовые значения'!$G$12," ")</f>
        <v>#DIV/0!</v>
      </c>
      <c r="FR5" s="32" t="e">
        <f>IF((FR6&lt;='Базовые значения'!$G$14)*AND(FR6&lt;&gt;0),'Базовые значения'!$G$12," ")</f>
        <v>#DIV/0!</v>
      </c>
      <c r="FS5" s="32" t="e">
        <f>IF((FS6&lt;='Базовые значения'!$G$14)*AND(FS6&lt;&gt;0),'Базовые значения'!$G$12," ")</f>
        <v>#DIV/0!</v>
      </c>
      <c r="FT5" s="32" t="e">
        <f>IF((FT6&lt;='Базовые значения'!$G$14)*AND(FT6&lt;&gt;0),'Базовые значения'!$G$12," ")</f>
        <v>#DIV/0!</v>
      </c>
      <c r="FU5" s="32" t="e">
        <f>IF((FU6&lt;='Базовые значения'!$G$14)*AND(FU6&lt;&gt;0),'Базовые значения'!$G$12," ")</f>
        <v>#DIV/0!</v>
      </c>
      <c r="FV5" s="32" t="e">
        <f>IF((FV6&lt;='Базовые значения'!$G$14)*AND(FV6&lt;&gt;0),'Базовые значения'!$G$12," ")</f>
        <v>#DIV/0!</v>
      </c>
      <c r="FW5" s="32" t="e">
        <f>IF((FW6&lt;='Базовые значения'!$G$14)*AND(FW6&lt;&gt;0),'Базовые значения'!$G$12," ")</f>
        <v>#DIV/0!</v>
      </c>
      <c r="FX5" s="32" t="e">
        <f>IF((FX6&lt;='Базовые значения'!$G$14)*AND(FX6&lt;&gt;0),'Базовые значения'!$G$12," ")</f>
        <v>#DIV/0!</v>
      </c>
      <c r="FY5" s="32" t="e">
        <f>IF((FY6&lt;='Базовые значения'!$G$14)*AND(FY6&lt;&gt;0),'Базовые значения'!$G$12," ")</f>
        <v>#DIV/0!</v>
      </c>
      <c r="FZ5" s="32" t="e">
        <f>IF((FZ6&lt;='Базовые значения'!$G$14)*AND(FZ6&lt;&gt;0),'Базовые значения'!$G$12," ")</f>
        <v>#DIV/0!</v>
      </c>
      <c r="GA5" s="32" t="e">
        <f>IF((GA6&lt;='Базовые значения'!$G$14)*AND(GA6&lt;&gt;0),'Базовые значения'!$G$12," ")</f>
        <v>#DIV/0!</v>
      </c>
      <c r="GB5" s="32" t="e">
        <f>IF((GB6&lt;='Базовые значения'!$G$14)*AND(GB6&lt;&gt;0),'Базовые значения'!$G$12," ")</f>
        <v>#DIV/0!</v>
      </c>
      <c r="GC5" s="32" t="e">
        <f>IF((GC6&lt;='Базовые значения'!$G$14)*AND(GC6&lt;&gt;0),'Базовые значения'!$G$12," ")</f>
        <v>#DIV/0!</v>
      </c>
      <c r="GD5" s="32" t="e">
        <f>IF((GD6&lt;='Базовые значения'!$G$14)*AND(GD6&lt;&gt;0),'Базовые значения'!$G$12," ")</f>
        <v>#DIV/0!</v>
      </c>
      <c r="GE5" s="32" t="e">
        <f>IF((GE6&lt;='Базовые значения'!$G$14)*AND(GE6&lt;&gt;0),'Базовые значения'!$G$12," ")</f>
        <v>#DIV/0!</v>
      </c>
      <c r="GF5" s="32" t="e">
        <f>IF((GF6&lt;='Базовые значения'!$G$14)*AND(GF6&lt;&gt;0),'Базовые значения'!$G$12," ")</f>
        <v>#DIV/0!</v>
      </c>
      <c r="GG5" s="32" t="e">
        <f>IF((GG6&lt;='Базовые значения'!$G$14)*AND(GG6&lt;&gt;0),'Базовые значения'!$G$12," ")</f>
        <v>#DIV/0!</v>
      </c>
      <c r="GH5" s="32" t="e">
        <f>IF((GH6&lt;='Базовые значения'!$G$14)*AND(GH6&lt;&gt;0),'Базовые значения'!$G$12," ")</f>
        <v>#DIV/0!</v>
      </c>
      <c r="GI5" s="32" t="e">
        <f>IF((GI6&lt;='Базовые значения'!$G$14)*AND(GI6&lt;&gt;0),'Базовые значения'!$G$12," ")</f>
        <v>#DIV/0!</v>
      </c>
      <c r="GJ5" s="32"/>
      <c r="GK5" s="32"/>
      <c r="GL5" s="32" t="e">
        <f>IF((GL6&lt;='Базовые значения'!$H$14)*AND(GL6&lt;&gt;0),'Базовые значения'!$H$12," ")</f>
        <v>#DIV/0!</v>
      </c>
      <c r="GM5" s="32" t="e">
        <f>IF((GM6&lt;='Базовые значения'!$H$14)*AND(GM6&lt;&gt;0),'Базовые значения'!$H$12," ")</f>
        <v>#DIV/0!</v>
      </c>
      <c r="GN5" s="32" t="e">
        <f>IF((GN6&lt;='Базовые значения'!$H$14)*AND(GN6&lt;&gt;0),'Базовые значения'!$H$12," ")</f>
        <v>#DIV/0!</v>
      </c>
      <c r="GO5" s="32" t="e">
        <f>IF((GO6&lt;='Базовые значения'!$H$14)*AND(GO6&lt;&gt;0),'Базовые значения'!$H$12," ")</f>
        <v>#DIV/0!</v>
      </c>
      <c r="GP5" s="32" t="e">
        <f>IF((GP6&lt;='Базовые значения'!$H$14)*AND(GP6&lt;&gt;0),'Базовые значения'!$H$12," ")</f>
        <v>#DIV/0!</v>
      </c>
      <c r="GQ5" s="32" t="e">
        <f>IF((GQ6&lt;='Базовые значения'!$H$14)*AND(GQ6&lt;&gt;0),'Базовые значения'!$H$12," ")</f>
        <v>#DIV/0!</v>
      </c>
      <c r="GR5" s="32" t="e">
        <f>IF((GR6&lt;='Базовые значения'!$H$14)*AND(GR6&lt;&gt;0),'Базовые значения'!$H$12," ")</f>
        <v>#DIV/0!</v>
      </c>
      <c r="GS5" s="32" t="e">
        <f>IF((GS6&lt;='Базовые значения'!$H$14)*AND(GS6&lt;&gt;0),'Базовые значения'!$H$12," ")</f>
        <v>#DIV/0!</v>
      </c>
      <c r="GT5" s="32" t="e">
        <f>IF((GT6&lt;='Базовые значения'!$H$14)*AND(GT6&lt;&gt;0),'Базовые значения'!$H$12," ")</f>
        <v>#DIV/0!</v>
      </c>
      <c r="GU5" s="32" t="e">
        <f>IF((GU6&lt;='Базовые значения'!$H$14)*AND(GU6&lt;&gt;0),'Базовые значения'!$H$12," ")</f>
        <v>#DIV/0!</v>
      </c>
      <c r="GV5" s="32" t="e">
        <f>IF((GV6&lt;='Базовые значения'!$H$14)*AND(GV6&lt;&gt;0),'Базовые значения'!$H$12," ")</f>
        <v>#DIV/0!</v>
      </c>
      <c r="GW5" s="32" t="e">
        <f>IF((GW6&lt;='Базовые значения'!$H$14)*AND(GW6&lt;&gt;0),'Базовые значения'!$H$12," ")</f>
        <v>#DIV/0!</v>
      </c>
      <c r="GX5" s="32" t="e">
        <f>IF((GX6&lt;='Базовые значения'!$H$14)*AND(GX6&lt;&gt;0),'Базовые значения'!$H$12," ")</f>
        <v>#DIV/0!</v>
      </c>
      <c r="GY5" s="32" t="e">
        <f>IF((GY6&lt;='Базовые значения'!$H$14)*AND(GY6&lt;&gt;0),'Базовые значения'!$H$12," ")</f>
        <v>#DIV/0!</v>
      </c>
      <c r="GZ5" s="32" t="e">
        <f>IF((GZ6&lt;='Базовые значения'!$H$14)*AND(GZ6&lt;&gt;0),'Базовые значения'!$H$12," ")</f>
        <v>#DIV/0!</v>
      </c>
      <c r="HA5" s="32" t="e">
        <f>IF((HA6&lt;='Базовые значения'!$H$14)*AND(HA6&lt;&gt;0),'Базовые значения'!$H$12," ")</f>
        <v>#DIV/0!</v>
      </c>
      <c r="HB5" s="32" t="e">
        <f>IF((HB6&lt;='Базовые значения'!$H$14)*AND(HB6&lt;&gt;0),'Базовые значения'!$H$12," ")</f>
        <v>#DIV/0!</v>
      </c>
      <c r="HC5" s="32" t="e">
        <f>IF((HC6&lt;='Базовые значения'!$H$14)*AND(HC6&lt;&gt;0),'Базовые значения'!$H$12," ")</f>
        <v>#DIV/0!</v>
      </c>
      <c r="HD5" s="32" t="e">
        <f>IF((HD6&lt;='Базовые значения'!$H$14)*AND(HD6&lt;&gt;0),'Базовые значения'!$H$12," ")</f>
        <v>#DIV/0!</v>
      </c>
      <c r="HE5" s="32" t="e">
        <f>IF((HE6&lt;='Базовые значения'!$H$14)*AND(HE6&lt;&gt;0),'Базовые значения'!$H$12," ")</f>
        <v>#DIV/0!</v>
      </c>
      <c r="HF5" s="32" t="e">
        <f>IF((HF6&lt;='Базовые значения'!$H$14)*AND(HF6&lt;&gt;0),'Базовые значения'!$H$12," ")</f>
        <v>#DIV/0!</v>
      </c>
      <c r="HG5" s="32" t="e">
        <f>IF((HG6&lt;='Базовые значения'!$H$14)*AND(HG6&lt;&gt;0),'Базовые значения'!$H$12," ")</f>
        <v>#DIV/0!</v>
      </c>
      <c r="HH5" s="32" t="e">
        <f>IF((HH6&lt;='Базовые значения'!$H$14)*AND(HH6&lt;&gt;0),'Базовые значения'!$H$12," ")</f>
        <v>#DIV/0!</v>
      </c>
      <c r="HI5" s="32" t="e">
        <f>IF((HI6&lt;='Базовые значения'!$H$14)*AND(HI6&lt;&gt;0),'Базовые значения'!$H$12," ")</f>
        <v>#DIV/0!</v>
      </c>
      <c r="HJ5" s="32" t="e">
        <f>IF((HJ6&lt;='Базовые значения'!$H$14)*AND(HJ6&lt;&gt;0),'Базовые значения'!$H$12," ")</f>
        <v>#DIV/0!</v>
      </c>
      <c r="HK5" s="32" t="e">
        <f>IF((HK6&lt;='Базовые значения'!$H$14)*AND(HK6&lt;&gt;0),'Базовые значения'!$H$12," ")</f>
        <v>#DIV/0!</v>
      </c>
      <c r="HL5" s="32" t="e">
        <f>IF((HL6&lt;='Базовые значения'!$H$14)*AND(HL6&lt;&gt;0),'Базовые значения'!$H$12," ")</f>
        <v>#DIV/0!</v>
      </c>
      <c r="HM5" s="32" t="e">
        <f>IF((HM6&lt;='Базовые значения'!$H$14)*AND(HM6&lt;&gt;0),'Базовые значения'!$H$12," ")</f>
        <v>#DIV/0!</v>
      </c>
      <c r="HN5" s="32" t="e">
        <f>IF((HN6&lt;='Базовые значения'!$H$14)*AND(HN6&lt;&gt;0),'Базовые значения'!$H$12," ")</f>
        <v>#DIV/0!</v>
      </c>
      <c r="HO5" s="32" t="e">
        <f>IF((HO6&lt;='Базовые значения'!$H$14)*AND(HO6&lt;&gt;0),'Базовые значения'!$H$12," ")</f>
        <v>#DIV/0!</v>
      </c>
      <c r="HP5" s="32"/>
      <c r="HQ5" s="32"/>
      <c r="HR5" s="32" t="e">
        <f>IF((HR6&lt;='Базовые значения'!$I$14)*AND(HR6&lt;&gt;0),'Базовые значения'!$I$12," ")</f>
        <v>#DIV/0!</v>
      </c>
      <c r="HS5" s="32" t="e">
        <f>IF((HS6&lt;='Базовые значения'!$I$14)*AND(HS6&lt;&gt;0),'Базовые значения'!$I$12," ")</f>
        <v>#DIV/0!</v>
      </c>
      <c r="HT5" s="32" t="e">
        <f>IF((HT6&lt;='Базовые значения'!$I$14)*AND(HT6&lt;&gt;0),'Базовые значения'!$I$12," ")</f>
        <v>#DIV/0!</v>
      </c>
      <c r="HU5" s="32" t="e">
        <f>IF((HU6&lt;='Базовые значения'!$I$14)*AND(HU6&lt;&gt;0),'Базовые значения'!$I$12," ")</f>
        <v>#DIV/0!</v>
      </c>
      <c r="HV5" s="32" t="e">
        <f>IF((HV6&lt;='Базовые значения'!$I$14)*AND(HV6&lt;&gt;0),'Базовые значения'!$I$12," ")</f>
        <v>#DIV/0!</v>
      </c>
      <c r="HW5" s="32" t="e">
        <f>IF((HW6&lt;='Базовые значения'!$I$14)*AND(HW6&lt;&gt;0),'Базовые значения'!$I$12," ")</f>
        <v>#DIV/0!</v>
      </c>
      <c r="HX5" s="32" t="e">
        <f>IF((HX6&lt;='Базовые значения'!$I$14)*AND(HX6&lt;&gt;0),'Базовые значения'!$I$12," ")</f>
        <v>#DIV/0!</v>
      </c>
      <c r="HY5" s="32" t="e">
        <f>IF((HY6&lt;='Базовые значения'!$I$14)*AND(HY6&lt;&gt;0),'Базовые значения'!$I$12," ")</f>
        <v>#DIV/0!</v>
      </c>
      <c r="HZ5" s="32" t="e">
        <f>IF((HZ6&lt;='Базовые значения'!$I$14)*AND(HZ6&lt;&gt;0),'Базовые значения'!$I$12," ")</f>
        <v>#DIV/0!</v>
      </c>
      <c r="IA5" s="32" t="e">
        <f>IF((IA6&lt;='Базовые значения'!$I$14)*AND(IA6&lt;&gt;0),'Базовые значения'!$I$12," ")</f>
        <v>#DIV/0!</v>
      </c>
      <c r="IB5" s="32" t="e">
        <f>IF((IB6&lt;='Базовые значения'!$I$14)*AND(IB6&lt;&gt;0),'Базовые значения'!$I$12," ")</f>
        <v>#DIV/0!</v>
      </c>
      <c r="IC5" s="32" t="e">
        <f>IF((IC6&lt;='Базовые значения'!$I$14)*AND(IC6&lt;&gt;0),'Базовые значения'!$I$12," ")</f>
        <v>#DIV/0!</v>
      </c>
      <c r="ID5" s="32" t="e">
        <f>IF((ID6&lt;='Базовые значения'!$I$14)*AND(ID6&lt;&gt;0),'Базовые значения'!$I$12," ")</f>
        <v>#DIV/0!</v>
      </c>
      <c r="IE5" s="32" t="e">
        <f>IF((IE6&lt;='Базовые значения'!$I$14)*AND(IE6&lt;&gt;0),'Базовые значения'!$I$12," ")</f>
        <v>#DIV/0!</v>
      </c>
      <c r="IF5" s="32" t="e">
        <f>IF((IF6&lt;='Базовые значения'!$I$14)*AND(IF6&lt;&gt;0),'Базовые значения'!$I$12," ")</f>
        <v>#DIV/0!</v>
      </c>
      <c r="IG5" s="32" t="e">
        <f>IF((IG6&lt;='Базовые значения'!$I$14)*AND(IG6&lt;&gt;0),'Базовые значения'!$I$12," ")</f>
        <v>#DIV/0!</v>
      </c>
      <c r="IH5" s="32" t="e">
        <f>IF((IH6&lt;='Базовые значения'!$I$14)*AND(IH6&lt;&gt;0),'Базовые значения'!$I$12," ")</f>
        <v>#DIV/0!</v>
      </c>
      <c r="II5" s="32" t="e">
        <f>IF((II6&lt;='Базовые значения'!$I$14)*AND(II6&lt;&gt;0),'Базовые значения'!$I$12," ")</f>
        <v>#DIV/0!</v>
      </c>
      <c r="IJ5" s="32" t="e">
        <f>IF((IJ6&lt;='Базовые значения'!$I$14)*AND(IJ6&lt;&gt;0),'Базовые значения'!$I$12," ")</f>
        <v>#DIV/0!</v>
      </c>
      <c r="IK5" s="32" t="e">
        <f>IF((IK6&lt;='Базовые значения'!$I$14)*AND(IK6&lt;&gt;0),'Базовые значения'!$I$12," ")</f>
        <v>#DIV/0!</v>
      </c>
      <c r="IL5" s="32" t="e">
        <f>IF((IL6&lt;='Базовые значения'!$I$14)*AND(IL6&lt;&gt;0),'Базовые значения'!$I$12," ")</f>
        <v>#DIV/0!</v>
      </c>
      <c r="IM5" s="32" t="e">
        <f>IF((IM6&lt;='Базовые значения'!$I$14)*AND(IM6&lt;&gt;0),'Базовые значения'!$I$12," ")</f>
        <v>#DIV/0!</v>
      </c>
      <c r="IN5" s="32" t="e">
        <f>IF((IN6&lt;='Базовые значения'!$I$14)*AND(IN6&lt;&gt;0),'Базовые значения'!$I$12," ")</f>
        <v>#DIV/0!</v>
      </c>
      <c r="IO5" s="32" t="e">
        <f>IF((IO6&lt;='Базовые значения'!$I$14)*AND(IO6&lt;&gt;0),'Базовые значения'!$I$12," ")</f>
        <v>#DIV/0!</v>
      </c>
      <c r="IP5" s="32" t="e">
        <f>IF((IP6&lt;='Базовые значения'!$I$14)*AND(IP6&lt;&gt;0),'Базовые значения'!$I$12," ")</f>
        <v>#DIV/0!</v>
      </c>
      <c r="IQ5" s="32" t="e">
        <f>IF((IQ6&lt;='Базовые значения'!$I$14)*AND(IQ6&lt;&gt;0),'Базовые значения'!$I$12," ")</f>
        <v>#DIV/0!</v>
      </c>
      <c r="IR5" s="32" t="e">
        <f>IF((IR6&lt;='Базовые значения'!$I$14)*AND(IR6&lt;&gt;0),'Базовые значения'!$I$12," ")</f>
        <v>#DIV/0!</v>
      </c>
      <c r="IS5" s="32" t="e">
        <f>IF((IS6&lt;='Базовые значения'!$I$14)*AND(IS6&lt;&gt;0),'Базовые значения'!$I$12," ")</f>
        <v>#DIV/0!</v>
      </c>
      <c r="IT5" s="32" t="e">
        <f>IF((IT6&lt;='Базовые значения'!$I$14)*AND(IT6&lt;&gt;0),'Базовые значения'!$I$12," ")</f>
        <v>#DIV/0!</v>
      </c>
      <c r="IU5" s="32" t="e">
        <f>IF((IU6&lt;='Базовые значения'!$I$14)*AND(IU6&lt;&gt;0),'Базовые значения'!$I$12," ")</f>
        <v>#DIV/0!</v>
      </c>
      <c r="IV5" s="32"/>
      <c r="IW5" s="32"/>
      <c r="IX5" s="32" t="e">
        <f>IF((IX6&lt;='Базовые значения'!$J$14)*AND(IX6&lt;&gt;0),'Базовые значения'!$J$12," ")</f>
        <v>#DIV/0!</v>
      </c>
      <c r="IY5" s="32" t="e">
        <f>IF((IY6&lt;='Базовые значения'!$J$14)*AND(IY6&lt;&gt;0),'Базовые значения'!$J$12," ")</f>
        <v>#DIV/0!</v>
      </c>
      <c r="IZ5" s="32" t="e">
        <f>IF((IZ6&lt;='Базовые значения'!$J$14)*AND(IZ6&lt;&gt;0),'Базовые значения'!$J$12," ")</f>
        <v>#DIV/0!</v>
      </c>
      <c r="JA5" s="32" t="e">
        <f>IF((JA6&lt;='Базовые значения'!$J$14)*AND(JA6&lt;&gt;0),'Базовые значения'!$J$12," ")</f>
        <v>#DIV/0!</v>
      </c>
      <c r="JB5" s="32" t="e">
        <f>IF((JB6&lt;='Базовые значения'!$J$14)*AND(JB6&lt;&gt;0),'Базовые значения'!$J$12," ")</f>
        <v>#DIV/0!</v>
      </c>
      <c r="JC5" s="32" t="e">
        <f>IF((JC6&lt;='Базовые значения'!$J$14)*AND(JC6&lt;&gt;0),'Базовые значения'!$J$12," ")</f>
        <v>#DIV/0!</v>
      </c>
      <c r="JD5" s="32" t="e">
        <f>IF((JD6&lt;='Базовые значения'!$J$14)*AND(JD6&lt;&gt;0),'Базовые значения'!$J$12," ")</f>
        <v>#DIV/0!</v>
      </c>
      <c r="JE5" s="32" t="e">
        <f>IF((JE6&lt;='Базовые значения'!$J$14)*AND(JE6&lt;&gt;0),'Базовые значения'!$J$12," ")</f>
        <v>#DIV/0!</v>
      </c>
      <c r="JF5" s="32" t="e">
        <f>IF((JF6&lt;='Базовые значения'!$J$14)*AND(JF6&lt;&gt;0),'Базовые значения'!$J$12," ")</f>
        <v>#DIV/0!</v>
      </c>
      <c r="JG5" s="32" t="e">
        <f>IF((JG6&lt;='Базовые значения'!$J$14)*AND(JG6&lt;&gt;0),'Базовые значения'!$J$12," ")</f>
        <v>#DIV/0!</v>
      </c>
      <c r="JH5" s="32" t="e">
        <f>IF((JH6&lt;='Базовые значения'!$J$14)*AND(JH6&lt;&gt;0),'Базовые значения'!$J$12," ")</f>
        <v>#DIV/0!</v>
      </c>
      <c r="JI5" s="32" t="e">
        <f>IF((JI6&lt;='Базовые значения'!$J$14)*AND(JI6&lt;&gt;0),'Базовые значения'!$J$12," ")</f>
        <v>#DIV/0!</v>
      </c>
      <c r="JJ5" s="32" t="e">
        <f>IF((JJ6&lt;='Базовые значения'!$J$14)*AND(JJ6&lt;&gt;0),'Базовые значения'!$J$12," ")</f>
        <v>#DIV/0!</v>
      </c>
      <c r="JK5" s="32" t="e">
        <f>IF((JK6&lt;='Базовые значения'!$J$14)*AND(JK6&lt;&gt;0),'Базовые значения'!$J$12," ")</f>
        <v>#DIV/0!</v>
      </c>
      <c r="JL5" s="32" t="e">
        <f>IF((JL6&lt;='Базовые значения'!$J$14)*AND(JL6&lt;&gt;0),'Базовые значения'!$J$12," ")</f>
        <v>#DIV/0!</v>
      </c>
      <c r="JM5" s="32" t="e">
        <f>IF((JM6&lt;='Базовые значения'!$J$14)*AND(JM6&lt;&gt;0),'Базовые значения'!$J$12," ")</f>
        <v>#DIV/0!</v>
      </c>
      <c r="JN5" s="32" t="e">
        <f>IF((JN6&lt;='Базовые значения'!$J$14)*AND(JN6&lt;&gt;0),'Базовые значения'!$J$12," ")</f>
        <v>#DIV/0!</v>
      </c>
      <c r="JO5" s="32" t="e">
        <f>IF((JO6&lt;='Базовые значения'!$J$14)*AND(JO6&lt;&gt;0),'Базовые значения'!$J$12," ")</f>
        <v>#DIV/0!</v>
      </c>
      <c r="JP5" s="32" t="e">
        <f>IF((JP6&lt;='Базовые значения'!$J$14)*AND(JP6&lt;&gt;0),'Базовые значения'!$J$12," ")</f>
        <v>#DIV/0!</v>
      </c>
      <c r="JQ5" s="32" t="e">
        <f>IF((JQ6&lt;='Базовые значения'!$J$14)*AND(JQ6&lt;&gt;0),'Базовые значения'!$J$12," ")</f>
        <v>#DIV/0!</v>
      </c>
      <c r="JR5" s="32" t="e">
        <f>IF((JR6&lt;='Базовые значения'!$J$14)*AND(JR6&lt;&gt;0),'Базовые значения'!$J$12," ")</f>
        <v>#DIV/0!</v>
      </c>
      <c r="JS5" s="32" t="e">
        <f>IF((JS6&lt;='Базовые значения'!$J$14)*AND(JS6&lt;&gt;0),'Базовые значения'!$J$12," ")</f>
        <v>#DIV/0!</v>
      </c>
      <c r="JT5" s="32" t="e">
        <f>IF((JT6&lt;='Базовые значения'!$J$14)*AND(JT6&lt;&gt;0),'Базовые значения'!$J$12," ")</f>
        <v>#DIV/0!</v>
      </c>
      <c r="JU5" s="32" t="e">
        <f>IF((JU6&lt;='Базовые значения'!$J$14)*AND(JU6&lt;&gt;0),'Базовые значения'!$J$12," ")</f>
        <v>#DIV/0!</v>
      </c>
      <c r="JV5" s="32" t="e">
        <f>IF((JV6&lt;='Базовые значения'!$J$14)*AND(JV6&lt;&gt;0),'Базовые значения'!$J$12," ")</f>
        <v>#DIV/0!</v>
      </c>
      <c r="JW5" s="32" t="e">
        <f>IF((JW6&lt;='Базовые значения'!$J$14)*AND(JW6&lt;&gt;0),'Базовые значения'!$J$12," ")</f>
        <v>#DIV/0!</v>
      </c>
      <c r="JX5" s="32" t="e">
        <f>IF((JX6&lt;='Базовые значения'!$J$14)*AND(JX6&lt;&gt;0),'Базовые значения'!$J$12," ")</f>
        <v>#DIV/0!</v>
      </c>
      <c r="JY5" s="32" t="e">
        <f>IF((JY6&lt;='Базовые значения'!$J$14)*AND(JY6&lt;&gt;0),'Базовые значения'!$J$12," ")</f>
        <v>#DIV/0!</v>
      </c>
      <c r="JZ5" s="32" t="e">
        <f>IF((JZ6&lt;='Базовые значения'!$J$14)*AND(JZ6&lt;&gt;0),'Базовые значения'!$J$12," ")</f>
        <v>#DIV/0!</v>
      </c>
      <c r="KA5" s="32" t="e">
        <f>IF((KA6&lt;='Базовые значения'!$J$14)*AND(KA6&lt;&gt;0),'Базовые значения'!$J$12," ")</f>
        <v>#DIV/0!</v>
      </c>
      <c r="KB5" s="32"/>
      <c r="KC5" s="32"/>
      <c r="KD5" s="32" t="e">
        <f>IF((KD6&lt;='Базовые значения'!$K$14)*AND(KD6&lt;&gt;0),'Базовые значения'!$K$12," ")</f>
        <v>#DIV/0!</v>
      </c>
      <c r="KE5" s="32" t="e">
        <f>IF((KE6&lt;='Базовые значения'!$K$14)*AND(KE6&lt;&gt;0),'Базовые значения'!$K$12," ")</f>
        <v>#DIV/0!</v>
      </c>
      <c r="KF5" s="32" t="e">
        <f>IF((KF6&lt;='Базовые значения'!$K$14)*AND(KF6&lt;&gt;0),'Базовые значения'!$K$12," ")</f>
        <v>#DIV/0!</v>
      </c>
      <c r="KG5" s="32" t="e">
        <f>IF((KG6&lt;='Базовые значения'!$K$14)*AND(KG6&lt;&gt;0),'Базовые значения'!$K$12," ")</f>
        <v>#DIV/0!</v>
      </c>
      <c r="KH5" s="32" t="e">
        <f>IF((KH6&lt;='Базовые значения'!$K$14)*AND(KH6&lt;&gt;0),'Базовые значения'!$K$12," ")</f>
        <v>#DIV/0!</v>
      </c>
      <c r="KI5" s="32" t="e">
        <f>IF((KI6&lt;='Базовые значения'!$K$14)*AND(KI6&lt;&gt;0),'Базовые значения'!$K$12," ")</f>
        <v>#DIV/0!</v>
      </c>
      <c r="KJ5" s="32" t="e">
        <f>IF((KJ6&lt;='Базовые значения'!$K$14)*AND(KJ6&lt;&gt;0),'Базовые значения'!$K$12," ")</f>
        <v>#DIV/0!</v>
      </c>
      <c r="KK5" s="32" t="e">
        <f>IF((KK6&lt;='Базовые значения'!$K$14)*AND(KK6&lt;&gt;0),'Базовые значения'!$K$12," ")</f>
        <v>#DIV/0!</v>
      </c>
      <c r="KL5" s="32" t="e">
        <f>IF((KL6&lt;='Базовые значения'!$K$14)*AND(KL6&lt;&gt;0),'Базовые значения'!$K$12," ")</f>
        <v>#DIV/0!</v>
      </c>
      <c r="KM5" s="32" t="e">
        <f>IF((KM6&lt;='Базовые значения'!$K$14)*AND(KM6&lt;&gt;0),'Базовые значения'!$K$12," ")</f>
        <v>#DIV/0!</v>
      </c>
      <c r="KN5" s="32" t="e">
        <f>IF((KN6&lt;='Базовые значения'!$K$14)*AND(KN6&lt;&gt;0),'Базовые значения'!$K$12," ")</f>
        <v>#DIV/0!</v>
      </c>
      <c r="KO5" s="32" t="e">
        <f>IF((KO6&lt;='Базовые значения'!$K$14)*AND(KO6&lt;&gt;0),'Базовые значения'!$K$12," ")</f>
        <v>#DIV/0!</v>
      </c>
      <c r="KP5" s="32" t="e">
        <f>IF((KP6&lt;='Базовые значения'!$K$14)*AND(KP6&lt;&gt;0),'Базовые значения'!$K$12," ")</f>
        <v>#DIV/0!</v>
      </c>
      <c r="KQ5" s="32" t="e">
        <f>IF((KQ6&lt;='Базовые значения'!$K$14)*AND(KQ6&lt;&gt;0),'Базовые значения'!$K$12," ")</f>
        <v>#DIV/0!</v>
      </c>
      <c r="KR5" s="32" t="e">
        <f>IF((KR6&lt;='Базовые значения'!$K$14)*AND(KR6&lt;&gt;0),'Базовые значения'!$K$12," ")</f>
        <v>#DIV/0!</v>
      </c>
      <c r="KS5" s="32" t="e">
        <f>IF((KS6&lt;='Базовые значения'!$K$14)*AND(KS6&lt;&gt;0),'Базовые значения'!$K$12," ")</f>
        <v>#DIV/0!</v>
      </c>
      <c r="KT5" s="32" t="e">
        <f>IF((KT6&lt;='Базовые значения'!$K$14)*AND(KT6&lt;&gt;0),'Базовые значения'!$K$12," ")</f>
        <v>#DIV/0!</v>
      </c>
      <c r="KU5" s="32" t="e">
        <f>IF((KU6&lt;='Базовые значения'!$K$14)*AND(KU6&lt;&gt;0),'Базовые значения'!$K$12," ")</f>
        <v>#DIV/0!</v>
      </c>
      <c r="KV5" s="32" t="e">
        <f>IF((KV6&lt;='Базовые значения'!$K$14)*AND(KV6&lt;&gt;0),'Базовые значения'!$K$12," ")</f>
        <v>#DIV/0!</v>
      </c>
      <c r="KW5" s="32" t="e">
        <f>IF((KW6&lt;='Базовые значения'!$K$14)*AND(KW6&lt;&gt;0),'Базовые значения'!$K$12," ")</f>
        <v>#DIV/0!</v>
      </c>
      <c r="KX5" s="32" t="e">
        <f>IF((KX6&lt;='Базовые значения'!$K$14)*AND(KX6&lt;&gt;0),'Базовые значения'!$K$12," ")</f>
        <v>#DIV/0!</v>
      </c>
      <c r="KY5" s="32" t="e">
        <f>IF((KY6&lt;='Базовые значения'!$K$14)*AND(KY6&lt;&gt;0),'Базовые значения'!$K$12," ")</f>
        <v>#DIV/0!</v>
      </c>
      <c r="KZ5" s="32" t="e">
        <f>IF((KZ6&lt;='Базовые значения'!$K$14)*AND(KZ6&lt;&gt;0),'Базовые значения'!$K$12," ")</f>
        <v>#DIV/0!</v>
      </c>
      <c r="LA5" s="32" t="e">
        <f>IF((LA6&lt;='Базовые значения'!$K$14)*AND(LA6&lt;&gt;0),'Базовые значения'!$K$12," ")</f>
        <v>#DIV/0!</v>
      </c>
      <c r="LB5" s="32" t="e">
        <f>IF((LB6&lt;='Базовые значения'!$K$14)*AND(LB6&lt;&gt;0),'Базовые значения'!$K$12," ")</f>
        <v>#DIV/0!</v>
      </c>
      <c r="LC5" s="32" t="e">
        <f>IF((LC6&lt;='Базовые значения'!$K$14)*AND(LC6&lt;&gt;0),'Базовые значения'!$K$12," ")</f>
        <v>#DIV/0!</v>
      </c>
      <c r="LD5" s="32" t="e">
        <f>IF((LD6&lt;='Базовые значения'!$K$14)*AND(LD6&lt;&gt;0),'Базовые значения'!$K$12," ")</f>
        <v>#DIV/0!</v>
      </c>
      <c r="LE5" s="32" t="e">
        <f>IF((LE6&lt;='Базовые значения'!$K$14)*AND(LE6&lt;&gt;0),'Базовые значения'!$K$12," ")</f>
        <v>#DIV/0!</v>
      </c>
      <c r="LF5" s="32" t="e">
        <f>IF((LF6&lt;='Базовые значения'!$K$14)*AND(LF6&lt;&gt;0),'Базовые значения'!$K$12," ")</f>
        <v>#DIV/0!</v>
      </c>
      <c r="LG5" s="32" t="e">
        <f>IF((LG6&lt;='Базовые значения'!$K$14)*AND(LG6&lt;&gt;0),'Базовые значения'!$K$12," ")</f>
        <v>#DIV/0!</v>
      </c>
      <c r="LH5" s="32"/>
      <c r="LI5" s="32"/>
      <c r="LJ5" s="32" t="e">
        <f>IF((LJ6&lt;='Базовые значения'!$L$14)*AND(LJ6&lt;&gt;0),'Базовые значения'!$L$12," ")</f>
        <v>#DIV/0!</v>
      </c>
      <c r="LK5" s="32" t="e">
        <f>IF((LK6&lt;='Базовые значения'!$L$14)*AND(LK6&lt;&gt;0),'Базовые значения'!$L$12," ")</f>
        <v>#DIV/0!</v>
      </c>
      <c r="LL5" s="32" t="e">
        <f>IF((LL6&lt;='Базовые значения'!$L$14)*AND(LL6&lt;&gt;0),'Базовые значения'!$L$12," ")</f>
        <v>#DIV/0!</v>
      </c>
      <c r="LM5" s="32" t="e">
        <f>IF((LM6&lt;='Базовые значения'!$L$14)*AND(LM6&lt;&gt;0),'Базовые значения'!$L$12," ")</f>
        <v>#DIV/0!</v>
      </c>
      <c r="LN5" s="32" t="e">
        <f>IF((LN6&lt;='Базовые значения'!$L$14)*AND(LN6&lt;&gt;0),'Базовые значения'!$L$12," ")</f>
        <v>#DIV/0!</v>
      </c>
      <c r="LO5" s="32" t="e">
        <f>IF((LO6&lt;='Базовые значения'!$L$14)*AND(LO6&lt;&gt;0),'Базовые значения'!$L$12," ")</f>
        <v>#DIV/0!</v>
      </c>
      <c r="LP5" s="32" t="e">
        <f>IF((LP6&lt;='Базовые значения'!$L$14)*AND(LP6&lt;&gt;0),'Базовые значения'!$L$12," ")</f>
        <v>#DIV/0!</v>
      </c>
      <c r="LQ5" s="32" t="e">
        <f>IF((LQ6&lt;='Базовые значения'!$L$14)*AND(LQ6&lt;&gt;0),'Базовые значения'!$L$12," ")</f>
        <v>#DIV/0!</v>
      </c>
      <c r="LR5" s="32" t="e">
        <f>IF((LR6&lt;='Базовые значения'!$L$14)*AND(LR6&lt;&gt;0),'Базовые значения'!$L$12," ")</f>
        <v>#DIV/0!</v>
      </c>
      <c r="LS5" s="32" t="e">
        <f>IF((LS6&lt;='Базовые значения'!$L$14)*AND(LS6&lt;&gt;0),'Базовые значения'!$L$12," ")</f>
        <v>#DIV/0!</v>
      </c>
      <c r="LT5" s="32" t="e">
        <f>IF((LT6&lt;='Базовые значения'!$L$14)*AND(LT6&lt;&gt;0),'Базовые значения'!$L$12," ")</f>
        <v>#DIV/0!</v>
      </c>
      <c r="LU5" s="32" t="e">
        <f>IF((LU6&lt;='Базовые значения'!$L$14)*AND(LU6&lt;&gt;0),'Базовые значения'!$L$12," ")</f>
        <v>#DIV/0!</v>
      </c>
      <c r="LV5" s="32" t="e">
        <f>IF((LV6&lt;='Базовые значения'!$L$14)*AND(LV6&lt;&gt;0),'Базовые значения'!$L$12," ")</f>
        <v>#DIV/0!</v>
      </c>
      <c r="LW5" s="32" t="e">
        <f>IF((LW6&lt;='Базовые значения'!$L$14)*AND(LW6&lt;&gt;0),'Базовые значения'!$L$12," ")</f>
        <v>#DIV/0!</v>
      </c>
      <c r="LX5" s="32" t="e">
        <f>IF((LX6&lt;='Базовые значения'!$L$14)*AND(LX6&lt;&gt;0),'Базовые значения'!$L$12," ")</f>
        <v>#DIV/0!</v>
      </c>
      <c r="LY5" s="32" t="e">
        <f>IF((LY6&lt;='Базовые значения'!$L$14)*AND(LY6&lt;&gt;0),'Базовые значения'!$L$12," ")</f>
        <v>#DIV/0!</v>
      </c>
      <c r="LZ5" s="32" t="e">
        <f>IF((LZ6&lt;='Базовые значения'!$L$14)*AND(LZ6&lt;&gt;0),'Базовые значения'!$L$12," ")</f>
        <v>#DIV/0!</v>
      </c>
      <c r="MA5" s="32" t="e">
        <f>IF((MA6&lt;='Базовые значения'!$L$14)*AND(MA6&lt;&gt;0),'Базовые значения'!$L$12," ")</f>
        <v>#DIV/0!</v>
      </c>
      <c r="MB5" s="32" t="e">
        <f>IF((MB6&lt;='Базовые значения'!$L$14)*AND(MB6&lt;&gt;0),'Базовые значения'!$L$12," ")</f>
        <v>#DIV/0!</v>
      </c>
      <c r="MC5" s="32" t="e">
        <f>IF((MC6&lt;='Базовые значения'!$L$14)*AND(MC6&lt;&gt;0),'Базовые значения'!$L$12," ")</f>
        <v>#DIV/0!</v>
      </c>
      <c r="MD5" s="32" t="e">
        <f>IF((MD6&lt;='Базовые значения'!$L$14)*AND(MD6&lt;&gt;0),'Базовые значения'!$L$12," ")</f>
        <v>#DIV/0!</v>
      </c>
      <c r="ME5" s="32" t="e">
        <f>IF((ME6&lt;='Базовые значения'!$L$14)*AND(ME6&lt;&gt;0),'Базовые значения'!$L$12," ")</f>
        <v>#DIV/0!</v>
      </c>
      <c r="MF5" s="32" t="e">
        <f>IF((MF6&lt;='Базовые значения'!$L$14)*AND(MF6&lt;&gt;0),'Базовые значения'!$L$12," ")</f>
        <v>#DIV/0!</v>
      </c>
      <c r="MG5" s="32" t="e">
        <f>IF((MG6&lt;='Базовые значения'!$L$14)*AND(MG6&lt;&gt;0),'Базовые значения'!$L$12," ")</f>
        <v>#DIV/0!</v>
      </c>
      <c r="MH5" s="32" t="e">
        <f>IF((MH6&lt;='Базовые значения'!$L$14)*AND(MH6&lt;&gt;0),'Базовые значения'!$L$12," ")</f>
        <v>#DIV/0!</v>
      </c>
      <c r="MI5" s="32" t="e">
        <f>IF((MI6&lt;='Базовые значения'!$L$14)*AND(MI6&lt;&gt;0),'Базовые значения'!$L$12," ")</f>
        <v>#DIV/0!</v>
      </c>
      <c r="MJ5" s="32" t="e">
        <f>IF((MJ6&lt;='Базовые значения'!$L$14)*AND(MJ6&lt;&gt;0),'Базовые значения'!$L$12," ")</f>
        <v>#DIV/0!</v>
      </c>
      <c r="MK5" s="32" t="e">
        <f>IF((MK6&lt;='Базовые значения'!$L$14)*AND(MK6&lt;&gt;0),'Базовые значения'!$L$12," ")</f>
        <v>#DIV/0!</v>
      </c>
      <c r="ML5" s="32" t="e">
        <f>IF((ML6&lt;='Базовые значения'!$L$14)*AND(ML6&lt;&gt;0),'Базовые значения'!$L$12," ")</f>
        <v>#DIV/0!</v>
      </c>
      <c r="MM5" s="32" t="e">
        <f>IF((MM6&lt;='Базовые значения'!$L$14)*AND(MM6&lt;&gt;0),'Базовые значения'!$L$12," ")</f>
        <v>#DIV/0!</v>
      </c>
      <c r="MN5" s="32"/>
      <c r="MO5" s="32"/>
      <c r="MP5" s="32" t="e">
        <f>IF((MP6&lt;='Базовые значения'!$M$14)*AND(MP6&lt;&gt;0),'Базовые значения'!$M$12," ")</f>
        <v>#DIV/0!</v>
      </c>
      <c r="MQ5" s="32" t="e">
        <f>IF((MQ6&lt;='Базовые значения'!$M$14)*AND(MQ6&lt;&gt;0),'Базовые значения'!$M$12," ")</f>
        <v>#DIV/0!</v>
      </c>
      <c r="MR5" s="32" t="e">
        <f>IF((MR6&lt;='Базовые значения'!$M$14)*AND(MR6&lt;&gt;0),'Базовые значения'!$M$12," ")</f>
        <v>#DIV/0!</v>
      </c>
      <c r="MS5" s="32" t="e">
        <f>IF((MS6&lt;='Базовые значения'!$M$14)*AND(MS6&lt;&gt;0),'Базовые значения'!$M$12," ")</f>
        <v>#DIV/0!</v>
      </c>
      <c r="MT5" s="32" t="e">
        <f>IF((MT6&lt;='Базовые значения'!$M$14)*AND(MT6&lt;&gt;0),'Базовые значения'!$M$12," ")</f>
        <v>#DIV/0!</v>
      </c>
      <c r="MU5" s="32" t="e">
        <f>IF((MU6&lt;='Базовые значения'!$M$14)*AND(MU6&lt;&gt;0),'Базовые значения'!$M$12," ")</f>
        <v>#DIV/0!</v>
      </c>
      <c r="MV5" s="32" t="e">
        <f>IF((MV6&lt;='Базовые значения'!$M$14)*AND(MV6&lt;&gt;0),'Базовые значения'!$M$12," ")</f>
        <v>#DIV/0!</v>
      </c>
      <c r="MW5" s="32" t="e">
        <f>IF((MW6&lt;='Базовые значения'!$M$14)*AND(MW6&lt;&gt;0),'Базовые значения'!$M$12," ")</f>
        <v>#DIV/0!</v>
      </c>
      <c r="MX5" s="32" t="e">
        <f>IF((MX6&lt;='Базовые значения'!$M$14)*AND(MX6&lt;&gt;0),'Базовые значения'!$M$12," ")</f>
        <v>#DIV/0!</v>
      </c>
      <c r="MY5" s="32" t="e">
        <f>IF((MY6&lt;='Базовые значения'!$M$14)*AND(MY6&lt;&gt;0),'Базовые значения'!$M$12," ")</f>
        <v>#DIV/0!</v>
      </c>
      <c r="MZ5" s="32" t="e">
        <f>IF((MZ6&lt;='Базовые значения'!$M$14)*AND(MZ6&lt;&gt;0),'Базовые значения'!$M$12," ")</f>
        <v>#DIV/0!</v>
      </c>
      <c r="NA5" s="32" t="e">
        <f>IF((NA6&lt;='Базовые значения'!$M$14)*AND(NA6&lt;&gt;0),'Базовые значения'!$M$12," ")</f>
        <v>#DIV/0!</v>
      </c>
      <c r="NB5" s="32" t="e">
        <f>IF((NB6&lt;='Базовые значения'!$M$14)*AND(NB6&lt;&gt;0),'Базовые значения'!$M$12," ")</f>
        <v>#DIV/0!</v>
      </c>
      <c r="NC5" s="32" t="e">
        <f>IF((NC6&lt;='Базовые значения'!$M$14)*AND(NC6&lt;&gt;0),'Базовые значения'!$M$12," ")</f>
        <v>#DIV/0!</v>
      </c>
      <c r="ND5" s="32" t="e">
        <f>IF((ND6&lt;='Базовые значения'!$M$14)*AND(ND6&lt;&gt;0),'Базовые значения'!$M$12," ")</f>
        <v>#DIV/0!</v>
      </c>
      <c r="NE5" s="32" t="e">
        <f>IF((NE6&lt;='Базовые значения'!$M$14)*AND(NE6&lt;&gt;0),'Базовые значения'!$M$12," ")</f>
        <v>#DIV/0!</v>
      </c>
      <c r="NF5" s="32" t="e">
        <f>IF((NF6&lt;='Базовые значения'!$M$14)*AND(NF6&lt;&gt;0),'Базовые значения'!$M$12," ")</f>
        <v>#DIV/0!</v>
      </c>
      <c r="NG5" s="32" t="e">
        <f>IF((NG6&lt;='Базовые значения'!$M$14)*AND(NG6&lt;&gt;0),'Базовые значения'!$M$12," ")</f>
        <v>#DIV/0!</v>
      </c>
      <c r="NH5" s="32" t="e">
        <f>IF((NH6&lt;='Базовые значения'!$M$14)*AND(NH6&lt;&gt;0),'Базовые значения'!$M$12," ")</f>
        <v>#DIV/0!</v>
      </c>
      <c r="NI5" s="32" t="e">
        <f>IF((NI6&lt;='Базовые значения'!$M$14)*AND(NI6&lt;&gt;0),'Базовые значения'!$M$12," ")</f>
        <v>#DIV/0!</v>
      </c>
      <c r="NJ5" s="32" t="e">
        <f>IF((NJ6&lt;='Базовые значения'!$M$14)*AND(NJ6&lt;&gt;0),'Базовые значения'!$M$12," ")</f>
        <v>#DIV/0!</v>
      </c>
      <c r="NK5" s="32" t="e">
        <f>IF((NK6&lt;='Базовые значения'!$M$14)*AND(NK6&lt;&gt;0),'Базовые значения'!$M$12," ")</f>
        <v>#DIV/0!</v>
      </c>
      <c r="NL5" s="32" t="e">
        <f>IF((NL6&lt;='Базовые значения'!$M$14)*AND(NL6&lt;&gt;0),'Базовые значения'!$M$12," ")</f>
        <v>#DIV/0!</v>
      </c>
      <c r="NM5" s="32" t="e">
        <f>IF((NM6&lt;='Базовые значения'!$M$14)*AND(NM6&lt;&gt;0),'Базовые значения'!$M$12," ")</f>
        <v>#DIV/0!</v>
      </c>
      <c r="NN5" s="32" t="e">
        <f>IF((NN6&lt;='Базовые значения'!$M$14)*AND(NN6&lt;&gt;0),'Базовые значения'!$M$12," ")</f>
        <v>#DIV/0!</v>
      </c>
      <c r="NO5" s="32" t="e">
        <f>IF((NO6&lt;='Базовые значения'!$M$14)*AND(NO6&lt;&gt;0),'Базовые значения'!$M$12," ")</f>
        <v>#DIV/0!</v>
      </c>
      <c r="NP5" s="32" t="e">
        <f>IF((NP6&lt;='Базовые значения'!$M$14)*AND(NP6&lt;&gt;0),'Базовые значения'!$M$12," ")</f>
        <v>#DIV/0!</v>
      </c>
      <c r="NQ5" s="32" t="e">
        <f>IF((NQ6&lt;='Базовые значения'!$M$14)*AND(NQ6&lt;&gt;0),'Базовые значения'!$M$12," ")</f>
        <v>#DIV/0!</v>
      </c>
      <c r="NR5" s="32" t="e">
        <f>IF((NR6&lt;='Базовые значения'!$M$14)*AND(NR6&lt;&gt;0),'Базовые значения'!$M$12," ")</f>
        <v>#DIV/0!</v>
      </c>
      <c r="NS5" s="32" t="e">
        <f>IF((NS6&lt;='Базовые значения'!$M$14)*AND(NS6&lt;&gt;0),'Базовые значения'!$M$12," ")</f>
        <v>#DIV/0!</v>
      </c>
      <c r="NT5" s="32"/>
      <c r="NU5" s="32"/>
      <c r="NV5" s="32" t="e">
        <f>IF((NV6&lt;='Базовые значения'!$N$14)*AND(NV6&lt;&gt;0),'Базовые значения'!$N$12," ")</f>
        <v>#DIV/0!</v>
      </c>
      <c r="NW5" s="32" t="e">
        <f>IF((NW6&lt;='Базовые значения'!$N$14)*AND(NW6&lt;&gt;0),'Базовые значения'!$N$12," ")</f>
        <v>#DIV/0!</v>
      </c>
      <c r="NX5" s="32" t="e">
        <f>IF((NX6&lt;='Базовые значения'!$N$14)*AND(NX6&lt;&gt;0),'Базовые значения'!$N$12," ")</f>
        <v>#DIV/0!</v>
      </c>
      <c r="NY5" s="32" t="e">
        <f>IF((NY6&lt;='Базовые значения'!$N$14)*AND(NY6&lt;&gt;0),'Базовые значения'!$N$12," ")</f>
        <v>#DIV/0!</v>
      </c>
      <c r="NZ5" s="32" t="e">
        <f>IF((NZ6&lt;='Базовые значения'!$N$14)*AND(NZ6&lt;&gt;0),'Базовые значения'!$N$12," ")</f>
        <v>#DIV/0!</v>
      </c>
      <c r="OA5" s="32" t="e">
        <f>IF((OA6&lt;='Базовые значения'!$N$14)*AND(OA6&lt;&gt;0),'Базовые значения'!$N$12," ")</f>
        <v>#DIV/0!</v>
      </c>
      <c r="OB5" s="32" t="e">
        <f>IF((OB6&lt;='Базовые значения'!$N$14)*AND(OB6&lt;&gt;0),'Базовые значения'!$N$12," ")</f>
        <v>#DIV/0!</v>
      </c>
      <c r="OC5" s="32" t="e">
        <f>IF((OC6&lt;='Базовые значения'!$N$14)*AND(OC6&lt;&gt;0),'Базовые значения'!$N$12," ")</f>
        <v>#DIV/0!</v>
      </c>
      <c r="OD5" s="32" t="e">
        <f>IF((OD6&lt;='Базовые значения'!$N$14)*AND(OD6&lt;&gt;0),'Базовые значения'!$N$12," ")</f>
        <v>#DIV/0!</v>
      </c>
      <c r="OE5" s="32" t="e">
        <f>IF((OE6&lt;='Базовые значения'!$N$14)*AND(OE6&lt;&gt;0),'Базовые значения'!$N$12," ")</f>
        <v>#DIV/0!</v>
      </c>
      <c r="OF5" s="32" t="e">
        <f>IF((OF6&lt;='Базовые значения'!$N$14)*AND(OF6&lt;&gt;0),'Базовые значения'!$N$12," ")</f>
        <v>#DIV/0!</v>
      </c>
      <c r="OG5" s="32" t="e">
        <f>IF((OG6&lt;='Базовые значения'!$N$14)*AND(OG6&lt;&gt;0),'Базовые значения'!$N$12," ")</f>
        <v>#DIV/0!</v>
      </c>
      <c r="OH5" s="32" t="e">
        <f>IF((OH6&lt;='Базовые значения'!$N$14)*AND(OH6&lt;&gt;0),'Базовые значения'!$N$12," ")</f>
        <v>#DIV/0!</v>
      </c>
      <c r="OI5" s="32" t="e">
        <f>IF((OI6&lt;='Базовые значения'!$N$14)*AND(OI6&lt;&gt;0),'Базовые значения'!$N$12," ")</f>
        <v>#DIV/0!</v>
      </c>
      <c r="OJ5" s="32" t="e">
        <f>IF((OJ6&lt;='Базовые значения'!$N$14)*AND(OJ6&lt;&gt;0),'Базовые значения'!$N$12," ")</f>
        <v>#DIV/0!</v>
      </c>
      <c r="OK5" s="32" t="e">
        <f>IF((OK6&lt;='Базовые значения'!$N$14)*AND(OK6&lt;&gt;0),'Базовые значения'!$N$12," ")</f>
        <v>#DIV/0!</v>
      </c>
      <c r="OL5" s="32" t="e">
        <f>IF((OL6&lt;='Базовые значения'!$N$14)*AND(OL6&lt;&gt;0),'Базовые значения'!$N$12," ")</f>
        <v>#DIV/0!</v>
      </c>
      <c r="OM5" s="32" t="e">
        <f>IF((OM6&lt;='Базовые значения'!$N$14)*AND(OM6&lt;&gt;0),'Базовые значения'!$N$12," ")</f>
        <v>#DIV/0!</v>
      </c>
      <c r="ON5" s="32" t="e">
        <f>IF((ON6&lt;='Базовые значения'!$N$14)*AND(ON6&lt;&gt;0),'Базовые значения'!$N$12," ")</f>
        <v>#DIV/0!</v>
      </c>
      <c r="OO5" s="32" t="e">
        <f>IF((OO6&lt;='Базовые значения'!$N$14)*AND(OO6&lt;&gt;0),'Базовые значения'!$N$12," ")</f>
        <v>#DIV/0!</v>
      </c>
      <c r="OP5" s="32" t="e">
        <f>IF((OP6&lt;='Базовые значения'!$N$14)*AND(OP6&lt;&gt;0),'Базовые значения'!$N$12," ")</f>
        <v>#DIV/0!</v>
      </c>
      <c r="OQ5" s="32" t="e">
        <f>IF((OQ6&lt;='Базовые значения'!$N$14)*AND(OQ6&lt;&gt;0),'Базовые значения'!$N$12," ")</f>
        <v>#DIV/0!</v>
      </c>
      <c r="OR5" s="32" t="e">
        <f>IF((OR6&lt;='Базовые значения'!$N$14)*AND(OR6&lt;&gt;0),'Базовые значения'!$N$12," ")</f>
        <v>#DIV/0!</v>
      </c>
      <c r="OS5" s="32" t="e">
        <f>IF((OS6&lt;='Базовые значения'!$N$14)*AND(OS6&lt;&gt;0),'Базовые значения'!$N$12," ")</f>
        <v>#DIV/0!</v>
      </c>
      <c r="OT5" s="32" t="e">
        <f>IF((OT6&lt;='Базовые значения'!$N$14)*AND(OT6&lt;&gt;0),'Базовые значения'!$N$12," ")</f>
        <v>#DIV/0!</v>
      </c>
      <c r="OU5" s="32" t="e">
        <f>IF((OU6&lt;='Базовые значения'!$N$14)*AND(OU6&lt;&gt;0),'Базовые значения'!$N$12," ")</f>
        <v>#DIV/0!</v>
      </c>
      <c r="OV5" s="32" t="e">
        <f>IF((OV6&lt;='Базовые значения'!$N$14)*AND(OV6&lt;&gt;0),'Базовые значения'!$N$12," ")</f>
        <v>#DIV/0!</v>
      </c>
      <c r="OW5" s="32" t="e">
        <f>IF((OW6&lt;='Базовые значения'!$N$14)*AND(OW6&lt;&gt;0),'Базовые значения'!$N$12," ")</f>
        <v>#DIV/0!</v>
      </c>
      <c r="OX5" s="32" t="e">
        <f>IF((OX6&lt;='Базовые значения'!$N$14)*AND(OX6&lt;&gt;0),'Базовые значения'!$N$12," ")</f>
        <v>#DIV/0!</v>
      </c>
      <c r="OY5" s="32" t="e">
        <f>IF((OY6&lt;='Базовые значения'!$N$14)*AND(OY6&lt;&gt;0),'Базовые значения'!$N$12," ")</f>
        <v>#DIV/0!</v>
      </c>
      <c r="OZ5" s="32"/>
      <c r="PA5" s="32"/>
      <c r="PB5" s="32" t="e">
        <f>IF((PB6&lt;='Базовые значения'!$O$14)*AND(PB6&lt;&gt;0),'Базовые значения'!$O$12," ")</f>
        <v>#DIV/0!</v>
      </c>
      <c r="PC5" s="32" t="e">
        <f>IF((PC6&lt;='Базовые значения'!$O$14)*AND(PC6&lt;&gt;0),'Базовые значения'!$O$12," ")</f>
        <v>#DIV/0!</v>
      </c>
      <c r="PD5" s="32" t="e">
        <f>IF((PD6&lt;='Базовые значения'!$O$14)*AND(PD6&lt;&gt;0),'Базовые значения'!$O$12," ")</f>
        <v>#DIV/0!</v>
      </c>
      <c r="PE5" s="32" t="e">
        <f>IF((PE6&lt;='Базовые значения'!$O$14)*AND(PE6&lt;&gt;0),'Базовые значения'!$O$12," ")</f>
        <v>#DIV/0!</v>
      </c>
      <c r="PF5" s="32" t="e">
        <f>IF((PF6&lt;='Базовые значения'!$O$14)*AND(PF6&lt;&gt;0),'Базовые значения'!$O$12," ")</f>
        <v>#DIV/0!</v>
      </c>
      <c r="PG5" s="32" t="e">
        <f>IF((PG6&lt;='Базовые значения'!$O$14)*AND(PG6&lt;&gt;0),'Базовые значения'!$O$12," ")</f>
        <v>#DIV/0!</v>
      </c>
      <c r="PH5" s="32" t="e">
        <f>IF((PH6&lt;='Базовые значения'!$O$14)*AND(PH6&lt;&gt;0),'Базовые значения'!$O$12," ")</f>
        <v>#DIV/0!</v>
      </c>
      <c r="PI5" s="32" t="e">
        <f>IF((PI6&lt;='Базовые значения'!$O$14)*AND(PI6&lt;&gt;0),'Базовые значения'!$O$12," ")</f>
        <v>#DIV/0!</v>
      </c>
      <c r="PJ5" s="32" t="e">
        <f>IF((PJ6&lt;='Базовые значения'!$O$14)*AND(PJ6&lt;&gt;0),'Базовые значения'!$O$12," ")</f>
        <v>#DIV/0!</v>
      </c>
      <c r="PK5" s="32" t="e">
        <f>IF((PK6&lt;='Базовые значения'!$O$14)*AND(PK6&lt;&gt;0),'Базовые значения'!$O$12," ")</f>
        <v>#DIV/0!</v>
      </c>
      <c r="PL5" s="32" t="e">
        <f>IF((PL6&lt;='Базовые значения'!$O$14)*AND(PL6&lt;&gt;0),'Базовые значения'!$O$12," ")</f>
        <v>#DIV/0!</v>
      </c>
      <c r="PM5" s="32" t="e">
        <f>IF((PM6&lt;='Базовые значения'!$O$14)*AND(PM6&lt;&gt;0),'Базовые значения'!$O$12," ")</f>
        <v>#DIV/0!</v>
      </c>
      <c r="PN5" s="32" t="e">
        <f>IF((PN6&lt;='Базовые значения'!$O$14)*AND(PN6&lt;&gt;0),'Базовые значения'!$O$12," ")</f>
        <v>#DIV/0!</v>
      </c>
      <c r="PO5" s="32" t="e">
        <f>IF((PO6&lt;='Базовые значения'!$O$14)*AND(PO6&lt;&gt;0),'Базовые значения'!$O$12," ")</f>
        <v>#DIV/0!</v>
      </c>
      <c r="PP5" s="32" t="e">
        <f>IF((PP6&lt;='Базовые значения'!$O$14)*AND(PP6&lt;&gt;0),'Базовые значения'!$O$12," ")</f>
        <v>#DIV/0!</v>
      </c>
      <c r="PQ5" s="32" t="e">
        <f>IF((PQ6&lt;='Базовые значения'!$O$14)*AND(PQ6&lt;&gt;0),'Базовые значения'!$O$12," ")</f>
        <v>#DIV/0!</v>
      </c>
      <c r="PR5" s="32" t="e">
        <f>IF((PR6&lt;='Базовые значения'!$O$14)*AND(PR6&lt;&gt;0),'Базовые значения'!$O$12," ")</f>
        <v>#DIV/0!</v>
      </c>
      <c r="PS5" s="32" t="e">
        <f>IF((PS6&lt;='Базовые значения'!$O$14)*AND(PS6&lt;&gt;0),'Базовые значения'!$O$12," ")</f>
        <v>#DIV/0!</v>
      </c>
      <c r="PT5" s="32" t="e">
        <f>IF((PT6&lt;='Базовые значения'!$O$14)*AND(PT6&lt;&gt;0),'Базовые значения'!$O$12," ")</f>
        <v>#DIV/0!</v>
      </c>
      <c r="PU5" s="32" t="e">
        <f>IF((PU6&lt;='Базовые значения'!$O$14)*AND(PU6&lt;&gt;0),'Базовые значения'!$O$12," ")</f>
        <v>#DIV/0!</v>
      </c>
      <c r="PV5" s="32" t="e">
        <f>IF((PV6&lt;='Базовые значения'!$O$14)*AND(PV6&lt;&gt;0),'Базовые значения'!$O$12," ")</f>
        <v>#DIV/0!</v>
      </c>
      <c r="PW5" s="32" t="e">
        <f>IF((PW6&lt;='Базовые значения'!$O$14)*AND(PW6&lt;&gt;0),'Базовые значения'!$O$12," ")</f>
        <v>#DIV/0!</v>
      </c>
      <c r="PX5" s="32" t="e">
        <f>IF((PX6&lt;='Базовые значения'!$O$14)*AND(PX6&lt;&gt;0),'Базовые значения'!$O$12," ")</f>
        <v>#DIV/0!</v>
      </c>
      <c r="PY5" s="32" t="e">
        <f>IF((PY6&lt;='Базовые значения'!$O$14)*AND(PY6&lt;&gt;0),'Базовые значения'!$O$12," ")</f>
        <v>#DIV/0!</v>
      </c>
      <c r="PZ5" s="32" t="e">
        <f>IF((PZ6&lt;='Базовые значения'!$O$14)*AND(PZ6&lt;&gt;0),'Базовые значения'!$O$12," ")</f>
        <v>#DIV/0!</v>
      </c>
      <c r="QA5" s="32" t="e">
        <f>IF((QA6&lt;='Базовые значения'!$O$14)*AND(QA6&lt;&gt;0),'Базовые значения'!$O$12," ")</f>
        <v>#DIV/0!</v>
      </c>
      <c r="QB5" s="32" t="e">
        <f>IF((QB6&lt;='Базовые значения'!$O$14)*AND(QB6&lt;&gt;0),'Базовые значения'!$O$12," ")</f>
        <v>#DIV/0!</v>
      </c>
      <c r="QC5" s="32" t="e">
        <f>IF((QC6&lt;='Базовые значения'!$O$14)*AND(QC6&lt;&gt;0),'Базовые значения'!$O$12," ")</f>
        <v>#DIV/0!</v>
      </c>
      <c r="QD5" s="32" t="e">
        <f>IF((QD6&lt;='Базовые значения'!$O$14)*AND(QD6&lt;&gt;0),'Базовые значения'!$O$12," ")</f>
        <v>#DIV/0!</v>
      </c>
      <c r="QE5" s="32" t="e">
        <f>IF((QE6&lt;='Базовые значения'!$O$14)*AND(QE6&lt;&gt;0),'Базовые значения'!$O$12," ")</f>
        <v>#DIV/0!</v>
      </c>
      <c r="QF5" s="32"/>
      <c r="QG5" s="32"/>
      <c r="QH5" s="32" t="e">
        <f>IF((QH6&lt;='Базовые значения'!$P$14)*AND(QH6&lt;&gt;0),'Базовые значения'!$P$12," ")</f>
        <v>#DIV/0!</v>
      </c>
      <c r="QI5" s="32" t="e">
        <f>IF((QI6&lt;='Базовые значения'!$P$14)*AND(QI6&lt;&gt;0),'Базовые значения'!$P$12," ")</f>
        <v>#DIV/0!</v>
      </c>
      <c r="QJ5" s="32" t="e">
        <f>IF((QJ6&lt;='Базовые значения'!$P$14)*AND(QJ6&lt;&gt;0),'Базовые значения'!$P$12," ")</f>
        <v>#DIV/0!</v>
      </c>
      <c r="QK5" s="32" t="e">
        <f>IF((QK6&lt;='Базовые значения'!$P$14)*AND(QK6&lt;&gt;0),'Базовые значения'!$P$12," ")</f>
        <v>#DIV/0!</v>
      </c>
      <c r="QL5" s="32" t="e">
        <f>IF((QL6&lt;='Базовые значения'!$P$14)*AND(QL6&lt;&gt;0),'Базовые значения'!$P$12," ")</f>
        <v>#DIV/0!</v>
      </c>
      <c r="QM5" s="32" t="e">
        <f>IF((QM6&lt;='Базовые значения'!$P$14)*AND(QM6&lt;&gt;0),'Базовые значения'!$P$12," ")</f>
        <v>#DIV/0!</v>
      </c>
      <c r="QN5" s="32" t="e">
        <f>IF((QN6&lt;='Базовые значения'!$P$14)*AND(QN6&lt;&gt;0),'Базовые значения'!$P$12," ")</f>
        <v>#DIV/0!</v>
      </c>
      <c r="QO5" s="32" t="e">
        <f>IF((QO6&lt;='Базовые значения'!$P$14)*AND(QO6&lt;&gt;0),'Базовые значения'!$P$12," ")</f>
        <v>#DIV/0!</v>
      </c>
      <c r="QP5" s="32" t="e">
        <f>IF((QP6&lt;='Базовые значения'!$P$14)*AND(QP6&lt;&gt;0),'Базовые значения'!$P$12," ")</f>
        <v>#DIV/0!</v>
      </c>
      <c r="QQ5" s="32" t="e">
        <f>IF((QQ6&lt;='Базовые значения'!$P$14)*AND(QQ6&lt;&gt;0),'Базовые значения'!$P$12," ")</f>
        <v>#DIV/0!</v>
      </c>
      <c r="QR5" s="32" t="e">
        <f>IF((QR6&lt;='Базовые значения'!$P$14)*AND(QR6&lt;&gt;0),'Базовые значения'!$P$12," ")</f>
        <v>#DIV/0!</v>
      </c>
      <c r="QS5" s="32" t="e">
        <f>IF((QS6&lt;='Базовые значения'!$P$14)*AND(QS6&lt;&gt;0),'Базовые значения'!$P$12," ")</f>
        <v>#DIV/0!</v>
      </c>
      <c r="QT5" s="32" t="e">
        <f>IF((QT6&lt;='Базовые значения'!$P$14)*AND(QT6&lt;&gt;0),'Базовые значения'!$P$12," ")</f>
        <v>#DIV/0!</v>
      </c>
      <c r="QU5" s="32" t="e">
        <f>IF((QU6&lt;='Базовые значения'!$P$14)*AND(QU6&lt;&gt;0),'Базовые значения'!$P$12," ")</f>
        <v>#DIV/0!</v>
      </c>
      <c r="QV5" s="32" t="e">
        <f>IF((QV6&lt;='Базовые значения'!$P$14)*AND(QV6&lt;&gt;0),'Базовые значения'!$P$12," ")</f>
        <v>#DIV/0!</v>
      </c>
      <c r="QW5" s="32" t="e">
        <f>IF((QW6&lt;='Базовые значения'!$P$14)*AND(QW6&lt;&gt;0),'Базовые значения'!$P$12," ")</f>
        <v>#DIV/0!</v>
      </c>
      <c r="QX5" s="32" t="e">
        <f>IF((QX6&lt;='Базовые значения'!$P$14)*AND(QX6&lt;&gt;0),'Базовые значения'!$P$12," ")</f>
        <v>#DIV/0!</v>
      </c>
      <c r="QY5" s="32" t="e">
        <f>IF((QY6&lt;='Базовые значения'!$P$14)*AND(QY6&lt;&gt;0),'Базовые значения'!$P$12," ")</f>
        <v>#DIV/0!</v>
      </c>
      <c r="QZ5" s="32" t="e">
        <f>IF((QZ6&lt;='Базовые значения'!$P$14)*AND(QZ6&lt;&gt;0),'Базовые значения'!$P$12," ")</f>
        <v>#DIV/0!</v>
      </c>
      <c r="RA5" s="32" t="e">
        <f>IF((RA6&lt;='Базовые значения'!$P$14)*AND(RA6&lt;&gt;0),'Базовые значения'!$P$12," ")</f>
        <v>#DIV/0!</v>
      </c>
      <c r="RB5" s="32" t="e">
        <f>IF((RB6&lt;='Базовые значения'!$P$14)*AND(RB6&lt;&gt;0),'Базовые значения'!$P$12," ")</f>
        <v>#DIV/0!</v>
      </c>
      <c r="RC5" s="32" t="e">
        <f>IF((RC6&lt;='Базовые значения'!$P$14)*AND(RC6&lt;&gt;0),'Базовые значения'!$P$12," ")</f>
        <v>#DIV/0!</v>
      </c>
      <c r="RD5" s="32" t="e">
        <f>IF((RD6&lt;='Базовые значения'!$P$14)*AND(RD6&lt;&gt;0),'Базовые значения'!$P$12," ")</f>
        <v>#DIV/0!</v>
      </c>
      <c r="RE5" s="32" t="e">
        <f>IF((RE6&lt;='Базовые значения'!$P$14)*AND(RE6&lt;&gt;0),'Базовые значения'!$P$12," ")</f>
        <v>#DIV/0!</v>
      </c>
      <c r="RF5" s="32" t="e">
        <f>IF((RF6&lt;='Базовые значения'!$P$14)*AND(RF6&lt;&gt;0),'Базовые значения'!$P$12," ")</f>
        <v>#DIV/0!</v>
      </c>
      <c r="RG5" s="32" t="e">
        <f>IF((RG6&lt;='Базовые значения'!$P$14)*AND(RG6&lt;&gt;0),'Базовые значения'!$P$12," ")</f>
        <v>#DIV/0!</v>
      </c>
      <c r="RH5" s="32" t="e">
        <f>IF((RH6&lt;='Базовые значения'!$P$14)*AND(RH6&lt;&gt;0),'Базовые значения'!$P$12," ")</f>
        <v>#DIV/0!</v>
      </c>
      <c r="RI5" s="32" t="e">
        <f>IF((RI6&lt;='Базовые значения'!$P$14)*AND(RI6&lt;&gt;0),'Базовые значения'!$P$12," ")</f>
        <v>#DIV/0!</v>
      </c>
      <c r="RJ5" s="32" t="e">
        <f>IF((RJ6&lt;='Базовые значения'!$P$14)*AND(RJ6&lt;&gt;0),'Базовые значения'!$P$12," ")</f>
        <v>#DIV/0!</v>
      </c>
      <c r="RK5" s="32" t="e">
        <f>IF((RK6&lt;='Базовые значения'!$P$14)*AND(RK6&lt;&gt;0),'Базовые значения'!$P$12," ")</f>
        <v>#DIV/0!</v>
      </c>
      <c r="RL5" s="32"/>
      <c r="RM5" s="32"/>
      <c r="RN5" s="32" t="e">
        <f>IF((RN6&lt;='Базовые значения'!$Q$14)*AND(RN6&lt;&gt;0),'Базовые значения'!$Q$12," ")</f>
        <v>#DIV/0!</v>
      </c>
      <c r="RO5" s="32" t="e">
        <f>IF((RO6&lt;='Базовые значения'!$Q$14)*AND(RO6&lt;&gt;0),'Базовые значения'!$Q$12," ")</f>
        <v>#DIV/0!</v>
      </c>
      <c r="RP5" s="32" t="e">
        <f>IF((RP6&lt;='Базовые значения'!$Q$14)*AND(RP6&lt;&gt;0),'Базовые значения'!$Q$12," ")</f>
        <v>#DIV/0!</v>
      </c>
      <c r="RQ5" s="32" t="e">
        <f>IF((RQ6&lt;='Базовые значения'!$Q$14)*AND(RQ6&lt;&gt;0),'Базовые значения'!$Q$12," ")</f>
        <v>#DIV/0!</v>
      </c>
      <c r="RR5" s="32" t="e">
        <f>IF((RR6&lt;='Базовые значения'!$Q$14)*AND(RR6&lt;&gt;0),'Базовые значения'!$Q$12," ")</f>
        <v>#DIV/0!</v>
      </c>
      <c r="RS5" s="32" t="e">
        <f>IF((RS6&lt;='Базовые значения'!$Q$14)*AND(RS6&lt;&gt;0),'Базовые значения'!$Q$12," ")</f>
        <v>#DIV/0!</v>
      </c>
      <c r="RT5" s="32" t="e">
        <f>IF((RT6&lt;='Базовые значения'!$Q$14)*AND(RT6&lt;&gt;0),'Базовые значения'!$Q$12," ")</f>
        <v>#DIV/0!</v>
      </c>
      <c r="RU5" s="32" t="e">
        <f>IF((RU6&lt;='Базовые значения'!$Q$14)*AND(RU6&lt;&gt;0),'Базовые значения'!$Q$12," ")</f>
        <v>#DIV/0!</v>
      </c>
      <c r="RV5" s="32" t="e">
        <f>IF((RV6&lt;='Базовые значения'!$Q$14)*AND(RV6&lt;&gt;0),'Базовые значения'!$Q$12," ")</f>
        <v>#DIV/0!</v>
      </c>
      <c r="RW5" s="32" t="e">
        <f>IF((RW6&lt;='Базовые значения'!$Q$14)*AND(RW6&lt;&gt;0),'Базовые значения'!$Q$12," ")</f>
        <v>#DIV/0!</v>
      </c>
      <c r="RX5" s="32" t="e">
        <f>IF((RX6&lt;='Базовые значения'!$Q$14)*AND(RX6&lt;&gt;0),'Базовые значения'!$Q$12," ")</f>
        <v>#DIV/0!</v>
      </c>
      <c r="RY5" s="32" t="e">
        <f>IF((RY6&lt;='Базовые значения'!$Q$14)*AND(RY6&lt;&gt;0),'Базовые значения'!$Q$12," ")</f>
        <v>#DIV/0!</v>
      </c>
      <c r="RZ5" s="32" t="e">
        <f>IF((RZ6&lt;='Базовые значения'!$Q$14)*AND(RZ6&lt;&gt;0),'Базовые значения'!$Q$12," ")</f>
        <v>#DIV/0!</v>
      </c>
      <c r="SA5" s="32" t="e">
        <f>IF((SA6&lt;='Базовые значения'!$Q$14)*AND(SA6&lt;&gt;0),'Базовые значения'!$Q$12," ")</f>
        <v>#DIV/0!</v>
      </c>
      <c r="SB5" s="32" t="e">
        <f>IF((SB6&lt;='Базовые значения'!$Q$14)*AND(SB6&lt;&gt;0),'Базовые значения'!$Q$12," ")</f>
        <v>#DIV/0!</v>
      </c>
      <c r="SC5" s="32" t="e">
        <f>IF((SC6&lt;='Базовые значения'!$Q$14)*AND(SC6&lt;&gt;0),'Базовые значения'!$Q$12," ")</f>
        <v>#DIV/0!</v>
      </c>
      <c r="SD5" s="32" t="e">
        <f>IF((SD6&lt;='Базовые значения'!$Q$14)*AND(SD6&lt;&gt;0),'Базовые значения'!$Q$12," ")</f>
        <v>#DIV/0!</v>
      </c>
      <c r="SE5" s="32" t="e">
        <f>IF((SE6&lt;='Базовые значения'!$Q$14)*AND(SE6&lt;&gt;0),'Базовые значения'!$Q$12," ")</f>
        <v>#DIV/0!</v>
      </c>
      <c r="SF5" s="32" t="e">
        <f>IF((SF6&lt;='Базовые значения'!$Q$14)*AND(SF6&lt;&gt;0),'Базовые значения'!$Q$12," ")</f>
        <v>#DIV/0!</v>
      </c>
      <c r="SG5" s="32" t="e">
        <f>IF((SG6&lt;='Базовые значения'!$Q$14)*AND(SG6&lt;&gt;0),'Базовые значения'!$Q$12," ")</f>
        <v>#DIV/0!</v>
      </c>
      <c r="SH5" s="32" t="e">
        <f>IF((SH6&lt;='Базовые значения'!$Q$14)*AND(SH6&lt;&gt;0),'Базовые значения'!$Q$12," ")</f>
        <v>#DIV/0!</v>
      </c>
      <c r="SI5" s="32" t="e">
        <f>IF((SI6&lt;='Базовые значения'!$Q$14)*AND(SI6&lt;&gt;0),'Базовые значения'!$Q$12," ")</f>
        <v>#DIV/0!</v>
      </c>
      <c r="SJ5" s="32" t="e">
        <f>IF((SJ6&lt;='Базовые значения'!$Q$14)*AND(SJ6&lt;&gt;0),'Базовые значения'!$Q$12," ")</f>
        <v>#DIV/0!</v>
      </c>
      <c r="SK5" s="32" t="e">
        <f>IF((SK6&lt;='Базовые значения'!$Q$14)*AND(SK6&lt;&gt;0),'Базовые значения'!$Q$12," ")</f>
        <v>#DIV/0!</v>
      </c>
      <c r="SL5" s="32" t="e">
        <f>IF((SL6&lt;='Базовые значения'!$Q$14)*AND(SL6&lt;&gt;0),'Базовые значения'!$Q$12," ")</f>
        <v>#DIV/0!</v>
      </c>
      <c r="SM5" s="32" t="e">
        <f>IF((SM6&lt;='Базовые значения'!$Q$14)*AND(SM6&lt;&gt;0),'Базовые значения'!$Q$12," ")</f>
        <v>#DIV/0!</v>
      </c>
      <c r="SN5" s="32" t="e">
        <f>IF((SN6&lt;='Базовые значения'!$Q$14)*AND(SN6&lt;&gt;0),'Базовые значения'!$Q$12," ")</f>
        <v>#DIV/0!</v>
      </c>
      <c r="SO5" s="32" t="e">
        <f>IF((SO6&lt;='Базовые значения'!$Q$14)*AND(SO6&lt;&gt;0),'Базовые значения'!$Q$12," ")</f>
        <v>#DIV/0!</v>
      </c>
      <c r="SP5" s="32" t="e">
        <f>IF((SP6&lt;='Базовые значения'!$Q$14)*AND(SP6&lt;&gt;0),'Базовые значения'!$Q$12," ")</f>
        <v>#DIV/0!</v>
      </c>
      <c r="SQ5" s="32" t="e">
        <f>IF((SQ6&lt;='Базовые значения'!$Q$14)*AND(SQ6&lt;&gt;0),'Базовые значения'!$Q$12," ")</f>
        <v>#DIV/0!</v>
      </c>
      <c r="SR5" s="32"/>
      <c r="SS5" s="32"/>
    </row>
    <row r="6" spans="1:513" s="29" customFormat="1" ht="16.5" customHeight="1" x14ac:dyDescent="0.25">
      <c r="A6" s="30" t="s">
        <v>2</v>
      </c>
      <c r="B6" s="27">
        <f>'Базовые значения'!B14/'Базовые значения'!B14</f>
        <v>1</v>
      </c>
      <c r="C6" s="28">
        <f>IF((B6&lt;'Базовые значения'!$B$14)*AND(B6&gt;0),B6+1," ")</f>
        <v>2</v>
      </c>
      <c r="D6" s="28">
        <f>IF((C6&lt;'Базовые значения'!$B$14)*AND(C6&gt;0),C6+1," ")</f>
        <v>3</v>
      </c>
      <c r="E6" s="28">
        <f>IF((D6&lt;'Базовые значения'!$B$14)*AND(D6&gt;0),D6+1," ")</f>
        <v>4</v>
      </c>
      <c r="F6" s="28">
        <f>IF((E6&lt;'Базовые значения'!$B$14)*AND(E6&gt;0),E6+1," ")</f>
        <v>5</v>
      </c>
      <c r="G6" s="28">
        <f>IF((F6&lt;'Базовые значения'!$B$14)*AND(F6&gt;0),F6+1," ")</f>
        <v>6</v>
      </c>
      <c r="H6" s="28">
        <f>IF((G6&lt;'Базовые значения'!$B$14)*AND(G6&gt;0),G6+1," ")</f>
        <v>7</v>
      </c>
      <c r="I6" s="28">
        <f>IF((H6&lt;'Базовые значения'!$B$14)*AND(H6&gt;0),H6+1," ")</f>
        <v>8</v>
      </c>
      <c r="J6" s="28">
        <f>IF((I6&lt;'Базовые значения'!$B$14)*AND(I6&gt;0),I6+1," ")</f>
        <v>9</v>
      </c>
      <c r="K6" s="28">
        <f>IF((J6&lt;'Базовые значения'!$B$14)*AND(J6&gt;0),J6+1," ")</f>
        <v>10</v>
      </c>
      <c r="L6" s="28">
        <f>IF((K6&lt;'Базовые значения'!$B$14)*AND(K6&gt;0),K6+1," ")</f>
        <v>11</v>
      </c>
      <c r="M6" s="28">
        <f>IF((L6&lt;'Базовые значения'!$B$14)*AND(L6&gt;0),L6+1," ")</f>
        <v>12</v>
      </c>
      <c r="N6" s="28">
        <f>IF((M6&lt;'Базовые значения'!$B$14)*AND(M6&gt;0),M6+1," ")</f>
        <v>13</v>
      </c>
      <c r="O6" s="28">
        <f>IF((N6&lt;'Базовые значения'!$B$14)*AND(N6&gt;0),N6+1," ")</f>
        <v>14</v>
      </c>
      <c r="P6" s="28">
        <f>IF((O6&lt;'Базовые значения'!$B$14)*AND(O6&gt;0),O6+1," ")</f>
        <v>15</v>
      </c>
      <c r="Q6" s="28">
        <f>IF((P6&lt;'Базовые значения'!$B$14)*AND(P6&gt;0),P6+1," ")</f>
        <v>16</v>
      </c>
      <c r="R6" s="28">
        <f>IF((Q6&lt;'Базовые значения'!$B$14)*AND(Q6&gt;0),Q6+1," ")</f>
        <v>17</v>
      </c>
      <c r="S6" s="28">
        <f>IF((R6&lt;'Базовые значения'!$B$14)*AND(R6&gt;0),R6+1," ")</f>
        <v>18</v>
      </c>
      <c r="T6" s="28">
        <f>IF((S6&lt;'Базовые значения'!$B$14)*AND(S6&gt;0),S6+1," ")</f>
        <v>19</v>
      </c>
      <c r="U6" s="28">
        <f>IF((T6&lt;'Базовые значения'!$B$14)*AND(T6&gt;0),T6+1," ")</f>
        <v>20</v>
      </c>
      <c r="V6" s="28" t="str">
        <f>IF((U6&lt;'Базовые значения'!$B$14)*AND(U6&gt;0),U6+1," ")</f>
        <v xml:space="preserve"> </v>
      </c>
      <c r="W6" s="28" t="str">
        <f>IF((V6&lt;'Базовые значения'!$B$14)*AND(V6&gt;0),V6+1," ")</f>
        <v xml:space="preserve"> </v>
      </c>
      <c r="X6" s="28" t="str">
        <f>IF((W6&lt;'Базовые значения'!$B$14)*AND(W6&gt;0),W6+1," ")</f>
        <v xml:space="preserve"> </v>
      </c>
      <c r="Y6" s="28" t="str">
        <f>IF((X6&lt;'Базовые значения'!$B$14)*AND(X6&gt;0),X6+1," ")</f>
        <v xml:space="preserve"> </v>
      </c>
      <c r="Z6" s="28" t="str">
        <f>IF((Y6&lt;'Базовые значения'!$B$14)*AND(Y6&gt;0),Y6+1," ")</f>
        <v xml:space="preserve"> </v>
      </c>
      <c r="AA6" s="28" t="str">
        <f>IF((Z6&lt;'Базовые значения'!$B$14)*AND(Z6&gt;0),Z6+1," ")</f>
        <v xml:space="preserve"> </v>
      </c>
      <c r="AB6" s="28" t="str">
        <f>IF((AA6&lt;'Базовые значения'!$B$14)*AND(AA6&gt;0),AA6+1," ")</f>
        <v xml:space="preserve"> </v>
      </c>
      <c r="AC6" s="28" t="str">
        <f>IF((AB6&lt;'Базовые значения'!$B$14)*AND(AB6&gt;0),AB6+1," ")</f>
        <v xml:space="preserve"> </v>
      </c>
      <c r="AD6" s="28" t="str">
        <f>IF((AC6&lt;'Базовые значения'!$B$14)*AND(AC6&gt;0),AC6+1," ")</f>
        <v xml:space="preserve"> </v>
      </c>
      <c r="AE6" s="28" t="str">
        <f>IF((AD6&lt;'Базовые значения'!$B$14)*AND(AD6&gt;0),AD6+1," ")</f>
        <v xml:space="preserve"> </v>
      </c>
      <c r="AF6" s="22"/>
      <c r="AG6" s="23"/>
      <c r="AH6" s="27" t="e">
        <f>'Базовые значения'!C14/'Базовые значения'!C14</f>
        <v>#DIV/0!</v>
      </c>
      <c r="AI6" s="28" t="e">
        <f>IF((AH6&lt;'Базовые значения'!$C$14)*AND(AH6&gt;0),AH6+1," ")</f>
        <v>#DIV/0!</v>
      </c>
      <c r="AJ6" s="28" t="e">
        <f>IF((AI6&lt;'Базовые значения'!$C$14)*AND(AI6&gt;0),AI6+1," ")</f>
        <v>#DIV/0!</v>
      </c>
      <c r="AK6" s="28" t="e">
        <f>IF((AJ6&lt;'Базовые значения'!$C$14)*AND(AJ6&gt;0),AJ6+1," ")</f>
        <v>#DIV/0!</v>
      </c>
      <c r="AL6" s="28" t="e">
        <f>IF((AK6&lt;'Базовые значения'!$C$14)*AND(AK6&gt;0),AK6+1," ")</f>
        <v>#DIV/0!</v>
      </c>
      <c r="AM6" s="28" t="e">
        <f>IF((AL6&lt;'Базовые значения'!$C$14)*AND(AL6&gt;0),AL6+1," ")</f>
        <v>#DIV/0!</v>
      </c>
      <c r="AN6" s="28" t="e">
        <f>IF((AM6&lt;'Базовые значения'!$C$14)*AND(AM6&gt;0),AM6+1," ")</f>
        <v>#DIV/0!</v>
      </c>
      <c r="AO6" s="28" t="e">
        <f>IF((AN6&lt;'Базовые значения'!$C$14)*AND(AN6&gt;0),AN6+1," ")</f>
        <v>#DIV/0!</v>
      </c>
      <c r="AP6" s="28" t="e">
        <f>IF((AO6&lt;'Базовые значения'!$C$14)*AND(AO6&gt;0),AO6+1," ")</f>
        <v>#DIV/0!</v>
      </c>
      <c r="AQ6" s="28" t="e">
        <f>IF((AP6&lt;'Базовые значения'!$C$14)*AND(AP6&gt;0),AP6+1," ")</f>
        <v>#DIV/0!</v>
      </c>
      <c r="AR6" s="28" t="e">
        <f>IF((AQ6&lt;'Базовые значения'!$C$14)*AND(AQ6&gt;0),AQ6+1," ")</f>
        <v>#DIV/0!</v>
      </c>
      <c r="AS6" s="28" t="e">
        <f>IF((AR6&lt;'Базовые значения'!$C$14)*AND(AR6&gt;0),AR6+1," ")</f>
        <v>#DIV/0!</v>
      </c>
      <c r="AT6" s="28" t="e">
        <f>IF((AS6&lt;'Базовые значения'!$C$14)*AND(AS6&gt;0),AS6+1," ")</f>
        <v>#DIV/0!</v>
      </c>
      <c r="AU6" s="28" t="e">
        <f>IF((AT6&lt;'Базовые значения'!$C$14)*AND(AT6&gt;0),AT6+1," ")</f>
        <v>#DIV/0!</v>
      </c>
      <c r="AV6" s="28" t="e">
        <f>IF((AU6&lt;'Базовые значения'!$C$14)*AND(AU6&gt;0),AU6+1," ")</f>
        <v>#DIV/0!</v>
      </c>
      <c r="AW6" s="28" t="e">
        <f>IF((AV6&lt;'Базовые значения'!$C$14)*AND(AV6&gt;0),AV6+1," ")</f>
        <v>#DIV/0!</v>
      </c>
      <c r="AX6" s="28" t="e">
        <f>IF((AW6&lt;'Базовые значения'!$C$14)*AND(AW6&gt;0),AW6+1," ")</f>
        <v>#DIV/0!</v>
      </c>
      <c r="AY6" s="28" t="e">
        <f>IF((AX6&lt;'Базовые значения'!$C$14)*AND(AX6&gt;0),AX6+1," ")</f>
        <v>#DIV/0!</v>
      </c>
      <c r="AZ6" s="28" t="e">
        <f>IF((AY6&lt;'Базовые значения'!$C$14)*AND(AY6&gt;0),AY6+1," ")</f>
        <v>#DIV/0!</v>
      </c>
      <c r="BA6" s="28" t="e">
        <f>IF((AZ6&lt;'Базовые значения'!$C$14)*AND(AZ6&gt;0),AZ6+1," ")</f>
        <v>#DIV/0!</v>
      </c>
      <c r="BB6" s="28" t="e">
        <f>IF((BA6&lt;'Базовые значения'!$C$14)*AND(BA6&gt;0),BA6+1," ")</f>
        <v>#DIV/0!</v>
      </c>
      <c r="BC6" s="28" t="e">
        <f>IF((BB6&lt;'Базовые значения'!$C$14)*AND(BB6&gt;0),BB6+1," ")</f>
        <v>#DIV/0!</v>
      </c>
      <c r="BD6" s="28" t="e">
        <f>IF((BC6&lt;'Базовые значения'!$C$14)*AND(BC6&gt;0),BC6+1," ")</f>
        <v>#DIV/0!</v>
      </c>
      <c r="BE6" s="28" t="e">
        <f>IF((BD6&lt;'Базовые значения'!$C$14)*AND(BD6&gt;0),BD6+1," ")</f>
        <v>#DIV/0!</v>
      </c>
      <c r="BF6" s="28" t="e">
        <f>IF((BE6&lt;'Базовые значения'!$C$14)*AND(BE6&gt;0),BE6+1," ")</f>
        <v>#DIV/0!</v>
      </c>
      <c r="BG6" s="28" t="e">
        <f>IF((BF6&lt;'Базовые значения'!$C$14)*AND(BF6&gt;0),BF6+1," ")</f>
        <v>#DIV/0!</v>
      </c>
      <c r="BH6" s="28" t="e">
        <f>IF((BG6&lt;'Базовые значения'!$C$14)*AND(BG6&gt;0),BG6+1," ")</f>
        <v>#DIV/0!</v>
      </c>
      <c r="BI6" s="28" t="e">
        <f>IF((BH6&lt;'Базовые значения'!$C$14)*AND(BH6&gt;0),BH6+1," ")</f>
        <v>#DIV/0!</v>
      </c>
      <c r="BJ6" s="28" t="e">
        <f>IF((BI6&lt;'Базовые значения'!$C$14)*AND(BI6&gt;0),BI6+1," ")</f>
        <v>#DIV/0!</v>
      </c>
      <c r="BK6" s="28" t="e">
        <f>IF((BJ6&lt;'Базовые значения'!$C$14)*AND(BJ6&gt;0),BJ6+1," ")</f>
        <v>#DIV/0!</v>
      </c>
      <c r="BL6" s="22"/>
      <c r="BM6" s="23"/>
      <c r="BN6" s="27" t="e">
        <f>'Базовые значения'!D14/'Базовые значения'!D14</f>
        <v>#DIV/0!</v>
      </c>
      <c r="BO6" s="28" t="e">
        <f>IF((BN6&lt;'Базовые значения'!$D$14)*AND(BN6&gt;0),BN6+1," ")</f>
        <v>#DIV/0!</v>
      </c>
      <c r="BP6" s="28" t="e">
        <f>IF((BO6&lt;'Базовые значения'!$D$14)*AND(BO6&gt;0),BO6+1," ")</f>
        <v>#DIV/0!</v>
      </c>
      <c r="BQ6" s="28" t="e">
        <f>IF((BP6&lt;'Базовые значения'!$D$14)*AND(BP6&gt;0),BP6+1," ")</f>
        <v>#DIV/0!</v>
      </c>
      <c r="BR6" s="28" t="e">
        <f>IF((BQ6&lt;'Базовые значения'!$D$14)*AND(BQ6&gt;0),BQ6+1," ")</f>
        <v>#DIV/0!</v>
      </c>
      <c r="BS6" s="28" t="e">
        <f>IF((BR6&lt;'Базовые значения'!$D$14)*AND(BR6&gt;0),BR6+1," ")</f>
        <v>#DIV/0!</v>
      </c>
      <c r="BT6" s="28" t="e">
        <f>IF((BS6&lt;'Базовые значения'!$D$14)*AND(BS6&gt;0),BS6+1," ")</f>
        <v>#DIV/0!</v>
      </c>
      <c r="BU6" s="28" t="e">
        <f>IF((BT6&lt;'Базовые значения'!$D$14)*AND(BT6&gt;0),BT6+1," ")</f>
        <v>#DIV/0!</v>
      </c>
      <c r="BV6" s="28" t="e">
        <f>IF((BU6&lt;'Базовые значения'!$D$14)*AND(BU6&gt;0),BU6+1," ")</f>
        <v>#DIV/0!</v>
      </c>
      <c r="BW6" s="28" t="e">
        <f>IF((BV6&lt;'Базовые значения'!$D$14)*AND(BV6&gt;0),BV6+1," ")</f>
        <v>#DIV/0!</v>
      </c>
      <c r="BX6" s="28" t="e">
        <f>IF((BW6&lt;'Базовые значения'!$D$14)*AND(BW6&gt;0),BW6+1," ")</f>
        <v>#DIV/0!</v>
      </c>
      <c r="BY6" s="28" t="e">
        <f>IF((BX6&lt;'Базовые значения'!$D$14)*AND(BX6&gt;0),BX6+1," ")</f>
        <v>#DIV/0!</v>
      </c>
      <c r="BZ6" s="28" t="e">
        <f>IF((BY6&lt;'Базовые значения'!$D$14)*AND(BY6&gt;0),BY6+1," ")</f>
        <v>#DIV/0!</v>
      </c>
      <c r="CA6" s="28" t="e">
        <f>IF((BZ6&lt;'Базовые значения'!$D$14)*AND(BZ6&gt;0),BZ6+1," ")</f>
        <v>#DIV/0!</v>
      </c>
      <c r="CB6" s="28" t="e">
        <f>IF((CA6&lt;'Базовые значения'!$D$14)*AND(CA6&gt;0),CA6+1," ")</f>
        <v>#DIV/0!</v>
      </c>
      <c r="CC6" s="28" t="e">
        <f>IF((CB6&lt;'Базовые значения'!$D$14)*AND(CB6&gt;0),CB6+1," ")</f>
        <v>#DIV/0!</v>
      </c>
      <c r="CD6" s="28" t="e">
        <f>IF((CC6&lt;'Базовые значения'!$D$14)*AND(CC6&gt;0),CC6+1," ")</f>
        <v>#DIV/0!</v>
      </c>
      <c r="CE6" s="28" t="e">
        <f>IF((CD6&lt;'Базовые значения'!$D$14)*AND(CD6&gt;0),CD6+1," ")</f>
        <v>#DIV/0!</v>
      </c>
      <c r="CF6" s="28" t="e">
        <f>IF((CE6&lt;'Базовые значения'!$D$14)*AND(CE6&gt;0),CE6+1," ")</f>
        <v>#DIV/0!</v>
      </c>
      <c r="CG6" s="28" t="e">
        <f>IF((CF6&lt;'Базовые значения'!$D$14)*AND(CF6&gt;0),CF6+1," ")</f>
        <v>#DIV/0!</v>
      </c>
      <c r="CH6" s="28" t="e">
        <f>IF((CG6&lt;'Базовые значения'!$D$14)*AND(CG6&gt;0),CG6+1," ")</f>
        <v>#DIV/0!</v>
      </c>
      <c r="CI6" s="28" t="e">
        <f>IF((CH6&lt;'Базовые значения'!$D$14)*AND(CH6&gt;0),CH6+1," ")</f>
        <v>#DIV/0!</v>
      </c>
      <c r="CJ6" s="28" t="e">
        <f>IF((CI6&lt;'Базовые значения'!$D$14)*AND(CI6&gt;0),CI6+1," ")</f>
        <v>#DIV/0!</v>
      </c>
      <c r="CK6" s="28" t="e">
        <f>IF((CJ6&lt;'Базовые значения'!$D$14)*AND(CJ6&gt;0),CJ6+1," ")</f>
        <v>#DIV/0!</v>
      </c>
      <c r="CL6" s="28" t="e">
        <f>IF((CK6&lt;'Базовые значения'!$D$14)*AND(CK6&gt;0),CK6+1," ")</f>
        <v>#DIV/0!</v>
      </c>
      <c r="CM6" s="28" t="e">
        <f>IF((CL6&lt;'Базовые значения'!$D$14)*AND(CL6&gt;0),CL6+1," ")</f>
        <v>#DIV/0!</v>
      </c>
      <c r="CN6" s="28" t="e">
        <f>IF((CM6&lt;'Базовые значения'!$D$14)*AND(CM6&gt;0),CM6+1," ")</f>
        <v>#DIV/0!</v>
      </c>
      <c r="CO6" s="28" t="e">
        <f>IF((CN6&lt;'Базовые значения'!$D$14)*AND(CN6&gt;0),CN6+1," ")</f>
        <v>#DIV/0!</v>
      </c>
      <c r="CP6" s="28" t="e">
        <f>IF((CO6&lt;'Базовые значения'!$D$14)*AND(CO6&gt;0),CO6+1," ")</f>
        <v>#DIV/0!</v>
      </c>
      <c r="CQ6" s="28" t="e">
        <f>IF((CP6&lt;'Базовые значения'!$D$14)*AND(CP6&gt;0),CP6+1," ")</f>
        <v>#DIV/0!</v>
      </c>
      <c r="CR6" s="22"/>
      <c r="CS6" s="23"/>
      <c r="CT6" s="27" t="e">
        <f>'Базовые значения'!E14/'Базовые значения'!E14</f>
        <v>#DIV/0!</v>
      </c>
      <c r="CU6" s="28" t="e">
        <f>IF((CT6&lt;'Базовые значения'!$E$14)*AND(CT6&gt;0),CT6+1," ")</f>
        <v>#DIV/0!</v>
      </c>
      <c r="CV6" s="28" t="e">
        <f>IF((CU6&lt;'Базовые значения'!$E$14)*AND(CU6&gt;0),CU6+1," ")</f>
        <v>#DIV/0!</v>
      </c>
      <c r="CW6" s="28" t="e">
        <f>IF((CV6&lt;'Базовые значения'!$E$14)*AND(CV6&gt;0),CV6+1," ")</f>
        <v>#DIV/0!</v>
      </c>
      <c r="CX6" s="28" t="e">
        <f>IF((CW6&lt;'Базовые значения'!$E$14)*AND(CW6&gt;0),CW6+1," ")</f>
        <v>#DIV/0!</v>
      </c>
      <c r="CY6" s="28" t="e">
        <f>IF((CX6&lt;'Базовые значения'!$E$14)*AND(CX6&gt;0),CX6+1," ")</f>
        <v>#DIV/0!</v>
      </c>
      <c r="CZ6" s="28" t="e">
        <f>IF((CY6&lt;'Базовые значения'!$E$14)*AND(CY6&gt;0),CY6+1," ")</f>
        <v>#DIV/0!</v>
      </c>
      <c r="DA6" s="28" t="e">
        <f>IF((CZ6&lt;'Базовые значения'!$E$14)*AND(CZ6&gt;0),CZ6+1," ")</f>
        <v>#DIV/0!</v>
      </c>
      <c r="DB6" s="28" t="e">
        <f>IF((DA6&lt;'Базовые значения'!$E$14)*AND(DA6&gt;0),DA6+1," ")</f>
        <v>#DIV/0!</v>
      </c>
      <c r="DC6" s="28" t="e">
        <f>IF((DB6&lt;'Базовые значения'!$E$14)*AND(DB6&gt;0),DB6+1," ")</f>
        <v>#DIV/0!</v>
      </c>
      <c r="DD6" s="28" t="e">
        <f>IF((DC6&lt;'Базовые значения'!$E$14)*AND(DC6&gt;0),DC6+1," ")</f>
        <v>#DIV/0!</v>
      </c>
      <c r="DE6" s="28" t="e">
        <f>IF((DD6&lt;'Базовые значения'!$E$14)*AND(DD6&gt;0),DD6+1," ")</f>
        <v>#DIV/0!</v>
      </c>
      <c r="DF6" s="28" t="e">
        <f>IF((DE6&lt;'Базовые значения'!$E$14)*AND(DE6&gt;0),DE6+1," ")</f>
        <v>#DIV/0!</v>
      </c>
      <c r="DG6" s="28" t="e">
        <f>IF((DF6&lt;'Базовые значения'!$E$14)*AND(DF6&gt;0),DF6+1," ")</f>
        <v>#DIV/0!</v>
      </c>
      <c r="DH6" s="28" t="e">
        <f>IF((DG6&lt;'Базовые значения'!$E$14)*AND(DG6&gt;0),DG6+1," ")</f>
        <v>#DIV/0!</v>
      </c>
      <c r="DI6" s="28" t="e">
        <f>IF((DH6&lt;'Базовые значения'!$E$14)*AND(DH6&gt;0),DH6+1," ")</f>
        <v>#DIV/0!</v>
      </c>
      <c r="DJ6" s="28" t="e">
        <f>IF((DI6&lt;'Базовые значения'!$E$14)*AND(DI6&gt;0),DI6+1," ")</f>
        <v>#DIV/0!</v>
      </c>
      <c r="DK6" s="28" t="e">
        <f>IF((DJ6&lt;'Базовые значения'!$E$14)*AND(DJ6&gt;0),DJ6+1," ")</f>
        <v>#DIV/0!</v>
      </c>
      <c r="DL6" s="28" t="e">
        <f>IF((DK6&lt;'Базовые значения'!$E$14)*AND(DK6&gt;0),DK6+1," ")</f>
        <v>#DIV/0!</v>
      </c>
      <c r="DM6" s="28" t="e">
        <f>IF((DL6&lt;'Базовые значения'!$E$14)*AND(DL6&gt;0),DL6+1," ")</f>
        <v>#DIV/0!</v>
      </c>
      <c r="DN6" s="28" t="e">
        <f>IF((DM6&lt;'Базовые значения'!$E$14)*AND(DM6&gt;0),DM6+1," ")</f>
        <v>#DIV/0!</v>
      </c>
      <c r="DO6" s="28" t="e">
        <f>IF((DN6&lt;'Базовые значения'!$E$14)*AND(DN6&gt;0),DN6+1," ")</f>
        <v>#DIV/0!</v>
      </c>
      <c r="DP6" s="28" t="e">
        <f>IF((DO6&lt;'Базовые значения'!$E$14)*AND(DO6&gt;0),DO6+1," ")</f>
        <v>#DIV/0!</v>
      </c>
      <c r="DQ6" s="28" t="e">
        <f>IF((DP6&lt;'Базовые значения'!$E$14)*AND(DP6&gt;0),DP6+1," ")</f>
        <v>#DIV/0!</v>
      </c>
      <c r="DR6" s="28" t="e">
        <f>IF((DQ6&lt;'Базовые значения'!$E$14)*AND(DQ6&gt;0),DQ6+1," ")</f>
        <v>#DIV/0!</v>
      </c>
      <c r="DS6" s="28" t="e">
        <f>IF((DR6&lt;'Базовые значения'!$E$14)*AND(DR6&gt;0),DR6+1," ")</f>
        <v>#DIV/0!</v>
      </c>
      <c r="DT6" s="28" t="e">
        <f>IF((DS6&lt;'Базовые значения'!$E$14)*AND(DS6&gt;0),DS6+1," ")</f>
        <v>#DIV/0!</v>
      </c>
      <c r="DU6" s="28" t="e">
        <f>IF((DT6&lt;'Базовые значения'!$E$14)*AND(DT6&gt;0),DT6+1," ")</f>
        <v>#DIV/0!</v>
      </c>
      <c r="DV6" s="28" t="e">
        <f>IF((DU6&lt;'Базовые значения'!$E$14)*AND(DU6&gt;0),DU6+1," ")</f>
        <v>#DIV/0!</v>
      </c>
      <c r="DW6" s="28" t="e">
        <f>IF((DV6&lt;'Базовые значения'!$E$14)*AND(DV6&gt;0),DV6+1," ")</f>
        <v>#DIV/0!</v>
      </c>
      <c r="DX6" s="22"/>
      <c r="DY6" s="23"/>
      <c r="DZ6" s="27" t="e">
        <f>'Базовые значения'!F14/'Базовые значения'!F14</f>
        <v>#DIV/0!</v>
      </c>
      <c r="EA6" s="28" t="e">
        <f>IF((DZ6&lt;'Базовые значения'!$F$14)*AND(DZ6&gt;0),DZ6+1," ")</f>
        <v>#DIV/0!</v>
      </c>
      <c r="EB6" s="28" t="e">
        <f>IF((EA6&lt;'Базовые значения'!$F$14)*AND(EA6&gt;0),EA6+1," ")</f>
        <v>#DIV/0!</v>
      </c>
      <c r="EC6" s="28" t="e">
        <f>IF((EB6&lt;'Базовые значения'!$F$14)*AND(EB6&gt;0),EB6+1," ")</f>
        <v>#DIV/0!</v>
      </c>
      <c r="ED6" s="28" t="e">
        <f>IF((EC6&lt;'Базовые значения'!$F$14)*AND(EC6&gt;0),EC6+1," ")</f>
        <v>#DIV/0!</v>
      </c>
      <c r="EE6" s="28" t="e">
        <f>IF((ED6&lt;'Базовые значения'!$F$14)*AND(ED6&gt;0),ED6+1," ")</f>
        <v>#DIV/0!</v>
      </c>
      <c r="EF6" s="28" t="e">
        <f>IF((EE6&lt;'Базовые значения'!$F$14)*AND(EE6&gt;0),EE6+1," ")</f>
        <v>#DIV/0!</v>
      </c>
      <c r="EG6" s="28" t="e">
        <f>IF((EF6&lt;'Базовые значения'!$F$14)*AND(EF6&gt;0),EF6+1," ")</f>
        <v>#DIV/0!</v>
      </c>
      <c r="EH6" s="28" t="e">
        <f>IF((EG6&lt;'Базовые значения'!$F$14)*AND(EG6&gt;0),EG6+1," ")</f>
        <v>#DIV/0!</v>
      </c>
      <c r="EI6" s="28" t="e">
        <f>IF((EH6&lt;'Базовые значения'!$F$14)*AND(EH6&gt;0),EH6+1," ")</f>
        <v>#DIV/0!</v>
      </c>
      <c r="EJ6" s="28" t="e">
        <f>IF((EI6&lt;'Базовые значения'!$F$14)*AND(EI6&gt;0),EI6+1," ")</f>
        <v>#DIV/0!</v>
      </c>
      <c r="EK6" s="28" t="e">
        <f>IF((EJ6&lt;'Базовые значения'!$F$14)*AND(EJ6&gt;0),EJ6+1," ")</f>
        <v>#DIV/0!</v>
      </c>
      <c r="EL6" s="28" t="e">
        <f>IF((EK6&lt;'Базовые значения'!$F$14)*AND(EK6&gt;0),EK6+1," ")</f>
        <v>#DIV/0!</v>
      </c>
      <c r="EM6" s="28" t="e">
        <f>IF((EL6&lt;'Базовые значения'!$F$14)*AND(EL6&gt;0),EL6+1," ")</f>
        <v>#DIV/0!</v>
      </c>
      <c r="EN6" s="28" t="e">
        <f>IF((EM6&lt;'Базовые значения'!$F$14)*AND(EM6&gt;0),EM6+1," ")</f>
        <v>#DIV/0!</v>
      </c>
      <c r="EO6" s="28" t="e">
        <f>IF((EN6&lt;'Базовые значения'!$F$14)*AND(EN6&gt;0),EN6+1," ")</f>
        <v>#DIV/0!</v>
      </c>
      <c r="EP6" s="28" t="e">
        <f>IF((EO6&lt;'Базовые значения'!$F$14)*AND(EO6&gt;0),EO6+1," ")</f>
        <v>#DIV/0!</v>
      </c>
      <c r="EQ6" s="28" t="e">
        <f>IF((EP6&lt;'Базовые значения'!$F$14)*AND(EP6&gt;0),EP6+1," ")</f>
        <v>#DIV/0!</v>
      </c>
      <c r="ER6" s="28" t="e">
        <f>IF((EQ6&lt;'Базовые значения'!$F$14)*AND(EQ6&gt;0),EQ6+1," ")</f>
        <v>#DIV/0!</v>
      </c>
      <c r="ES6" s="28" t="e">
        <f>IF((ER6&lt;'Базовые значения'!$F$14)*AND(ER6&gt;0),ER6+1," ")</f>
        <v>#DIV/0!</v>
      </c>
      <c r="ET6" s="28" t="e">
        <f>IF((ES6&lt;'Базовые значения'!$F$14)*AND(ES6&gt;0),ES6+1," ")</f>
        <v>#DIV/0!</v>
      </c>
      <c r="EU6" s="28" t="e">
        <f>IF((ET6&lt;'Базовые значения'!$F$14)*AND(ET6&gt;0),ET6+1," ")</f>
        <v>#DIV/0!</v>
      </c>
      <c r="EV6" s="28" t="e">
        <f>IF((EU6&lt;'Базовые значения'!$F$14)*AND(EU6&gt;0),EU6+1," ")</f>
        <v>#DIV/0!</v>
      </c>
      <c r="EW6" s="28" t="e">
        <f>IF((EV6&lt;'Базовые значения'!$F$14)*AND(EV6&gt;0),EV6+1," ")</f>
        <v>#DIV/0!</v>
      </c>
      <c r="EX6" s="28" t="e">
        <f>IF((EW6&lt;'Базовые значения'!$F$14)*AND(EW6&gt;0),EW6+1," ")</f>
        <v>#DIV/0!</v>
      </c>
      <c r="EY6" s="28" t="e">
        <f>IF((EX6&lt;'Базовые значения'!$F$14)*AND(EX6&gt;0),EX6+1," ")</f>
        <v>#DIV/0!</v>
      </c>
      <c r="EZ6" s="28" t="e">
        <f>IF((EY6&lt;'Базовые значения'!$F$14)*AND(EY6&gt;0),EY6+1," ")</f>
        <v>#DIV/0!</v>
      </c>
      <c r="FA6" s="28" t="e">
        <f>IF((EZ6&lt;'Базовые значения'!$F$14)*AND(EZ6&gt;0),EZ6+1," ")</f>
        <v>#DIV/0!</v>
      </c>
      <c r="FB6" s="28" t="e">
        <f>IF((FA6&lt;'Базовые значения'!$F$14)*AND(FA6&gt;0),FA6+1," ")</f>
        <v>#DIV/0!</v>
      </c>
      <c r="FC6" s="28" t="e">
        <f>IF((FB6&lt;'Базовые значения'!$F$14)*AND(FB6&gt;0),FB6+1," ")</f>
        <v>#DIV/0!</v>
      </c>
      <c r="FD6" s="22"/>
      <c r="FE6" s="23"/>
      <c r="FF6" s="27" t="e">
        <f>'Базовые значения'!G14/'Базовые значения'!G14</f>
        <v>#DIV/0!</v>
      </c>
      <c r="FG6" s="28" t="e">
        <f>IF((FF6&lt;'Базовые значения'!$G$14)*AND(FF6&gt;0),FF6+1," ")</f>
        <v>#DIV/0!</v>
      </c>
      <c r="FH6" s="28" t="e">
        <f>IF((FG6&lt;'Базовые значения'!$G$14)*AND(FG6&gt;0),FG6+1," ")</f>
        <v>#DIV/0!</v>
      </c>
      <c r="FI6" s="28" t="e">
        <f>IF((FH6&lt;'Базовые значения'!$G$14)*AND(FH6&gt;0),FH6+1," ")</f>
        <v>#DIV/0!</v>
      </c>
      <c r="FJ6" s="28" t="e">
        <f>IF((FI6&lt;'Базовые значения'!$G$14)*AND(FI6&gt;0),FI6+1," ")</f>
        <v>#DIV/0!</v>
      </c>
      <c r="FK6" s="28" t="e">
        <f>IF((FJ6&lt;'Базовые значения'!$G$14)*AND(FJ6&gt;0),FJ6+1," ")</f>
        <v>#DIV/0!</v>
      </c>
      <c r="FL6" s="28" t="e">
        <f>IF((FK6&lt;'Базовые значения'!$G$14)*AND(FK6&gt;0),FK6+1," ")</f>
        <v>#DIV/0!</v>
      </c>
      <c r="FM6" s="28" t="e">
        <f>IF((FL6&lt;'Базовые значения'!$G$14)*AND(FL6&gt;0),FL6+1," ")</f>
        <v>#DIV/0!</v>
      </c>
      <c r="FN6" s="28" t="e">
        <f>IF((FM6&lt;'Базовые значения'!$G$14)*AND(FM6&gt;0),FM6+1," ")</f>
        <v>#DIV/0!</v>
      </c>
      <c r="FO6" s="28" t="e">
        <f>IF((FN6&lt;'Базовые значения'!$G$14)*AND(FN6&gt;0),FN6+1," ")</f>
        <v>#DIV/0!</v>
      </c>
      <c r="FP6" s="28" t="e">
        <f>IF((FO6&lt;'Базовые значения'!$G$14)*AND(FO6&gt;0),FO6+1," ")</f>
        <v>#DIV/0!</v>
      </c>
      <c r="FQ6" s="28" t="e">
        <f>IF((FP6&lt;'Базовые значения'!$G$14)*AND(FP6&gt;0),FP6+1," ")</f>
        <v>#DIV/0!</v>
      </c>
      <c r="FR6" s="28" t="e">
        <f>IF((FQ6&lt;'Базовые значения'!$G$14)*AND(FQ6&gt;0),FQ6+1," ")</f>
        <v>#DIV/0!</v>
      </c>
      <c r="FS6" s="28" t="e">
        <f>IF((FR6&lt;'Базовые значения'!$G$14)*AND(FR6&gt;0),FR6+1," ")</f>
        <v>#DIV/0!</v>
      </c>
      <c r="FT6" s="28" t="e">
        <f>IF((FS6&lt;'Базовые значения'!$G$14)*AND(FS6&gt;0),FS6+1," ")</f>
        <v>#DIV/0!</v>
      </c>
      <c r="FU6" s="28" t="e">
        <f>IF((FT6&lt;'Базовые значения'!$G$14)*AND(FT6&gt;0),FT6+1," ")</f>
        <v>#DIV/0!</v>
      </c>
      <c r="FV6" s="28" t="e">
        <f>IF((FU6&lt;'Базовые значения'!$G$14)*AND(FU6&gt;0),FU6+1," ")</f>
        <v>#DIV/0!</v>
      </c>
      <c r="FW6" s="28" t="e">
        <f>IF((FV6&lt;'Базовые значения'!$G$14)*AND(FV6&gt;0),FV6+1," ")</f>
        <v>#DIV/0!</v>
      </c>
      <c r="FX6" s="28" t="e">
        <f>IF((FW6&lt;'Базовые значения'!$G$14)*AND(FW6&gt;0),FW6+1," ")</f>
        <v>#DIV/0!</v>
      </c>
      <c r="FY6" s="28" t="e">
        <f>IF((FX6&lt;'Базовые значения'!$G$14)*AND(FX6&gt;0),FX6+1," ")</f>
        <v>#DIV/0!</v>
      </c>
      <c r="FZ6" s="28" t="e">
        <f>IF((FY6&lt;'Базовые значения'!$G$14)*AND(FY6&gt;0),FY6+1," ")</f>
        <v>#DIV/0!</v>
      </c>
      <c r="GA6" s="28" t="e">
        <f>IF((FZ6&lt;'Базовые значения'!$G$14)*AND(FZ6&gt;0),FZ6+1," ")</f>
        <v>#DIV/0!</v>
      </c>
      <c r="GB6" s="28" t="e">
        <f>IF((GA6&lt;'Базовые значения'!$G$14)*AND(GA6&gt;0),GA6+1," ")</f>
        <v>#DIV/0!</v>
      </c>
      <c r="GC6" s="28" t="e">
        <f>IF((GB6&lt;'Базовые значения'!$G$14)*AND(GB6&gt;0),GB6+1," ")</f>
        <v>#DIV/0!</v>
      </c>
      <c r="GD6" s="28" t="e">
        <f>IF((GC6&lt;'Базовые значения'!$G$14)*AND(GC6&gt;0),GC6+1," ")</f>
        <v>#DIV/0!</v>
      </c>
      <c r="GE6" s="28" t="e">
        <f>IF((GD6&lt;'Базовые значения'!$G$14)*AND(GD6&gt;0),GD6+1," ")</f>
        <v>#DIV/0!</v>
      </c>
      <c r="GF6" s="28" t="e">
        <f>IF((GE6&lt;'Базовые значения'!$G$14)*AND(GE6&gt;0),GE6+1," ")</f>
        <v>#DIV/0!</v>
      </c>
      <c r="GG6" s="28" t="e">
        <f>IF((GF6&lt;'Базовые значения'!$G$14)*AND(GF6&gt;0),GF6+1," ")</f>
        <v>#DIV/0!</v>
      </c>
      <c r="GH6" s="28" t="e">
        <f>IF((GG6&lt;'Базовые значения'!$G$14)*AND(GG6&gt;0),GG6+1," ")</f>
        <v>#DIV/0!</v>
      </c>
      <c r="GI6" s="28" t="e">
        <f>IF((GH6&lt;'Базовые значения'!$G$14)*AND(GH6&gt;0),GH6+1," ")</f>
        <v>#DIV/0!</v>
      </c>
      <c r="GJ6" s="22"/>
      <c r="GK6" s="23"/>
      <c r="GL6" s="27" t="e">
        <f>'Базовые значения'!H14/'Базовые значения'!H14</f>
        <v>#DIV/0!</v>
      </c>
      <c r="GM6" s="27" t="e">
        <f>IF((GL6&lt;'Базовые значения'!$H$14)*AND(GL6&gt;0),GL6+1," ")</f>
        <v>#DIV/0!</v>
      </c>
      <c r="GN6" s="27" t="e">
        <f>IF((GM6&lt;'Базовые значения'!$H$14)*AND(GM6&gt;0),GM6+1," ")</f>
        <v>#DIV/0!</v>
      </c>
      <c r="GO6" s="27" t="e">
        <f>IF((GN6&lt;'Базовые значения'!$H$14)*AND(GN6&gt;0),GN6+1," ")</f>
        <v>#DIV/0!</v>
      </c>
      <c r="GP6" s="27" t="e">
        <f>IF((GO6&lt;'Базовые значения'!$H$14)*AND(GO6&gt;0),GO6+1," ")</f>
        <v>#DIV/0!</v>
      </c>
      <c r="GQ6" s="27" t="e">
        <f>IF((GP6&lt;'Базовые значения'!$H$14)*AND(GP6&gt;0),GP6+1," ")</f>
        <v>#DIV/0!</v>
      </c>
      <c r="GR6" s="27" t="e">
        <f>IF((GQ6&lt;'Базовые значения'!$H$14)*AND(GQ6&gt;0),GQ6+1," ")</f>
        <v>#DIV/0!</v>
      </c>
      <c r="GS6" s="27" t="e">
        <f>IF((GR6&lt;'Базовые значения'!$H$14)*AND(GR6&gt;0),GR6+1," ")</f>
        <v>#DIV/0!</v>
      </c>
      <c r="GT6" s="27" t="e">
        <f>IF((GS6&lt;'Базовые значения'!$H$14)*AND(GS6&gt;0),GS6+1," ")</f>
        <v>#DIV/0!</v>
      </c>
      <c r="GU6" s="27" t="e">
        <f>IF((GT6&lt;'Базовые значения'!$H$14)*AND(GT6&gt;0),GT6+1," ")</f>
        <v>#DIV/0!</v>
      </c>
      <c r="GV6" s="27" t="e">
        <f>IF((GU6&lt;'Базовые значения'!$H$14)*AND(GU6&gt;0),GU6+1," ")</f>
        <v>#DIV/0!</v>
      </c>
      <c r="GW6" s="27" t="e">
        <f>IF((GV6&lt;'Базовые значения'!$H$14)*AND(GV6&gt;0),GV6+1," ")</f>
        <v>#DIV/0!</v>
      </c>
      <c r="GX6" s="27" t="e">
        <f>IF((GW6&lt;'Базовые значения'!$H$14)*AND(GW6&gt;0),GW6+1," ")</f>
        <v>#DIV/0!</v>
      </c>
      <c r="GY6" s="27" t="e">
        <f>IF((GX6&lt;'Базовые значения'!$H$14)*AND(GX6&gt;0),GX6+1," ")</f>
        <v>#DIV/0!</v>
      </c>
      <c r="GZ6" s="27" t="e">
        <f>IF((GY6&lt;'Базовые значения'!$H$14)*AND(GY6&gt;0),GY6+1," ")</f>
        <v>#DIV/0!</v>
      </c>
      <c r="HA6" s="27" t="e">
        <f>IF((GZ6&lt;'Базовые значения'!$H$14)*AND(GZ6&gt;0),GZ6+1," ")</f>
        <v>#DIV/0!</v>
      </c>
      <c r="HB6" s="27" t="e">
        <f>IF((HA6&lt;'Базовые значения'!$H$14)*AND(HA6&gt;0),HA6+1," ")</f>
        <v>#DIV/0!</v>
      </c>
      <c r="HC6" s="27" t="e">
        <f>IF((HB6&lt;'Базовые значения'!$H$14)*AND(HB6&gt;0),HB6+1," ")</f>
        <v>#DIV/0!</v>
      </c>
      <c r="HD6" s="27" t="e">
        <f>IF((HC6&lt;'Базовые значения'!$H$14)*AND(HC6&gt;0),HC6+1," ")</f>
        <v>#DIV/0!</v>
      </c>
      <c r="HE6" s="27" t="e">
        <f>IF((HD6&lt;'Базовые значения'!$H$14)*AND(HD6&gt;0),HD6+1," ")</f>
        <v>#DIV/0!</v>
      </c>
      <c r="HF6" s="27" t="e">
        <f>IF((HE6&lt;'Базовые значения'!$H$14)*AND(HE6&gt;0),HE6+1," ")</f>
        <v>#DIV/0!</v>
      </c>
      <c r="HG6" s="27" t="e">
        <f>IF((HF6&lt;'Базовые значения'!$H$14)*AND(HF6&gt;0),HF6+1," ")</f>
        <v>#DIV/0!</v>
      </c>
      <c r="HH6" s="27" t="e">
        <f>IF((HG6&lt;'Базовые значения'!$H$14)*AND(HG6&gt;0),HG6+1," ")</f>
        <v>#DIV/0!</v>
      </c>
      <c r="HI6" s="27" t="e">
        <f>IF((HH6&lt;'Базовые значения'!$H$14)*AND(HH6&gt;0),HH6+1," ")</f>
        <v>#DIV/0!</v>
      </c>
      <c r="HJ6" s="27" t="e">
        <f>IF((HI6&lt;'Базовые значения'!$H$14)*AND(HI6&gt;0),HI6+1," ")</f>
        <v>#DIV/0!</v>
      </c>
      <c r="HK6" s="27" t="e">
        <f>IF((HJ6&lt;'Базовые значения'!$H$14)*AND(HJ6&gt;0),HJ6+1," ")</f>
        <v>#DIV/0!</v>
      </c>
      <c r="HL6" s="27" t="e">
        <f>IF((HK6&lt;'Базовые значения'!$H$14)*AND(HK6&gt;0),HK6+1," ")</f>
        <v>#DIV/0!</v>
      </c>
      <c r="HM6" s="27" t="e">
        <f>IF((HL6&lt;'Базовые значения'!$H$14)*AND(HL6&gt;0),HL6+1," ")</f>
        <v>#DIV/0!</v>
      </c>
      <c r="HN6" s="27" t="e">
        <f>IF((HM6&lt;'Базовые значения'!$H$14)*AND(HM6&gt;0),HM6+1," ")</f>
        <v>#DIV/0!</v>
      </c>
      <c r="HO6" s="27" t="e">
        <f>IF((HN6&lt;'Базовые значения'!$H$14)*AND(HN6&gt;0),HN6+1," ")</f>
        <v>#DIV/0!</v>
      </c>
      <c r="HP6" s="27"/>
      <c r="HQ6" s="28"/>
      <c r="HR6" s="27" t="e">
        <f>'Базовые значения'!I14/'Базовые значения'!I14</f>
        <v>#DIV/0!</v>
      </c>
      <c r="HS6" s="28" t="e">
        <f>IF((HR6&lt;'Базовые значения'!$I$14)*AND(HR6&gt;0),HR6+1," ")</f>
        <v>#DIV/0!</v>
      </c>
      <c r="HT6" s="28" t="e">
        <f>IF((HS6&lt;'Базовые значения'!$I$14)*AND(HS6&gt;0),HS6+1," ")</f>
        <v>#DIV/0!</v>
      </c>
      <c r="HU6" s="28" t="e">
        <f>IF((HT6&lt;'Базовые значения'!$I$14)*AND(HT6&gt;0),HT6+1," ")</f>
        <v>#DIV/0!</v>
      </c>
      <c r="HV6" s="28" t="e">
        <f>IF((HU6&lt;'Базовые значения'!$I$14)*AND(HU6&gt;0),HU6+1," ")</f>
        <v>#DIV/0!</v>
      </c>
      <c r="HW6" s="28" t="e">
        <f>IF((HV6&lt;'Базовые значения'!$I$14)*AND(HV6&gt;0),HV6+1," ")</f>
        <v>#DIV/0!</v>
      </c>
      <c r="HX6" s="28" t="e">
        <f>IF((HW6&lt;'Базовые значения'!$I$14)*AND(HW6&gt;0),HW6+1," ")</f>
        <v>#DIV/0!</v>
      </c>
      <c r="HY6" s="28" t="e">
        <f>IF((HX6&lt;'Базовые значения'!$I$14)*AND(HX6&gt;0),HX6+1," ")</f>
        <v>#DIV/0!</v>
      </c>
      <c r="HZ6" s="28" t="e">
        <f>IF((HY6&lt;'Базовые значения'!$I$14)*AND(HY6&gt;0),HY6+1," ")</f>
        <v>#DIV/0!</v>
      </c>
      <c r="IA6" s="28" t="e">
        <f>IF((HZ6&lt;'Базовые значения'!$I$14)*AND(HZ6&gt;0),HZ6+1," ")</f>
        <v>#DIV/0!</v>
      </c>
      <c r="IB6" s="28" t="e">
        <f>IF((IA6&lt;'Базовые значения'!$I$14)*AND(IA6&gt;0),IA6+1," ")</f>
        <v>#DIV/0!</v>
      </c>
      <c r="IC6" s="28" t="e">
        <f>IF((IB6&lt;'Базовые значения'!$I$14)*AND(IB6&gt;0),IB6+1," ")</f>
        <v>#DIV/0!</v>
      </c>
      <c r="ID6" s="28" t="e">
        <f>IF((IC6&lt;'Базовые значения'!$I$14)*AND(IC6&gt;0),IC6+1," ")</f>
        <v>#DIV/0!</v>
      </c>
      <c r="IE6" s="28" t="e">
        <f>IF((ID6&lt;'Базовые значения'!$I$14)*AND(ID6&gt;0),ID6+1," ")</f>
        <v>#DIV/0!</v>
      </c>
      <c r="IF6" s="28" t="e">
        <f>IF((IE6&lt;'Базовые значения'!$I$14)*AND(IE6&gt;0),IE6+1," ")</f>
        <v>#DIV/0!</v>
      </c>
      <c r="IG6" s="28" t="e">
        <f>IF((IF6&lt;'Базовые значения'!$I$14)*AND(IF6&gt;0),IF6+1," ")</f>
        <v>#DIV/0!</v>
      </c>
      <c r="IH6" s="28" t="e">
        <f>IF((IG6&lt;'Базовые значения'!$I$14)*AND(IG6&gt;0),IG6+1," ")</f>
        <v>#DIV/0!</v>
      </c>
      <c r="II6" s="28" t="e">
        <f>IF((IH6&lt;'Базовые значения'!$I$14)*AND(IH6&gt;0),IH6+1," ")</f>
        <v>#DIV/0!</v>
      </c>
      <c r="IJ6" s="28" t="e">
        <f>IF((II6&lt;'Базовые значения'!$I$14)*AND(II6&gt;0),II6+1," ")</f>
        <v>#DIV/0!</v>
      </c>
      <c r="IK6" s="28" t="e">
        <f>IF((IJ6&lt;'Базовые значения'!$I$14)*AND(IJ6&gt;0),IJ6+1," ")</f>
        <v>#DIV/0!</v>
      </c>
      <c r="IL6" s="28" t="e">
        <f>IF((IK6&lt;'Базовые значения'!$I$14)*AND(IK6&gt;0),IK6+1," ")</f>
        <v>#DIV/0!</v>
      </c>
      <c r="IM6" s="28" t="e">
        <f>IF((IL6&lt;'Базовые значения'!$I$14)*AND(IL6&gt;0),IL6+1," ")</f>
        <v>#DIV/0!</v>
      </c>
      <c r="IN6" s="28" t="e">
        <f>IF((IM6&lt;'Базовые значения'!$I$14)*AND(IM6&gt;0),IM6+1," ")</f>
        <v>#DIV/0!</v>
      </c>
      <c r="IO6" s="28" t="e">
        <f>IF((IN6&lt;'Базовые значения'!$I$14)*AND(IN6&gt;0),IN6+1," ")</f>
        <v>#DIV/0!</v>
      </c>
      <c r="IP6" s="28" t="e">
        <f>IF((IO6&lt;'Базовые значения'!$I$14)*AND(IO6&gt;0),IO6+1," ")</f>
        <v>#DIV/0!</v>
      </c>
      <c r="IQ6" s="28" t="e">
        <f>IF((IP6&lt;'Базовые значения'!$I$14)*AND(IP6&gt;0),IP6+1," ")</f>
        <v>#DIV/0!</v>
      </c>
      <c r="IR6" s="28" t="e">
        <f>IF((IQ6&lt;'Базовые значения'!$I$14)*AND(IQ6&gt;0),IQ6+1," ")</f>
        <v>#DIV/0!</v>
      </c>
      <c r="IS6" s="28" t="e">
        <f>IF((IR6&lt;'Базовые значения'!$I$14)*AND(IR6&gt;0),IR6+1," ")</f>
        <v>#DIV/0!</v>
      </c>
      <c r="IT6" s="28" t="e">
        <f>IF((IS6&lt;'Базовые значения'!$I$14)*AND(IS6&gt;0),IS6+1," ")</f>
        <v>#DIV/0!</v>
      </c>
      <c r="IU6" s="28" t="e">
        <f>IF((IT6&lt;'Базовые значения'!$I$14)*AND(IT6&gt;0),IT6+1," ")</f>
        <v>#DIV/0!</v>
      </c>
      <c r="IV6" s="27"/>
      <c r="IW6" s="28"/>
      <c r="IX6" s="29" t="e">
        <f>'Базовые значения'!J14/'Базовые значения'!J14</f>
        <v>#DIV/0!</v>
      </c>
      <c r="IY6" s="27" t="e">
        <f>IF((IX6&lt;'Базовые значения'!$J$14)*AND(IX6&gt;0),IX6+1," ")</f>
        <v>#DIV/0!</v>
      </c>
      <c r="IZ6" s="27" t="e">
        <f>IF((IY6&lt;'Базовые значения'!$J$14)*AND(IY6&gt;0),IY6+1," ")</f>
        <v>#DIV/0!</v>
      </c>
      <c r="JA6" s="27" t="e">
        <f>IF((IZ6&lt;'Базовые значения'!$J$14)*AND(IZ6&gt;0),IZ6+1," ")</f>
        <v>#DIV/0!</v>
      </c>
      <c r="JB6" s="27" t="e">
        <f>IF((JA6&lt;'Базовые значения'!$J$14)*AND(JA6&gt;0),JA6+1," ")</f>
        <v>#DIV/0!</v>
      </c>
      <c r="JC6" s="27" t="e">
        <f>IF((JB6&lt;'Базовые значения'!$J$14)*AND(JB6&gt;0),JB6+1," ")</f>
        <v>#DIV/0!</v>
      </c>
      <c r="JD6" s="27" t="e">
        <f>IF((JC6&lt;'Базовые значения'!$J$14)*AND(JC6&gt;0),JC6+1," ")</f>
        <v>#DIV/0!</v>
      </c>
      <c r="JE6" s="27" t="e">
        <f>IF((JD6&lt;'Базовые значения'!$J$14)*AND(JD6&gt;0),JD6+1," ")</f>
        <v>#DIV/0!</v>
      </c>
      <c r="JF6" s="27" t="e">
        <f>IF((JE6&lt;'Базовые значения'!$J$14)*AND(JE6&gt;0),JE6+1," ")</f>
        <v>#DIV/0!</v>
      </c>
      <c r="JG6" s="27" t="e">
        <f>IF((JF6&lt;'Базовые значения'!$J$14)*AND(JF6&gt;0),JF6+1," ")</f>
        <v>#DIV/0!</v>
      </c>
      <c r="JH6" s="27" t="e">
        <f>IF((JG6&lt;'Базовые значения'!$J$14)*AND(JG6&gt;0),JG6+1," ")</f>
        <v>#DIV/0!</v>
      </c>
      <c r="JI6" s="27" t="e">
        <f>IF((JH6&lt;'Базовые значения'!$J$14)*AND(JH6&gt;0),JH6+1," ")</f>
        <v>#DIV/0!</v>
      </c>
      <c r="JJ6" s="27" t="e">
        <f>IF((JI6&lt;'Базовые значения'!$J$14)*AND(JI6&gt;0),JI6+1," ")</f>
        <v>#DIV/0!</v>
      </c>
      <c r="JK6" s="27" t="e">
        <f>IF((JJ6&lt;'Базовые значения'!$J$14)*AND(JJ6&gt;0),JJ6+1," ")</f>
        <v>#DIV/0!</v>
      </c>
      <c r="JL6" s="27" t="e">
        <f>IF((JK6&lt;'Базовые значения'!$J$14)*AND(JK6&gt;0),JK6+1," ")</f>
        <v>#DIV/0!</v>
      </c>
      <c r="JM6" s="27" t="e">
        <f>IF((JL6&lt;'Базовые значения'!$J$14)*AND(JL6&gt;0),JL6+1," ")</f>
        <v>#DIV/0!</v>
      </c>
      <c r="JN6" s="27" t="e">
        <f>IF((JM6&lt;'Базовые значения'!$J$14)*AND(JM6&gt;0),JM6+1," ")</f>
        <v>#DIV/0!</v>
      </c>
      <c r="JO6" s="27" t="e">
        <f>IF((JN6&lt;'Базовые значения'!$J$14)*AND(JN6&gt;0),JN6+1," ")</f>
        <v>#DIV/0!</v>
      </c>
      <c r="JP6" s="27" t="e">
        <f>IF((JO6&lt;'Базовые значения'!$J$14)*AND(JO6&gt;0),JO6+1," ")</f>
        <v>#DIV/0!</v>
      </c>
      <c r="JQ6" s="27" t="e">
        <f>IF((JP6&lt;'Базовые значения'!$J$14)*AND(JP6&gt;0),JP6+1," ")</f>
        <v>#DIV/0!</v>
      </c>
      <c r="JR6" s="27" t="e">
        <f>IF((JQ6&lt;'Базовые значения'!$J$14)*AND(JQ6&gt;0),JQ6+1," ")</f>
        <v>#DIV/0!</v>
      </c>
      <c r="JS6" s="27" t="e">
        <f>IF((JR6&lt;'Базовые значения'!$J$14)*AND(JR6&gt;0),JR6+1," ")</f>
        <v>#DIV/0!</v>
      </c>
      <c r="JT6" s="27" t="e">
        <f>IF((JS6&lt;'Базовые значения'!$J$14)*AND(JS6&gt;0),JS6+1," ")</f>
        <v>#DIV/0!</v>
      </c>
      <c r="JU6" s="27" t="e">
        <f>IF((JT6&lt;'Базовые значения'!$J$14)*AND(JT6&gt;0),JT6+1," ")</f>
        <v>#DIV/0!</v>
      </c>
      <c r="JV6" s="27" t="e">
        <f>IF((JU6&lt;'Базовые значения'!$J$14)*AND(JU6&gt;0),JU6+1," ")</f>
        <v>#DIV/0!</v>
      </c>
      <c r="JW6" s="27" t="e">
        <f>IF((JV6&lt;'Базовые значения'!$J$14)*AND(JV6&gt;0),JV6+1," ")</f>
        <v>#DIV/0!</v>
      </c>
      <c r="JX6" s="27" t="e">
        <f>IF((JW6&lt;'Базовые значения'!$J$14)*AND(JW6&gt;0),JW6+1," ")</f>
        <v>#DIV/0!</v>
      </c>
      <c r="JY6" s="27" t="e">
        <f>IF((JX6&lt;'Базовые значения'!$J$14)*AND(JX6&gt;0),JX6+1," ")</f>
        <v>#DIV/0!</v>
      </c>
      <c r="JZ6" s="27" t="e">
        <f>IF((JY6&lt;'Базовые значения'!$J$14)*AND(JY6&gt;0),JY6+1," ")</f>
        <v>#DIV/0!</v>
      </c>
      <c r="KA6" s="27" t="e">
        <f>IF((JZ6&lt;'Базовые значения'!$J$14)*AND(JZ6&gt;0),JZ6+1," ")</f>
        <v>#DIV/0!</v>
      </c>
      <c r="KB6" s="22"/>
      <c r="KC6" s="23"/>
      <c r="KD6" s="29" t="e">
        <f>'Базовые значения'!K14/'Базовые значения'!K14</f>
        <v>#DIV/0!</v>
      </c>
      <c r="KE6" s="27" t="e">
        <f>IF((KD6&lt;'Базовые значения'!$K$14)*AND(KD6&gt;0),KD6+1," ")</f>
        <v>#DIV/0!</v>
      </c>
      <c r="KF6" s="27" t="e">
        <f>IF((KE6&lt;'Базовые значения'!$K$14)*AND(KE6&gt;0),KE6+1," ")</f>
        <v>#DIV/0!</v>
      </c>
      <c r="KG6" s="27" t="e">
        <f>IF((KF6&lt;'Базовые значения'!$K$14)*AND(KF6&gt;0),KF6+1," ")</f>
        <v>#DIV/0!</v>
      </c>
      <c r="KH6" s="27" t="e">
        <f>IF((KG6&lt;'Базовые значения'!$K$14)*AND(KG6&gt;0),KG6+1," ")</f>
        <v>#DIV/0!</v>
      </c>
      <c r="KI6" s="27" t="e">
        <f>IF((KH6&lt;'Базовые значения'!$K$14)*AND(KH6&gt;0),KH6+1," ")</f>
        <v>#DIV/0!</v>
      </c>
      <c r="KJ6" s="27" t="e">
        <f>IF((KI6&lt;'Базовые значения'!$K$14)*AND(KI6&gt;0),KI6+1," ")</f>
        <v>#DIV/0!</v>
      </c>
      <c r="KK6" s="27" t="e">
        <f>IF((KJ6&lt;'Базовые значения'!$K$14)*AND(KJ6&gt;0),KJ6+1," ")</f>
        <v>#DIV/0!</v>
      </c>
      <c r="KL6" s="27" t="e">
        <f>IF((KK6&lt;'Базовые значения'!$K$14)*AND(KK6&gt;0),KK6+1," ")</f>
        <v>#DIV/0!</v>
      </c>
      <c r="KM6" s="27" t="e">
        <f>IF((KL6&lt;'Базовые значения'!$K$14)*AND(KL6&gt;0),KL6+1," ")</f>
        <v>#DIV/0!</v>
      </c>
      <c r="KN6" s="27" t="e">
        <f>IF((KM6&lt;'Базовые значения'!$K$14)*AND(KM6&gt;0),KM6+1," ")</f>
        <v>#DIV/0!</v>
      </c>
      <c r="KO6" s="27" t="e">
        <f>IF((KN6&lt;'Базовые значения'!$K$14)*AND(KN6&gt;0),KN6+1," ")</f>
        <v>#DIV/0!</v>
      </c>
      <c r="KP6" s="27" t="e">
        <f>IF((KO6&lt;'Базовые значения'!$K$14)*AND(KO6&gt;0),KO6+1," ")</f>
        <v>#DIV/0!</v>
      </c>
      <c r="KQ6" s="27" t="e">
        <f>IF((KP6&lt;'Базовые значения'!$K$14)*AND(KP6&gt;0),KP6+1," ")</f>
        <v>#DIV/0!</v>
      </c>
      <c r="KR6" s="27" t="e">
        <f>IF((KQ6&lt;'Базовые значения'!$K$14)*AND(KQ6&gt;0),KQ6+1," ")</f>
        <v>#DIV/0!</v>
      </c>
      <c r="KS6" s="27" t="e">
        <f>IF((KR6&lt;'Базовые значения'!$K$14)*AND(KR6&gt;0),KR6+1," ")</f>
        <v>#DIV/0!</v>
      </c>
      <c r="KT6" s="27" t="e">
        <f>IF((KS6&lt;'Базовые значения'!$K$14)*AND(KS6&gt;0),KS6+1," ")</f>
        <v>#DIV/0!</v>
      </c>
      <c r="KU6" s="27" t="e">
        <f>IF((KT6&lt;'Базовые значения'!$K$14)*AND(KT6&gt;0),KT6+1," ")</f>
        <v>#DIV/0!</v>
      </c>
      <c r="KV6" s="27" t="e">
        <f>IF((KU6&lt;'Базовые значения'!$K$14)*AND(KU6&gt;0),KU6+1," ")</f>
        <v>#DIV/0!</v>
      </c>
      <c r="KW6" s="27" t="e">
        <f>IF((KV6&lt;'Базовые значения'!$K$14)*AND(KV6&gt;0),KV6+1," ")</f>
        <v>#DIV/0!</v>
      </c>
      <c r="KX6" s="27" t="e">
        <f>IF((KW6&lt;'Базовые значения'!$K$14)*AND(KW6&gt;0),KW6+1," ")</f>
        <v>#DIV/0!</v>
      </c>
      <c r="KY6" s="27" t="e">
        <f>IF((KX6&lt;'Базовые значения'!$K$14)*AND(KX6&gt;0),KX6+1," ")</f>
        <v>#DIV/0!</v>
      </c>
      <c r="KZ6" s="27" t="e">
        <f>IF((KY6&lt;'Базовые значения'!$K$14)*AND(KY6&gt;0),KY6+1," ")</f>
        <v>#DIV/0!</v>
      </c>
      <c r="LA6" s="27" t="e">
        <f>IF((KZ6&lt;'Базовые значения'!$K$14)*AND(KZ6&gt;0),KZ6+1," ")</f>
        <v>#DIV/0!</v>
      </c>
      <c r="LB6" s="27" t="e">
        <f>IF((LA6&lt;'Базовые значения'!$K$14)*AND(LA6&gt;0),LA6+1," ")</f>
        <v>#DIV/0!</v>
      </c>
      <c r="LC6" s="27" t="e">
        <f>IF((LB6&lt;'Базовые значения'!$K$14)*AND(LB6&gt;0),LB6+1," ")</f>
        <v>#DIV/0!</v>
      </c>
      <c r="LD6" s="27" t="e">
        <f>IF((LC6&lt;'Базовые значения'!$K$14)*AND(LC6&gt;0),LC6+1," ")</f>
        <v>#DIV/0!</v>
      </c>
      <c r="LE6" s="27" t="e">
        <f>IF((LD6&lt;'Базовые значения'!$K$14)*AND(LD6&gt;0),LD6+1," ")</f>
        <v>#DIV/0!</v>
      </c>
      <c r="LF6" s="27" t="e">
        <f>IF((LE6&lt;'Базовые значения'!$K$14)*AND(LE6&gt;0),LE6+1," ")</f>
        <v>#DIV/0!</v>
      </c>
      <c r="LG6" s="27" t="e">
        <f>IF((LF6&lt;'Базовые значения'!$K$14)*AND(LF6&gt;0),LF6+1," ")</f>
        <v>#DIV/0!</v>
      </c>
      <c r="LH6" s="22"/>
      <c r="LI6" s="23"/>
      <c r="LJ6" s="27" t="e">
        <f>'Базовые значения'!L14/'Базовые значения'!L14</f>
        <v>#DIV/0!</v>
      </c>
      <c r="LK6" s="27" t="e">
        <f>IF((LJ6&lt;'Базовые значения'!$L$14)*AND(LJ6&gt;0),LJ6+1," ")</f>
        <v>#DIV/0!</v>
      </c>
      <c r="LL6" s="27" t="e">
        <f>IF((LK6&lt;'Базовые значения'!$L$14)*AND(LK6&gt;0),LK6+1," ")</f>
        <v>#DIV/0!</v>
      </c>
      <c r="LM6" s="27" t="e">
        <f>IF((LL6&lt;'Базовые значения'!$L$14)*AND(LL6&gt;0),LL6+1," ")</f>
        <v>#DIV/0!</v>
      </c>
      <c r="LN6" s="27" t="e">
        <f>IF((LM6&lt;'Базовые значения'!$L$14)*AND(LM6&gt;0),LM6+1," ")</f>
        <v>#DIV/0!</v>
      </c>
      <c r="LO6" s="27" t="e">
        <f>IF((LN6&lt;'Базовые значения'!$L$14)*AND(LN6&gt;0),LN6+1," ")</f>
        <v>#DIV/0!</v>
      </c>
      <c r="LP6" s="27" t="e">
        <f>IF((LO6&lt;'Базовые значения'!$L$14)*AND(LO6&gt;0),LO6+1," ")</f>
        <v>#DIV/0!</v>
      </c>
      <c r="LQ6" s="27" t="e">
        <f>IF((LP6&lt;'Базовые значения'!$L$14)*AND(LP6&gt;0),LP6+1," ")</f>
        <v>#DIV/0!</v>
      </c>
      <c r="LR6" s="27" t="e">
        <f>IF((LQ6&lt;'Базовые значения'!$L$14)*AND(LQ6&gt;0),LQ6+1," ")</f>
        <v>#DIV/0!</v>
      </c>
      <c r="LS6" s="27" t="e">
        <f>IF((LR6&lt;'Базовые значения'!$L$14)*AND(LR6&gt;0),LR6+1," ")</f>
        <v>#DIV/0!</v>
      </c>
      <c r="LT6" s="27" t="e">
        <f>IF((LS6&lt;'Базовые значения'!$L$14)*AND(LS6&gt;0),LS6+1," ")</f>
        <v>#DIV/0!</v>
      </c>
      <c r="LU6" s="27" t="e">
        <f>IF((LT6&lt;'Базовые значения'!$L$14)*AND(LT6&gt;0),LT6+1," ")</f>
        <v>#DIV/0!</v>
      </c>
      <c r="LV6" s="27" t="e">
        <f>IF((LU6&lt;'Базовые значения'!$L$14)*AND(LU6&gt;0),LU6+1," ")</f>
        <v>#DIV/0!</v>
      </c>
      <c r="LW6" s="27" t="e">
        <f>IF((LV6&lt;'Базовые значения'!$L$14)*AND(LV6&gt;0),LV6+1," ")</f>
        <v>#DIV/0!</v>
      </c>
      <c r="LX6" s="27" t="e">
        <f>IF((LW6&lt;'Базовые значения'!$L$14)*AND(LW6&gt;0),LW6+1," ")</f>
        <v>#DIV/0!</v>
      </c>
      <c r="LY6" s="27" t="e">
        <f>IF((LX6&lt;'Базовые значения'!$L$14)*AND(LX6&gt;0),LX6+1," ")</f>
        <v>#DIV/0!</v>
      </c>
      <c r="LZ6" s="27" t="e">
        <f>IF((LY6&lt;'Базовые значения'!$L$14)*AND(LY6&gt;0),LY6+1," ")</f>
        <v>#DIV/0!</v>
      </c>
      <c r="MA6" s="27" t="e">
        <f>IF((LZ6&lt;'Базовые значения'!$L$14)*AND(LZ6&gt;0),LZ6+1," ")</f>
        <v>#DIV/0!</v>
      </c>
      <c r="MB6" s="27" t="e">
        <f>IF((MA6&lt;'Базовые значения'!$L$14)*AND(MA6&gt;0),MA6+1," ")</f>
        <v>#DIV/0!</v>
      </c>
      <c r="MC6" s="27" t="e">
        <f>IF((MB6&lt;'Базовые значения'!$L$14)*AND(MB6&gt;0),MB6+1," ")</f>
        <v>#DIV/0!</v>
      </c>
      <c r="MD6" s="27" t="e">
        <f>IF((MC6&lt;'Базовые значения'!$L$14)*AND(MC6&gt;0),MC6+1," ")</f>
        <v>#DIV/0!</v>
      </c>
      <c r="ME6" s="27" t="e">
        <f>IF((MD6&lt;'Базовые значения'!$L$14)*AND(MD6&gt;0),MD6+1," ")</f>
        <v>#DIV/0!</v>
      </c>
      <c r="MF6" s="27" t="e">
        <f>IF((ME6&lt;'Базовые значения'!$L$14)*AND(ME6&gt;0),ME6+1," ")</f>
        <v>#DIV/0!</v>
      </c>
      <c r="MG6" s="27" t="e">
        <f>IF((MF6&lt;'Базовые значения'!$L$14)*AND(MF6&gt;0),MF6+1," ")</f>
        <v>#DIV/0!</v>
      </c>
      <c r="MH6" s="27" t="e">
        <f>IF((MG6&lt;'Базовые значения'!$L$14)*AND(MG6&gt;0),MG6+1," ")</f>
        <v>#DIV/0!</v>
      </c>
      <c r="MI6" s="27" t="e">
        <f>IF((MH6&lt;'Базовые значения'!$L$14)*AND(MH6&gt;0),MH6+1," ")</f>
        <v>#DIV/0!</v>
      </c>
      <c r="MJ6" s="27" t="e">
        <f>IF((MI6&lt;'Базовые значения'!$L$14)*AND(MI6&gt;0),MI6+1," ")</f>
        <v>#DIV/0!</v>
      </c>
      <c r="MK6" s="27" t="e">
        <f>IF((MJ6&lt;'Базовые значения'!$L$14)*AND(MJ6&gt;0),MJ6+1," ")</f>
        <v>#DIV/0!</v>
      </c>
      <c r="ML6" s="27" t="e">
        <f>IF((MK6&lt;'Базовые значения'!$L$14)*AND(MK6&gt;0),MK6+1," ")</f>
        <v>#DIV/0!</v>
      </c>
      <c r="MM6" s="27" t="e">
        <f>IF((ML6&lt;'Базовые значения'!$L$14)*AND(ML6&gt;0),ML6+1," ")</f>
        <v>#DIV/0!</v>
      </c>
      <c r="MN6" s="22"/>
      <c r="MO6" s="23"/>
      <c r="MP6" s="29" t="e">
        <f>'Базовые значения'!M14/'Базовые значения'!M14</f>
        <v>#DIV/0!</v>
      </c>
      <c r="MQ6" s="27" t="e">
        <f>IF((MP6&lt;'Базовые значения'!$M$14)*AND(MP6&gt;0),MP6+1," ")</f>
        <v>#DIV/0!</v>
      </c>
      <c r="MR6" s="27" t="e">
        <f>IF((MQ6&lt;'Базовые значения'!$M$14)*AND(MQ6&gt;0),MQ6+1," ")</f>
        <v>#DIV/0!</v>
      </c>
      <c r="MS6" s="27" t="e">
        <f>IF((MR6&lt;'Базовые значения'!$M$14)*AND(MR6&gt;0),MR6+1," ")</f>
        <v>#DIV/0!</v>
      </c>
      <c r="MT6" s="27" t="e">
        <f>IF((MS6&lt;'Базовые значения'!$M$14)*AND(MS6&gt;0),MS6+1," ")</f>
        <v>#DIV/0!</v>
      </c>
      <c r="MU6" s="27" t="e">
        <f>IF((MT6&lt;'Базовые значения'!$M$14)*AND(MT6&gt;0),MT6+1," ")</f>
        <v>#DIV/0!</v>
      </c>
      <c r="MV6" s="27" t="e">
        <f>IF((MU6&lt;'Базовые значения'!$M$14)*AND(MU6&gt;0),MU6+1," ")</f>
        <v>#DIV/0!</v>
      </c>
      <c r="MW6" s="27" t="e">
        <f>IF((MV6&lt;'Базовые значения'!$M$14)*AND(MV6&gt;0),MV6+1," ")</f>
        <v>#DIV/0!</v>
      </c>
      <c r="MX6" s="27" t="e">
        <f>IF((MW6&lt;'Базовые значения'!$M$14)*AND(MW6&gt;0),MW6+1," ")</f>
        <v>#DIV/0!</v>
      </c>
      <c r="MY6" s="27" t="e">
        <f>IF((MX6&lt;'Базовые значения'!$M$14)*AND(MX6&gt;0),MX6+1," ")</f>
        <v>#DIV/0!</v>
      </c>
      <c r="MZ6" s="27" t="e">
        <f>IF((MY6&lt;'Базовые значения'!$M$14)*AND(MY6&gt;0),MY6+1," ")</f>
        <v>#DIV/0!</v>
      </c>
      <c r="NA6" s="27" t="e">
        <f>IF((MZ6&lt;'Базовые значения'!$M$14)*AND(MZ6&gt;0),MZ6+1," ")</f>
        <v>#DIV/0!</v>
      </c>
      <c r="NB6" s="27" t="e">
        <f>IF((NA6&lt;'Базовые значения'!$M$14)*AND(NA6&gt;0),NA6+1," ")</f>
        <v>#DIV/0!</v>
      </c>
      <c r="NC6" s="27" t="e">
        <f>IF((NB6&lt;'Базовые значения'!$M$14)*AND(NB6&gt;0),NB6+1," ")</f>
        <v>#DIV/0!</v>
      </c>
      <c r="ND6" s="27" t="e">
        <f>IF((NC6&lt;'Базовые значения'!$M$14)*AND(NC6&gt;0),NC6+1," ")</f>
        <v>#DIV/0!</v>
      </c>
      <c r="NE6" s="27" t="e">
        <f>IF((ND6&lt;'Базовые значения'!$M$14)*AND(ND6&gt;0),ND6+1," ")</f>
        <v>#DIV/0!</v>
      </c>
      <c r="NF6" s="27" t="e">
        <f>IF((NE6&lt;'Базовые значения'!$M$14)*AND(NE6&gt;0),NE6+1," ")</f>
        <v>#DIV/0!</v>
      </c>
      <c r="NG6" s="27" t="e">
        <f>IF((NF6&lt;'Базовые значения'!$M$14)*AND(NF6&gt;0),NF6+1," ")</f>
        <v>#DIV/0!</v>
      </c>
      <c r="NH6" s="27" t="e">
        <f>IF((NG6&lt;'Базовые значения'!$M$14)*AND(NG6&gt;0),NG6+1," ")</f>
        <v>#DIV/0!</v>
      </c>
      <c r="NI6" s="27" t="e">
        <f>IF((NH6&lt;'Базовые значения'!$M$14)*AND(NH6&gt;0),NH6+1," ")</f>
        <v>#DIV/0!</v>
      </c>
      <c r="NJ6" s="27" t="e">
        <f>IF((NI6&lt;'Базовые значения'!$M$14)*AND(NI6&gt;0),NI6+1," ")</f>
        <v>#DIV/0!</v>
      </c>
      <c r="NK6" s="27" t="e">
        <f>IF((NJ6&lt;'Базовые значения'!$M$14)*AND(NJ6&gt;0),NJ6+1," ")</f>
        <v>#DIV/0!</v>
      </c>
      <c r="NL6" s="27" t="e">
        <f>IF((NK6&lt;'Базовые значения'!$M$14)*AND(NK6&gt;0),NK6+1," ")</f>
        <v>#DIV/0!</v>
      </c>
      <c r="NM6" s="27" t="e">
        <f>IF((NL6&lt;'Базовые значения'!$M$14)*AND(NL6&gt;0),NL6+1," ")</f>
        <v>#DIV/0!</v>
      </c>
      <c r="NN6" s="27" t="e">
        <f>IF((NM6&lt;'Базовые значения'!$M$14)*AND(NM6&gt;0),NM6+1," ")</f>
        <v>#DIV/0!</v>
      </c>
      <c r="NO6" s="27" t="e">
        <f>IF((NN6&lt;'Базовые значения'!$M$14)*AND(NN6&gt;0),NN6+1," ")</f>
        <v>#DIV/0!</v>
      </c>
      <c r="NP6" s="27" t="e">
        <f>IF((NO6&lt;'Базовые значения'!$M$14)*AND(NO6&gt;0),NO6+1," ")</f>
        <v>#DIV/0!</v>
      </c>
      <c r="NQ6" s="27" t="e">
        <f>IF((NP6&lt;'Базовые значения'!$M$14)*AND(NP6&gt;0),NP6+1," ")</f>
        <v>#DIV/0!</v>
      </c>
      <c r="NR6" s="27" t="e">
        <f>IF((NQ6&lt;'Базовые значения'!$M$14)*AND(NQ6&gt;0),NQ6+1," ")</f>
        <v>#DIV/0!</v>
      </c>
      <c r="NS6" s="27" t="e">
        <f>IF((NR6&lt;'Базовые значения'!$M$14)*AND(NR6&gt;0),NR6+1," ")</f>
        <v>#DIV/0!</v>
      </c>
      <c r="NT6" s="22"/>
      <c r="NU6" s="23"/>
      <c r="NV6" s="29" t="e">
        <f>'Базовые значения'!N14/'Базовые значения'!N14</f>
        <v>#DIV/0!</v>
      </c>
      <c r="NW6" s="27" t="e">
        <f>IF((NV6&lt;'Базовые значения'!$N$14)*AND(NV6&gt;0),NV6+1," ")</f>
        <v>#DIV/0!</v>
      </c>
      <c r="NX6" s="27" t="e">
        <f>IF((NW6&lt;'Базовые значения'!$N$14)*AND(NW6&gt;0),NW6+1," ")</f>
        <v>#DIV/0!</v>
      </c>
      <c r="NY6" s="27" t="e">
        <f>IF((NX6&lt;'Базовые значения'!$N$14)*AND(NX6&gt;0),NX6+1," ")</f>
        <v>#DIV/0!</v>
      </c>
      <c r="NZ6" s="27" t="e">
        <f>IF((NY6&lt;'Базовые значения'!$N$14)*AND(NY6&gt;0),NY6+1," ")</f>
        <v>#DIV/0!</v>
      </c>
      <c r="OA6" s="27" t="e">
        <f>IF((NZ6&lt;'Базовые значения'!$N$14)*AND(NZ6&gt;0),NZ6+1," ")</f>
        <v>#DIV/0!</v>
      </c>
      <c r="OB6" s="27" t="e">
        <f>IF((OA6&lt;'Базовые значения'!$N$14)*AND(OA6&gt;0),OA6+1," ")</f>
        <v>#DIV/0!</v>
      </c>
      <c r="OC6" s="27" t="e">
        <f>IF((OB6&lt;'Базовые значения'!$N$14)*AND(OB6&gt;0),OB6+1," ")</f>
        <v>#DIV/0!</v>
      </c>
      <c r="OD6" s="27" t="e">
        <f>IF((OC6&lt;'Базовые значения'!$N$14)*AND(OC6&gt;0),OC6+1," ")</f>
        <v>#DIV/0!</v>
      </c>
      <c r="OE6" s="27" t="e">
        <f>IF((OD6&lt;'Базовые значения'!$N$14)*AND(OD6&gt;0),OD6+1," ")</f>
        <v>#DIV/0!</v>
      </c>
      <c r="OF6" s="27" t="e">
        <f>IF((OE6&lt;'Базовые значения'!$N$14)*AND(OE6&gt;0),OE6+1," ")</f>
        <v>#DIV/0!</v>
      </c>
      <c r="OG6" s="27" t="e">
        <f>IF((OF6&lt;'Базовые значения'!$N$14)*AND(OF6&gt;0),OF6+1," ")</f>
        <v>#DIV/0!</v>
      </c>
      <c r="OH6" s="27" t="e">
        <f>IF((OG6&lt;'Базовые значения'!$N$14)*AND(OG6&gt;0),OG6+1," ")</f>
        <v>#DIV/0!</v>
      </c>
      <c r="OI6" s="27" t="e">
        <f>IF((OH6&lt;'Базовые значения'!$N$14)*AND(OH6&gt;0),OH6+1," ")</f>
        <v>#DIV/0!</v>
      </c>
      <c r="OJ6" s="27" t="e">
        <f>IF((OI6&lt;'Базовые значения'!$N$14)*AND(OI6&gt;0),OI6+1," ")</f>
        <v>#DIV/0!</v>
      </c>
      <c r="OK6" s="27" t="e">
        <f>IF((OJ6&lt;'Базовые значения'!$N$14)*AND(OJ6&gt;0),OJ6+1," ")</f>
        <v>#DIV/0!</v>
      </c>
      <c r="OL6" s="27" t="e">
        <f>IF((OK6&lt;'Базовые значения'!$N$14)*AND(OK6&gt;0),OK6+1," ")</f>
        <v>#DIV/0!</v>
      </c>
      <c r="OM6" s="27" t="e">
        <f>IF((OL6&lt;'Базовые значения'!$N$14)*AND(OL6&gt;0),OL6+1," ")</f>
        <v>#DIV/0!</v>
      </c>
      <c r="ON6" s="27" t="e">
        <f>IF((OM6&lt;'Базовые значения'!$N$14)*AND(OM6&gt;0),OM6+1," ")</f>
        <v>#DIV/0!</v>
      </c>
      <c r="OO6" s="27" t="e">
        <f>IF((ON6&lt;'Базовые значения'!$N$14)*AND(ON6&gt;0),ON6+1," ")</f>
        <v>#DIV/0!</v>
      </c>
      <c r="OP6" s="27" t="e">
        <f>IF((OO6&lt;'Базовые значения'!$N$14)*AND(OO6&gt;0),OO6+1," ")</f>
        <v>#DIV/0!</v>
      </c>
      <c r="OQ6" s="27" t="e">
        <f>IF((OP6&lt;'Базовые значения'!$N$14)*AND(OP6&gt;0),OP6+1," ")</f>
        <v>#DIV/0!</v>
      </c>
      <c r="OR6" s="27" t="e">
        <f>IF((OQ6&lt;'Базовые значения'!$N$14)*AND(OQ6&gt;0),OQ6+1," ")</f>
        <v>#DIV/0!</v>
      </c>
      <c r="OS6" s="27" t="e">
        <f>IF((OR6&lt;'Базовые значения'!$N$14)*AND(OR6&gt;0),OR6+1," ")</f>
        <v>#DIV/0!</v>
      </c>
      <c r="OT6" s="27" t="e">
        <f>IF((OS6&lt;'Базовые значения'!$N$14)*AND(OS6&gt;0),OS6+1," ")</f>
        <v>#DIV/0!</v>
      </c>
      <c r="OU6" s="27" t="e">
        <f>IF((OT6&lt;'Базовые значения'!$N$14)*AND(OT6&gt;0),OT6+1," ")</f>
        <v>#DIV/0!</v>
      </c>
      <c r="OV6" s="27" t="e">
        <f>IF((OU6&lt;'Базовые значения'!$N$14)*AND(OU6&gt;0),OU6+1," ")</f>
        <v>#DIV/0!</v>
      </c>
      <c r="OW6" s="27" t="e">
        <f>IF((OV6&lt;'Базовые значения'!$N$14)*AND(OV6&gt;0),OV6+1," ")</f>
        <v>#DIV/0!</v>
      </c>
      <c r="OX6" s="27" t="e">
        <f>IF((OW6&lt;'Базовые значения'!$N$14)*AND(OW6&gt;0),OW6+1," ")</f>
        <v>#DIV/0!</v>
      </c>
      <c r="OY6" s="27" t="e">
        <f>IF((OX6&lt;'Базовые значения'!$N$14)*AND(OX6&gt;0),OX6+1," ")</f>
        <v>#DIV/0!</v>
      </c>
      <c r="OZ6" s="22"/>
      <c r="PA6" s="23"/>
      <c r="PB6" s="29" t="e">
        <f>'Базовые значения'!O14/'Базовые значения'!O14</f>
        <v>#DIV/0!</v>
      </c>
      <c r="PC6" s="27" t="e">
        <f>IF((PB6&lt;'Базовые значения'!$O$14)*AND(PB6&gt;0),PB6+1," ")</f>
        <v>#DIV/0!</v>
      </c>
      <c r="PD6" s="27" t="e">
        <f>IF((PC6&lt;'Базовые значения'!$O$14)*AND(PC6&gt;0),PC6+1," ")</f>
        <v>#DIV/0!</v>
      </c>
      <c r="PE6" s="27" t="e">
        <f>IF((PD6&lt;'Базовые значения'!$O$14)*AND(PD6&gt;0),PD6+1," ")</f>
        <v>#DIV/0!</v>
      </c>
      <c r="PF6" s="27" t="e">
        <f>IF((PE6&lt;'Базовые значения'!$O$14)*AND(PE6&gt;0),PE6+1," ")</f>
        <v>#DIV/0!</v>
      </c>
      <c r="PG6" s="27" t="e">
        <f>IF((PF6&lt;'Базовые значения'!$O$14)*AND(PF6&gt;0),PF6+1," ")</f>
        <v>#DIV/0!</v>
      </c>
      <c r="PH6" s="27" t="e">
        <f>IF((PG6&lt;'Базовые значения'!$O$14)*AND(PG6&gt;0),PG6+1," ")</f>
        <v>#DIV/0!</v>
      </c>
      <c r="PI6" s="27" t="e">
        <f>IF((PH6&lt;'Базовые значения'!$O$14)*AND(PH6&gt;0),PH6+1," ")</f>
        <v>#DIV/0!</v>
      </c>
      <c r="PJ6" s="27" t="e">
        <f>IF((PI6&lt;'Базовые значения'!$O$14)*AND(PI6&gt;0),PI6+1," ")</f>
        <v>#DIV/0!</v>
      </c>
      <c r="PK6" s="27" t="e">
        <f>IF((PJ6&lt;'Базовые значения'!$O$14)*AND(PJ6&gt;0),PJ6+1," ")</f>
        <v>#DIV/0!</v>
      </c>
      <c r="PL6" s="27" t="e">
        <f>IF((PK6&lt;'Базовые значения'!$O$14)*AND(PK6&gt;0),PK6+1," ")</f>
        <v>#DIV/0!</v>
      </c>
      <c r="PM6" s="27" t="e">
        <f>IF((PL6&lt;'Базовые значения'!$O$14)*AND(PL6&gt;0),PL6+1," ")</f>
        <v>#DIV/0!</v>
      </c>
      <c r="PN6" s="27" t="e">
        <f>IF((PM6&lt;'Базовые значения'!$O$14)*AND(PM6&gt;0),PM6+1," ")</f>
        <v>#DIV/0!</v>
      </c>
      <c r="PO6" s="27" t="e">
        <f>IF((PN6&lt;'Базовые значения'!$O$14)*AND(PN6&gt;0),PN6+1," ")</f>
        <v>#DIV/0!</v>
      </c>
      <c r="PP6" s="27" t="e">
        <f>IF((PO6&lt;'Базовые значения'!$O$14)*AND(PO6&gt;0),PO6+1," ")</f>
        <v>#DIV/0!</v>
      </c>
      <c r="PQ6" s="27" t="e">
        <f>IF((PP6&lt;'Базовые значения'!$O$14)*AND(PP6&gt;0),PP6+1," ")</f>
        <v>#DIV/0!</v>
      </c>
      <c r="PR6" s="27" t="e">
        <f>IF((PQ6&lt;'Базовые значения'!$O$14)*AND(PQ6&gt;0),PQ6+1," ")</f>
        <v>#DIV/0!</v>
      </c>
      <c r="PS6" s="27" t="e">
        <f>IF((PR6&lt;'Базовые значения'!$O$14)*AND(PR6&gt;0),PR6+1," ")</f>
        <v>#DIV/0!</v>
      </c>
      <c r="PT6" s="27" t="e">
        <f>IF((PS6&lt;'Базовые значения'!$O$14)*AND(PS6&gt;0),PS6+1," ")</f>
        <v>#DIV/0!</v>
      </c>
      <c r="PU6" s="27" t="e">
        <f>IF((PT6&lt;'Базовые значения'!$O$14)*AND(PT6&gt;0),PT6+1," ")</f>
        <v>#DIV/0!</v>
      </c>
      <c r="PV6" s="27" t="e">
        <f>IF((PU6&lt;'Базовые значения'!$O$14)*AND(PU6&gt;0),PU6+1," ")</f>
        <v>#DIV/0!</v>
      </c>
      <c r="PW6" s="27" t="e">
        <f>IF((PV6&lt;'Базовые значения'!$O$14)*AND(PV6&gt;0),PV6+1," ")</f>
        <v>#DIV/0!</v>
      </c>
      <c r="PX6" s="27" t="e">
        <f>IF((PW6&lt;'Базовые значения'!$O$14)*AND(PW6&gt;0),PW6+1," ")</f>
        <v>#DIV/0!</v>
      </c>
      <c r="PY6" s="27" t="e">
        <f>IF((PX6&lt;'Базовые значения'!$O$14)*AND(PX6&gt;0),PX6+1," ")</f>
        <v>#DIV/0!</v>
      </c>
      <c r="PZ6" s="27" t="e">
        <f>IF((PY6&lt;'Базовые значения'!$O$14)*AND(PY6&gt;0),PY6+1," ")</f>
        <v>#DIV/0!</v>
      </c>
      <c r="QA6" s="27" t="e">
        <f>IF((PZ6&lt;'Базовые значения'!$O$14)*AND(PZ6&gt;0),PZ6+1," ")</f>
        <v>#DIV/0!</v>
      </c>
      <c r="QB6" s="27" t="e">
        <f>IF((QA6&lt;'Базовые значения'!$O$14)*AND(QA6&gt;0),QA6+1," ")</f>
        <v>#DIV/0!</v>
      </c>
      <c r="QC6" s="27" t="e">
        <f>IF((QB6&lt;'Базовые значения'!$O$14)*AND(QB6&gt;0),QB6+1," ")</f>
        <v>#DIV/0!</v>
      </c>
      <c r="QD6" s="27" t="e">
        <f>IF((QC6&lt;'Базовые значения'!$O$14)*AND(QC6&gt;0),QC6+1," ")</f>
        <v>#DIV/0!</v>
      </c>
      <c r="QE6" s="27" t="e">
        <f>IF((QD6&lt;'Базовые значения'!$O$14)*AND(QD6&gt;0),QD6+1," ")</f>
        <v>#DIV/0!</v>
      </c>
      <c r="QF6" s="22"/>
      <c r="QG6" s="23"/>
      <c r="QH6" s="29" t="e">
        <f>'Базовые значения'!P14/'Базовые значения'!P14</f>
        <v>#DIV/0!</v>
      </c>
      <c r="QI6" s="27" t="e">
        <f>IF((QH6&lt;'Базовые значения'!$P$14)*AND(QH6&gt;0),QH6+1," ")</f>
        <v>#DIV/0!</v>
      </c>
      <c r="QJ6" s="27" t="e">
        <f>IF((QI6&lt;'Базовые значения'!$P$14)*AND(QI6&gt;0),QI6+1," ")</f>
        <v>#DIV/0!</v>
      </c>
      <c r="QK6" s="27" t="e">
        <f>IF((QJ6&lt;'Базовые значения'!$P$14)*AND(QJ6&gt;0),QJ6+1," ")</f>
        <v>#DIV/0!</v>
      </c>
      <c r="QL6" s="27" t="e">
        <f>IF((QK6&lt;'Базовые значения'!$P$14)*AND(QK6&gt;0),QK6+1," ")</f>
        <v>#DIV/0!</v>
      </c>
      <c r="QM6" s="27" t="e">
        <f>IF((QL6&lt;'Базовые значения'!$P$14)*AND(QL6&gt;0),QL6+1," ")</f>
        <v>#DIV/0!</v>
      </c>
      <c r="QN6" s="27" t="e">
        <f>IF((QM6&lt;'Базовые значения'!$P$14)*AND(QM6&gt;0),QM6+1," ")</f>
        <v>#DIV/0!</v>
      </c>
      <c r="QO6" s="27" t="e">
        <f>IF((QN6&lt;'Базовые значения'!$P$14)*AND(QN6&gt;0),QN6+1," ")</f>
        <v>#DIV/0!</v>
      </c>
      <c r="QP6" s="27" t="e">
        <f>IF((QO6&lt;'Базовые значения'!$P$14)*AND(QO6&gt;0),QO6+1," ")</f>
        <v>#DIV/0!</v>
      </c>
      <c r="QQ6" s="27" t="e">
        <f>IF((QP6&lt;'Базовые значения'!$P$14)*AND(QP6&gt;0),QP6+1," ")</f>
        <v>#DIV/0!</v>
      </c>
      <c r="QR6" s="27" t="e">
        <f>IF((QQ6&lt;'Базовые значения'!$P$14)*AND(QQ6&gt;0),QQ6+1," ")</f>
        <v>#DIV/0!</v>
      </c>
      <c r="QS6" s="27" t="e">
        <f>IF((QR6&lt;'Базовые значения'!$P$14)*AND(QR6&gt;0),QR6+1," ")</f>
        <v>#DIV/0!</v>
      </c>
      <c r="QT6" s="27" t="e">
        <f>IF((QS6&lt;'Базовые значения'!$P$14)*AND(QS6&gt;0),QS6+1," ")</f>
        <v>#DIV/0!</v>
      </c>
      <c r="QU6" s="27" t="e">
        <f>IF((QT6&lt;'Базовые значения'!$P$14)*AND(QT6&gt;0),QT6+1," ")</f>
        <v>#DIV/0!</v>
      </c>
      <c r="QV6" s="27" t="e">
        <f>IF((QU6&lt;'Базовые значения'!$P$14)*AND(QU6&gt;0),QU6+1," ")</f>
        <v>#DIV/0!</v>
      </c>
      <c r="QW6" s="27" t="e">
        <f>IF((QV6&lt;'Базовые значения'!$P$14)*AND(QV6&gt;0),QV6+1," ")</f>
        <v>#DIV/0!</v>
      </c>
      <c r="QX6" s="27" t="e">
        <f>IF((QW6&lt;'Базовые значения'!$P$14)*AND(QW6&gt;0),QW6+1," ")</f>
        <v>#DIV/0!</v>
      </c>
      <c r="QY6" s="27" t="e">
        <f>IF((QX6&lt;'Базовые значения'!$P$14)*AND(QX6&gt;0),QX6+1," ")</f>
        <v>#DIV/0!</v>
      </c>
      <c r="QZ6" s="27" t="e">
        <f>IF((QY6&lt;'Базовые значения'!$P$14)*AND(QY6&gt;0),QY6+1," ")</f>
        <v>#DIV/0!</v>
      </c>
      <c r="RA6" s="27" t="e">
        <f>IF((QZ6&lt;'Базовые значения'!$P$14)*AND(QZ6&gt;0),QZ6+1," ")</f>
        <v>#DIV/0!</v>
      </c>
      <c r="RB6" s="27" t="e">
        <f>IF((RA6&lt;'Базовые значения'!$P$14)*AND(RA6&gt;0),RA6+1," ")</f>
        <v>#DIV/0!</v>
      </c>
      <c r="RC6" s="27" t="e">
        <f>IF((RB6&lt;'Базовые значения'!$P$14)*AND(RB6&gt;0),RB6+1," ")</f>
        <v>#DIV/0!</v>
      </c>
      <c r="RD6" s="27" t="e">
        <f>IF((RC6&lt;'Базовые значения'!$P$14)*AND(RC6&gt;0),RC6+1," ")</f>
        <v>#DIV/0!</v>
      </c>
      <c r="RE6" s="27" t="e">
        <f>IF((RD6&lt;'Базовые значения'!$P$14)*AND(RD6&gt;0),RD6+1," ")</f>
        <v>#DIV/0!</v>
      </c>
      <c r="RF6" s="27" t="e">
        <f>IF((RE6&lt;'Базовые значения'!$P$14)*AND(RE6&gt;0),RE6+1," ")</f>
        <v>#DIV/0!</v>
      </c>
      <c r="RG6" s="27" t="e">
        <f>IF((RF6&lt;'Базовые значения'!$P$14)*AND(RF6&gt;0),RF6+1," ")</f>
        <v>#DIV/0!</v>
      </c>
      <c r="RH6" s="27" t="e">
        <f>IF((RG6&lt;'Базовые значения'!$P$14)*AND(RG6&gt;0),RG6+1," ")</f>
        <v>#DIV/0!</v>
      </c>
      <c r="RI6" s="27" t="e">
        <f>IF((RH6&lt;'Базовые значения'!$P$14)*AND(RH6&gt;0),RH6+1," ")</f>
        <v>#DIV/0!</v>
      </c>
      <c r="RJ6" s="27" t="e">
        <f>IF((RI6&lt;'Базовые значения'!$P$14)*AND(RI6&gt;0),RI6+1," ")</f>
        <v>#DIV/0!</v>
      </c>
      <c r="RK6" s="27" t="e">
        <f>IF((RJ6&lt;'Базовые значения'!$P$14)*AND(RJ6&gt;0),RJ6+1," ")</f>
        <v>#DIV/0!</v>
      </c>
      <c r="RL6" s="22"/>
      <c r="RM6" s="23"/>
      <c r="RN6" s="29" t="e">
        <f>'Базовые значения'!Q14/'Базовые значения'!Q14</f>
        <v>#DIV/0!</v>
      </c>
      <c r="RO6" s="27" t="e">
        <f>IF((RN6&lt;'Базовые значения'!$Q$14)*AND(RN6&gt;0),RN6+1," ")</f>
        <v>#DIV/0!</v>
      </c>
      <c r="RP6" s="27" t="e">
        <f>IF((RO6&lt;'Базовые значения'!$Q$14)*AND(RO6&gt;0),RO6+1," ")</f>
        <v>#DIV/0!</v>
      </c>
      <c r="RQ6" s="27" t="e">
        <f>IF((RP6&lt;'Базовые значения'!$Q$14)*AND(RP6&gt;0),RP6+1," ")</f>
        <v>#DIV/0!</v>
      </c>
      <c r="RR6" s="27" t="e">
        <f>IF((RQ6&lt;'Базовые значения'!$Q$14)*AND(RQ6&gt;0),RQ6+1," ")</f>
        <v>#DIV/0!</v>
      </c>
      <c r="RS6" s="27" t="e">
        <f>IF((RR6&lt;'Базовые значения'!$Q$14)*AND(RR6&gt;0),RR6+1," ")</f>
        <v>#DIV/0!</v>
      </c>
      <c r="RT6" s="27" t="e">
        <f>IF((RS6&lt;'Базовые значения'!$Q$14)*AND(RS6&gt;0),RS6+1," ")</f>
        <v>#DIV/0!</v>
      </c>
      <c r="RU6" s="27" t="e">
        <f>IF((RT6&lt;'Базовые значения'!$Q$14)*AND(RT6&gt;0),RT6+1," ")</f>
        <v>#DIV/0!</v>
      </c>
      <c r="RV6" s="27" t="e">
        <f>IF((RU6&lt;'Базовые значения'!$Q$14)*AND(RU6&gt;0),RU6+1," ")</f>
        <v>#DIV/0!</v>
      </c>
      <c r="RW6" s="27" t="e">
        <f>IF((RV6&lt;'Базовые значения'!$Q$14)*AND(RV6&gt;0),RV6+1," ")</f>
        <v>#DIV/0!</v>
      </c>
      <c r="RX6" s="27" t="e">
        <f>IF((RW6&lt;'Базовые значения'!$Q$14)*AND(RW6&gt;0),RW6+1," ")</f>
        <v>#DIV/0!</v>
      </c>
      <c r="RY6" s="27" t="e">
        <f>IF((RX6&lt;'Базовые значения'!$Q$14)*AND(RX6&gt;0),RX6+1," ")</f>
        <v>#DIV/0!</v>
      </c>
      <c r="RZ6" s="27" t="e">
        <f>IF((RY6&lt;'Базовые значения'!$Q$14)*AND(RY6&gt;0),RY6+1," ")</f>
        <v>#DIV/0!</v>
      </c>
      <c r="SA6" s="27" t="e">
        <f>IF((RZ6&lt;'Базовые значения'!$Q$14)*AND(RZ6&gt;0),RZ6+1," ")</f>
        <v>#DIV/0!</v>
      </c>
      <c r="SB6" s="27" t="e">
        <f>IF((SA6&lt;'Базовые значения'!$Q$14)*AND(SA6&gt;0),SA6+1," ")</f>
        <v>#DIV/0!</v>
      </c>
      <c r="SC6" s="27" t="e">
        <f>IF((SB6&lt;'Базовые значения'!$Q$14)*AND(SB6&gt;0),SB6+1," ")</f>
        <v>#DIV/0!</v>
      </c>
      <c r="SD6" s="27" t="e">
        <f>IF((SC6&lt;'Базовые значения'!$Q$14)*AND(SC6&gt;0),SC6+1," ")</f>
        <v>#DIV/0!</v>
      </c>
      <c r="SE6" s="27" t="e">
        <f>IF((SD6&lt;'Базовые значения'!$Q$14)*AND(SD6&gt;0),SD6+1," ")</f>
        <v>#DIV/0!</v>
      </c>
      <c r="SF6" s="27" t="e">
        <f>IF((SE6&lt;'Базовые значения'!$Q$14)*AND(SE6&gt;0),SE6+1," ")</f>
        <v>#DIV/0!</v>
      </c>
      <c r="SG6" s="27" t="e">
        <f>IF((SF6&lt;'Базовые значения'!$Q$14)*AND(SF6&gt;0),SF6+1," ")</f>
        <v>#DIV/0!</v>
      </c>
      <c r="SH6" s="27" t="e">
        <f>IF((SG6&lt;'Базовые значения'!$Q$14)*AND(SG6&gt;0),SG6+1," ")</f>
        <v>#DIV/0!</v>
      </c>
      <c r="SI6" s="27" t="e">
        <f>IF((SH6&lt;'Базовые значения'!$Q$14)*AND(SH6&gt;0),SH6+1," ")</f>
        <v>#DIV/0!</v>
      </c>
      <c r="SJ6" s="27" t="e">
        <f>IF((SI6&lt;'Базовые значения'!$Q$14)*AND(SI6&gt;0),SI6+1," ")</f>
        <v>#DIV/0!</v>
      </c>
      <c r="SK6" s="27" t="e">
        <f>IF((SJ6&lt;'Базовые значения'!$Q$14)*AND(SJ6&gt;0),SJ6+1," ")</f>
        <v>#DIV/0!</v>
      </c>
      <c r="SL6" s="27" t="e">
        <f>IF((SK6&lt;'Базовые значения'!$Q$14)*AND(SK6&gt;0),SK6+1," ")</f>
        <v>#DIV/0!</v>
      </c>
      <c r="SM6" s="27" t="e">
        <f>IF((SL6&lt;'Базовые значения'!$Q$14)*AND(SL6&gt;0),SL6+1," ")</f>
        <v>#DIV/0!</v>
      </c>
      <c r="SN6" s="27" t="e">
        <f>IF((SM6&lt;'Базовые значения'!$Q$14)*AND(SM6&gt;0),SM6+1," ")</f>
        <v>#DIV/0!</v>
      </c>
      <c r="SO6" s="27" t="e">
        <f>IF((SN6&lt;'Базовые значения'!$Q$14)*AND(SN6&gt;0),SN6+1," ")</f>
        <v>#DIV/0!</v>
      </c>
      <c r="SP6" s="27" t="e">
        <f>IF((SO6&lt;'Базовые значения'!$Q$14)*AND(SO6&gt;0),SO6+1," ")</f>
        <v>#DIV/0!</v>
      </c>
      <c r="SQ6" s="27" t="e">
        <f>IF((SP6&lt;'Базовые значения'!$Q$14)*AND(SP6&gt;0),SP6+1," ")</f>
        <v>#DIV/0!</v>
      </c>
      <c r="SR6" s="22"/>
      <c r="SS6" s="23"/>
    </row>
    <row r="7" spans="1:513" s="56" customFormat="1" x14ac:dyDescent="0.25">
      <c r="A7" s="54" t="s">
        <v>65</v>
      </c>
      <c r="B7" s="55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24"/>
      <c r="AG7" s="25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24"/>
      <c r="BM7" s="25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24"/>
      <c r="CS7" s="25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24"/>
      <c r="DY7" s="25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24"/>
      <c r="FE7" s="25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24"/>
      <c r="GK7" s="25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24"/>
      <c r="HQ7" s="25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24"/>
      <c r="IW7" s="25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24"/>
      <c r="KC7" s="25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24"/>
      <c r="LI7" s="25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  <c r="LV7" s="49"/>
      <c r="LW7" s="49"/>
      <c r="LX7" s="49"/>
      <c r="LY7" s="49"/>
      <c r="LZ7" s="49"/>
      <c r="MA7" s="49"/>
      <c r="MB7" s="49"/>
      <c r="MC7" s="49"/>
      <c r="MD7" s="49"/>
      <c r="ME7" s="49"/>
      <c r="MF7" s="49"/>
      <c r="MG7" s="49"/>
      <c r="MH7" s="49"/>
      <c r="MI7" s="49"/>
      <c r="MJ7" s="49"/>
      <c r="MK7" s="49"/>
      <c r="ML7" s="49"/>
      <c r="MM7" s="49"/>
      <c r="MN7" s="24"/>
      <c r="MO7" s="25"/>
      <c r="MP7" s="49"/>
      <c r="MQ7" s="49"/>
      <c r="MR7" s="49"/>
      <c r="MS7" s="49"/>
      <c r="MT7" s="49"/>
      <c r="MU7" s="49"/>
      <c r="MV7" s="49"/>
      <c r="MW7" s="49"/>
      <c r="MX7" s="49"/>
      <c r="MY7" s="49"/>
      <c r="MZ7" s="49"/>
      <c r="NA7" s="49"/>
      <c r="NB7" s="49"/>
      <c r="NC7" s="49"/>
      <c r="ND7" s="49"/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49"/>
      <c r="NR7" s="49"/>
      <c r="NS7" s="49"/>
      <c r="NT7" s="24"/>
      <c r="NU7" s="25"/>
      <c r="NV7" s="49"/>
      <c r="NW7" s="49"/>
      <c r="NX7" s="49"/>
      <c r="NY7" s="49"/>
      <c r="NZ7" s="49"/>
      <c r="OA7" s="49"/>
      <c r="OB7" s="49"/>
      <c r="OC7" s="49"/>
      <c r="OD7" s="49"/>
      <c r="OE7" s="49"/>
      <c r="OF7" s="49"/>
      <c r="OG7" s="49"/>
      <c r="OH7" s="49"/>
      <c r="OI7" s="49"/>
      <c r="OJ7" s="49"/>
      <c r="OK7" s="49"/>
      <c r="OL7" s="49"/>
      <c r="OM7" s="49"/>
      <c r="ON7" s="49"/>
      <c r="OO7" s="49"/>
      <c r="OP7" s="49"/>
      <c r="OQ7" s="49"/>
      <c r="OR7" s="49"/>
      <c r="OS7" s="49"/>
      <c r="OT7" s="49"/>
      <c r="OU7" s="49"/>
      <c r="OV7" s="49"/>
      <c r="OW7" s="49"/>
      <c r="OX7" s="49"/>
      <c r="OY7" s="49"/>
      <c r="OZ7" s="24"/>
      <c r="PA7" s="25"/>
      <c r="PB7" s="49"/>
      <c r="PC7" s="49"/>
      <c r="PD7" s="49"/>
      <c r="PE7" s="49"/>
      <c r="PF7" s="49"/>
      <c r="PG7" s="49"/>
      <c r="PH7" s="49"/>
      <c r="PI7" s="49"/>
      <c r="PJ7" s="49"/>
      <c r="PK7" s="49"/>
      <c r="PL7" s="49"/>
      <c r="PM7" s="49"/>
      <c r="PN7" s="49"/>
      <c r="PO7" s="49"/>
      <c r="PP7" s="49"/>
      <c r="PQ7" s="49"/>
      <c r="PR7" s="49"/>
      <c r="PS7" s="49"/>
      <c r="PT7" s="49"/>
      <c r="PU7" s="49"/>
      <c r="PV7" s="49"/>
      <c r="PW7" s="49"/>
      <c r="PX7" s="49"/>
      <c r="PY7" s="49"/>
      <c r="PZ7" s="49"/>
      <c r="QA7" s="49"/>
      <c r="QB7" s="49"/>
      <c r="QC7" s="49"/>
      <c r="QD7" s="49"/>
      <c r="QE7" s="49"/>
      <c r="QF7" s="24"/>
      <c r="QG7" s="25"/>
      <c r="QH7" s="49"/>
      <c r="QI7" s="49"/>
      <c r="QJ7" s="49"/>
      <c r="QK7" s="49"/>
      <c r="QL7" s="49"/>
      <c r="QM7" s="49"/>
      <c r="QN7" s="49"/>
      <c r="QO7" s="49"/>
      <c r="QP7" s="49"/>
      <c r="QQ7" s="49"/>
      <c r="QR7" s="49"/>
      <c r="QS7" s="49"/>
      <c r="QT7" s="49"/>
      <c r="QU7" s="49"/>
      <c r="QV7" s="49"/>
      <c r="QW7" s="49"/>
      <c r="QX7" s="49"/>
      <c r="QY7" s="49"/>
      <c r="QZ7" s="49"/>
      <c r="RA7" s="49"/>
      <c r="RB7" s="49"/>
      <c r="RC7" s="49"/>
      <c r="RD7" s="49"/>
      <c r="RE7" s="49"/>
      <c r="RF7" s="49"/>
      <c r="RG7" s="49"/>
      <c r="RH7" s="49"/>
      <c r="RI7" s="49"/>
      <c r="RJ7" s="49"/>
      <c r="RK7" s="49"/>
      <c r="RL7" s="24"/>
      <c r="RM7" s="25"/>
      <c r="RN7" s="49"/>
      <c r="RO7" s="49"/>
      <c r="RP7" s="49"/>
      <c r="RQ7" s="49"/>
      <c r="RR7" s="49"/>
      <c r="RS7" s="49"/>
      <c r="RT7" s="49"/>
      <c r="RU7" s="49"/>
      <c r="RV7" s="49"/>
      <c r="RW7" s="49"/>
      <c r="RX7" s="49"/>
      <c r="RY7" s="49"/>
      <c r="RZ7" s="49"/>
      <c r="SA7" s="49"/>
      <c r="SB7" s="49"/>
      <c r="SC7" s="49"/>
      <c r="SD7" s="49"/>
      <c r="SE7" s="49"/>
      <c r="SF7" s="49"/>
      <c r="SG7" s="49"/>
      <c r="SH7" s="49"/>
      <c r="SI7" s="49"/>
      <c r="SJ7" s="49"/>
      <c r="SK7" s="49"/>
      <c r="SL7" s="49"/>
      <c r="SM7" s="49"/>
      <c r="SN7" s="49"/>
      <c r="SO7" s="49"/>
      <c r="SP7" s="49"/>
      <c r="SQ7" s="49"/>
      <c r="SR7" s="24"/>
      <c r="SS7" s="25"/>
    </row>
    <row r="8" spans="1:513" ht="26.25" x14ac:dyDescent="0.25">
      <c r="A8" s="26" t="s">
        <v>97</v>
      </c>
      <c r="B8" s="35">
        <v>8</v>
      </c>
      <c r="C8" s="35">
        <v>5</v>
      </c>
      <c r="D8" s="35">
        <v>5</v>
      </c>
      <c r="E8" s="35">
        <v>9</v>
      </c>
      <c r="F8" s="35">
        <v>8</v>
      </c>
      <c r="G8" s="35">
        <v>10</v>
      </c>
      <c r="H8" s="35">
        <v>5</v>
      </c>
      <c r="I8" s="35">
        <v>8</v>
      </c>
      <c r="J8" s="35">
        <v>7</v>
      </c>
      <c r="K8" s="35">
        <v>8</v>
      </c>
      <c r="L8" s="35">
        <v>10</v>
      </c>
      <c r="M8" s="35">
        <v>10</v>
      </c>
      <c r="N8" s="35">
        <v>7</v>
      </c>
      <c r="O8" s="35">
        <v>4</v>
      </c>
      <c r="P8" s="35">
        <v>6</v>
      </c>
      <c r="Q8" s="35">
        <v>10</v>
      </c>
      <c r="R8" s="35">
        <v>10</v>
      </c>
      <c r="S8" s="35">
        <v>5</v>
      </c>
      <c r="T8" s="35">
        <v>8</v>
      </c>
      <c r="U8" s="35">
        <v>5</v>
      </c>
      <c r="V8" s="35">
        <f>AVERAGE(B8:U8)</f>
        <v>7.4</v>
      </c>
      <c r="W8" s="35"/>
      <c r="X8" s="35"/>
      <c r="Y8" s="35"/>
      <c r="Z8" s="35"/>
      <c r="AA8" s="35"/>
      <c r="AB8" s="35"/>
      <c r="AC8" s="35"/>
      <c r="AD8" s="35"/>
      <c r="AE8" s="35"/>
      <c r="AF8" s="142"/>
      <c r="AG8" s="143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142"/>
      <c r="BM8" s="143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142"/>
      <c r="CS8" s="143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142"/>
      <c r="DY8" s="143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142"/>
      <c r="FE8" s="143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142"/>
      <c r="GK8" s="143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142"/>
      <c r="HQ8" s="143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142"/>
      <c r="IW8" s="143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142"/>
      <c r="KC8" s="143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142"/>
      <c r="LI8" s="143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142"/>
      <c r="MO8" s="143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142"/>
      <c r="NU8" s="143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142"/>
      <c r="PA8" s="143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142"/>
      <c r="QG8" s="143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142"/>
      <c r="RM8" s="143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24"/>
      <c r="SS8" s="25"/>
    </row>
    <row r="9" spans="1:513" ht="26.25" x14ac:dyDescent="0.25">
      <c r="A9" s="26" t="s">
        <v>98</v>
      </c>
      <c r="B9" s="35">
        <v>10</v>
      </c>
      <c r="C9" s="35">
        <v>5</v>
      </c>
      <c r="D9" s="35">
        <v>5</v>
      </c>
      <c r="E9" s="35">
        <v>10</v>
      </c>
      <c r="F9" s="35">
        <v>8</v>
      </c>
      <c r="G9" s="35">
        <v>10</v>
      </c>
      <c r="H9" s="35">
        <v>5</v>
      </c>
      <c r="I9" s="35">
        <v>8</v>
      </c>
      <c r="J9" s="35">
        <v>1</v>
      </c>
      <c r="K9" s="35">
        <v>7</v>
      </c>
      <c r="L9" s="35">
        <v>10</v>
      </c>
      <c r="M9" s="35">
        <v>10</v>
      </c>
      <c r="N9" s="35">
        <v>8</v>
      </c>
      <c r="O9" s="35">
        <v>5</v>
      </c>
      <c r="P9" s="35">
        <v>6</v>
      </c>
      <c r="Q9" s="35">
        <v>10</v>
      </c>
      <c r="R9" s="35">
        <v>10</v>
      </c>
      <c r="S9" s="35">
        <v>5</v>
      </c>
      <c r="T9" s="35">
        <v>8</v>
      </c>
      <c r="U9" s="35">
        <v>9</v>
      </c>
      <c r="V9" s="35">
        <f t="shared" ref="V9:V23" si="0">AVERAGE(B9:U9)</f>
        <v>7.5</v>
      </c>
      <c r="W9" s="35"/>
      <c r="X9" s="35"/>
      <c r="Y9" s="35"/>
      <c r="Z9" s="35"/>
      <c r="AA9" s="35"/>
      <c r="AB9" s="35"/>
      <c r="AC9" s="35"/>
      <c r="AD9" s="35"/>
      <c r="AE9" s="35"/>
      <c r="AF9" s="142"/>
      <c r="AG9" s="143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142"/>
      <c r="BM9" s="143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142"/>
      <c r="CS9" s="143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142"/>
      <c r="DY9" s="143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142"/>
      <c r="FE9" s="143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142"/>
      <c r="GK9" s="143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142"/>
      <c r="HQ9" s="143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142"/>
      <c r="IW9" s="143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142"/>
      <c r="KC9" s="143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142"/>
      <c r="LI9" s="143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142"/>
      <c r="MO9" s="143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142"/>
      <c r="NU9" s="143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142"/>
      <c r="PA9" s="143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142"/>
      <c r="QG9" s="143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142"/>
      <c r="RM9" s="143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24"/>
      <c r="SS9" s="25"/>
    </row>
    <row r="10" spans="1:513" ht="26.25" x14ac:dyDescent="0.25">
      <c r="A10" s="26" t="s">
        <v>99</v>
      </c>
      <c r="B10" s="35">
        <v>8</v>
      </c>
      <c r="C10" s="35">
        <v>5</v>
      </c>
      <c r="D10" s="35">
        <v>9</v>
      </c>
      <c r="E10" s="35">
        <v>9</v>
      </c>
      <c r="F10" s="35">
        <v>9</v>
      </c>
      <c r="G10" s="35">
        <v>9</v>
      </c>
      <c r="H10" s="35">
        <v>5</v>
      </c>
      <c r="I10" s="35">
        <v>8</v>
      </c>
      <c r="J10" s="35">
        <v>7</v>
      </c>
      <c r="K10" s="35">
        <v>6</v>
      </c>
      <c r="L10" s="35">
        <v>10</v>
      </c>
      <c r="M10" s="35">
        <v>10</v>
      </c>
      <c r="N10" s="35">
        <v>9</v>
      </c>
      <c r="O10" s="35">
        <v>5</v>
      </c>
      <c r="P10" s="35">
        <v>7</v>
      </c>
      <c r="Q10" s="35">
        <v>10</v>
      </c>
      <c r="R10" s="35">
        <v>10</v>
      </c>
      <c r="S10" s="35">
        <v>10</v>
      </c>
      <c r="T10" s="35">
        <v>8</v>
      </c>
      <c r="U10" s="35">
        <v>8</v>
      </c>
      <c r="V10" s="35">
        <f t="shared" si="0"/>
        <v>8.1</v>
      </c>
      <c r="W10" s="35"/>
      <c r="X10" s="35"/>
      <c r="Y10" s="35"/>
      <c r="Z10" s="35"/>
      <c r="AA10" s="35"/>
      <c r="AB10" s="35"/>
      <c r="AC10" s="35"/>
      <c r="AD10" s="35"/>
      <c r="AE10" s="35"/>
      <c r="AF10" s="142"/>
      <c r="AG10" s="143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142"/>
      <c r="BM10" s="143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142"/>
      <c r="CS10" s="143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142"/>
      <c r="DY10" s="143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142"/>
      <c r="FE10" s="143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142"/>
      <c r="GK10" s="143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142"/>
      <c r="HQ10" s="143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142"/>
      <c r="IW10" s="143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142"/>
      <c r="KC10" s="143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142"/>
      <c r="LI10" s="143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142"/>
      <c r="MO10" s="143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142"/>
      <c r="NU10" s="143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142"/>
      <c r="PA10" s="143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142"/>
      <c r="QG10" s="143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142"/>
      <c r="RM10" s="143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24"/>
      <c r="SS10" s="25"/>
    </row>
    <row r="11" spans="1:513" ht="26.25" x14ac:dyDescent="0.25">
      <c r="A11" s="26" t="s">
        <v>100</v>
      </c>
      <c r="B11" s="35">
        <v>8</v>
      </c>
      <c r="C11" s="35">
        <v>5</v>
      </c>
      <c r="D11" s="35">
        <v>4</v>
      </c>
      <c r="E11" s="35">
        <v>8</v>
      </c>
      <c r="F11" s="35">
        <v>7</v>
      </c>
      <c r="G11" s="35">
        <v>9</v>
      </c>
      <c r="H11" s="35">
        <v>5</v>
      </c>
      <c r="I11" s="35">
        <v>8</v>
      </c>
      <c r="J11" s="35">
        <v>9</v>
      </c>
      <c r="K11" s="35">
        <v>9</v>
      </c>
      <c r="L11" s="35">
        <v>10</v>
      </c>
      <c r="M11" s="35">
        <v>10</v>
      </c>
      <c r="N11" s="35">
        <v>9</v>
      </c>
      <c r="O11" s="35">
        <v>4</v>
      </c>
      <c r="P11" s="35">
        <v>7</v>
      </c>
      <c r="Q11" s="35">
        <v>10</v>
      </c>
      <c r="R11" s="35">
        <v>8</v>
      </c>
      <c r="S11" s="35">
        <v>9</v>
      </c>
      <c r="T11" s="35">
        <v>8</v>
      </c>
      <c r="U11" s="35">
        <v>8</v>
      </c>
      <c r="V11" s="35">
        <f t="shared" si="0"/>
        <v>7.75</v>
      </c>
      <c r="W11" s="35"/>
      <c r="X11" s="35"/>
      <c r="Y11" s="35"/>
      <c r="Z11" s="35"/>
      <c r="AA11" s="35"/>
      <c r="AB11" s="35"/>
      <c r="AC11" s="35"/>
      <c r="AD11" s="35"/>
      <c r="AE11" s="35"/>
      <c r="AF11" s="142"/>
      <c r="AG11" s="143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142"/>
      <c r="BM11" s="143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142"/>
      <c r="CS11" s="143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142"/>
      <c r="DY11" s="143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142"/>
      <c r="FE11" s="143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142"/>
      <c r="GK11" s="143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142"/>
      <c r="HQ11" s="143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142"/>
      <c r="IW11" s="143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142"/>
      <c r="KC11" s="143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142"/>
      <c r="LI11" s="143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142"/>
      <c r="MO11" s="143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142"/>
      <c r="NU11" s="143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142"/>
      <c r="PA11" s="143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142"/>
      <c r="QG11" s="143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142"/>
      <c r="RM11" s="143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24"/>
      <c r="SS11" s="25"/>
    </row>
    <row r="12" spans="1:513" ht="26.25" x14ac:dyDescent="0.25">
      <c r="A12" s="26" t="s">
        <v>101</v>
      </c>
      <c r="B12" s="35">
        <v>10</v>
      </c>
      <c r="C12" s="35">
        <v>8</v>
      </c>
      <c r="D12" s="35">
        <v>10</v>
      </c>
      <c r="E12" s="35">
        <v>10</v>
      </c>
      <c r="F12" s="35">
        <v>10</v>
      </c>
      <c r="G12" s="35">
        <v>10</v>
      </c>
      <c r="H12" s="35">
        <v>10</v>
      </c>
      <c r="I12" s="35">
        <v>10</v>
      </c>
      <c r="J12" s="35">
        <v>10</v>
      </c>
      <c r="K12" s="35">
        <v>10</v>
      </c>
      <c r="L12" s="35">
        <v>10</v>
      </c>
      <c r="M12" s="35">
        <v>10</v>
      </c>
      <c r="N12" s="35">
        <v>10</v>
      </c>
      <c r="O12" s="35">
        <v>7</v>
      </c>
      <c r="P12" s="35">
        <v>10</v>
      </c>
      <c r="Q12" s="35">
        <v>10</v>
      </c>
      <c r="R12" s="35">
        <v>10</v>
      </c>
      <c r="S12" s="35">
        <v>10</v>
      </c>
      <c r="T12" s="35">
        <v>10</v>
      </c>
      <c r="U12" s="35">
        <v>10</v>
      </c>
      <c r="V12" s="35">
        <f t="shared" si="0"/>
        <v>9.75</v>
      </c>
      <c r="W12" s="35"/>
      <c r="X12" s="35"/>
      <c r="Y12" s="35"/>
      <c r="Z12" s="35"/>
      <c r="AA12" s="35"/>
      <c r="AB12" s="35"/>
      <c r="AC12" s="35"/>
      <c r="AD12" s="35"/>
      <c r="AE12" s="35"/>
      <c r="AF12" s="142"/>
      <c r="AG12" s="143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142"/>
      <c r="BM12" s="143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142"/>
      <c r="CS12" s="143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142"/>
      <c r="DY12" s="143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142"/>
      <c r="FE12" s="143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142"/>
      <c r="GK12" s="143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142"/>
      <c r="HQ12" s="143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142"/>
      <c r="IW12" s="143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142"/>
      <c r="KC12" s="143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142"/>
      <c r="LI12" s="143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142"/>
      <c r="MO12" s="143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142"/>
      <c r="NU12" s="143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142"/>
      <c r="PA12" s="143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142"/>
      <c r="QG12" s="143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142"/>
      <c r="RM12" s="143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24"/>
      <c r="SS12" s="25"/>
    </row>
    <row r="13" spans="1:513" ht="26.25" x14ac:dyDescent="0.25">
      <c r="A13" s="26" t="s">
        <v>102</v>
      </c>
      <c r="B13" s="35">
        <v>10</v>
      </c>
      <c r="C13" s="35">
        <v>8</v>
      </c>
      <c r="D13" s="35">
        <v>10</v>
      </c>
      <c r="E13" s="35">
        <v>9</v>
      </c>
      <c r="F13" s="35">
        <v>9</v>
      </c>
      <c r="G13" s="35">
        <v>9</v>
      </c>
      <c r="H13" s="35">
        <v>5</v>
      </c>
      <c r="I13" s="35">
        <v>6</v>
      </c>
      <c r="J13" s="35">
        <v>9</v>
      </c>
      <c r="K13" s="35">
        <v>6</v>
      </c>
      <c r="L13" s="35">
        <v>10</v>
      </c>
      <c r="M13" s="35">
        <v>10</v>
      </c>
      <c r="N13" s="35">
        <v>9</v>
      </c>
      <c r="O13" s="35">
        <v>6</v>
      </c>
      <c r="P13" s="35">
        <v>5</v>
      </c>
      <c r="Q13" s="35">
        <v>9</v>
      </c>
      <c r="R13" s="35">
        <v>10</v>
      </c>
      <c r="S13" s="35">
        <v>7</v>
      </c>
      <c r="T13" s="35">
        <v>8</v>
      </c>
      <c r="U13" s="35">
        <v>9</v>
      </c>
      <c r="V13" s="35">
        <f t="shared" si="0"/>
        <v>8.1999999999999993</v>
      </c>
      <c r="W13" s="35"/>
      <c r="X13" s="35"/>
      <c r="Y13" s="35"/>
      <c r="Z13" s="35"/>
      <c r="AA13" s="35"/>
      <c r="AB13" s="35"/>
      <c r="AC13" s="35"/>
      <c r="AD13" s="35"/>
      <c r="AE13" s="35"/>
      <c r="AF13" s="142"/>
      <c r="AG13" s="143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142"/>
      <c r="BM13" s="143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142"/>
      <c r="CS13" s="143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142"/>
      <c r="DY13" s="143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142"/>
      <c r="FE13" s="143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142"/>
      <c r="GK13" s="143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142"/>
      <c r="HQ13" s="143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142"/>
      <c r="IW13" s="143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142"/>
      <c r="KC13" s="143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142"/>
      <c r="LI13" s="143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142"/>
      <c r="MO13" s="143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142"/>
      <c r="NU13" s="143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142"/>
      <c r="PA13" s="143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142"/>
      <c r="QG13" s="143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142"/>
      <c r="RM13" s="143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24"/>
      <c r="SS13" s="25"/>
    </row>
    <row r="14" spans="1:513" ht="28.5" customHeight="1" x14ac:dyDescent="0.25">
      <c r="A14" s="26" t="s">
        <v>103</v>
      </c>
      <c r="B14" s="35">
        <v>10</v>
      </c>
      <c r="C14" s="35">
        <v>5</v>
      </c>
      <c r="D14" s="35">
        <v>4</v>
      </c>
      <c r="E14" s="35">
        <v>4</v>
      </c>
      <c r="F14" s="35">
        <v>9</v>
      </c>
      <c r="G14" s="35">
        <v>4</v>
      </c>
      <c r="H14" s="35">
        <v>1</v>
      </c>
      <c r="I14" s="35">
        <v>2</v>
      </c>
      <c r="J14" s="35">
        <v>4</v>
      </c>
      <c r="K14" s="35">
        <v>7</v>
      </c>
      <c r="L14" s="35">
        <v>10</v>
      </c>
      <c r="M14" s="35">
        <v>10</v>
      </c>
      <c r="N14" s="35">
        <v>5</v>
      </c>
      <c r="O14" s="35">
        <v>7</v>
      </c>
      <c r="P14" s="35">
        <v>6</v>
      </c>
      <c r="Q14" s="35">
        <v>10</v>
      </c>
      <c r="R14" s="35">
        <v>10</v>
      </c>
      <c r="S14" s="35">
        <v>10</v>
      </c>
      <c r="T14" s="35">
        <v>8</v>
      </c>
      <c r="U14" s="35">
        <v>8</v>
      </c>
      <c r="V14" s="35">
        <f t="shared" si="0"/>
        <v>6.7</v>
      </c>
      <c r="W14" s="35"/>
      <c r="X14" s="35"/>
      <c r="Y14" s="35"/>
      <c r="Z14" s="35"/>
      <c r="AA14" s="35"/>
      <c r="AB14" s="35"/>
      <c r="AC14" s="35"/>
      <c r="AD14" s="35"/>
      <c r="AE14" s="35"/>
      <c r="AF14" s="142"/>
      <c r="AG14" s="143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142"/>
      <c r="BM14" s="143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142"/>
      <c r="CS14" s="143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142"/>
      <c r="DY14" s="143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142"/>
      <c r="FE14" s="143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142"/>
      <c r="GK14" s="143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142"/>
      <c r="HQ14" s="143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142"/>
      <c r="IW14" s="143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142"/>
      <c r="KC14" s="143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142"/>
      <c r="LI14" s="143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142"/>
      <c r="MO14" s="143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142"/>
      <c r="NU14" s="143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142"/>
      <c r="PA14" s="143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142"/>
      <c r="QG14" s="143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142"/>
      <c r="RM14" s="143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24"/>
      <c r="SS14" s="25"/>
    </row>
    <row r="15" spans="1:513" s="56" customFormat="1" ht="26.25" x14ac:dyDescent="0.25">
      <c r="A15" s="26" t="s">
        <v>104</v>
      </c>
      <c r="B15" s="35">
        <v>10</v>
      </c>
      <c r="C15" s="35">
        <v>5</v>
      </c>
      <c r="D15" s="35">
        <v>5</v>
      </c>
      <c r="E15" s="35">
        <v>7</v>
      </c>
      <c r="F15" s="35">
        <v>9</v>
      </c>
      <c r="G15" s="35">
        <v>4</v>
      </c>
      <c r="H15" s="35">
        <v>5</v>
      </c>
      <c r="I15" s="35">
        <v>5</v>
      </c>
      <c r="J15" s="35">
        <v>4</v>
      </c>
      <c r="K15" s="35">
        <v>5</v>
      </c>
      <c r="L15" s="35">
        <v>10</v>
      </c>
      <c r="M15" s="35">
        <v>10</v>
      </c>
      <c r="N15" s="35">
        <v>9</v>
      </c>
      <c r="O15" s="35">
        <v>5</v>
      </c>
      <c r="P15" s="35">
        <v>6</v>
      </c>
      <c r="Q15" s="35">
        <v>10</v>
      </c>
      <c r="R15" s="35">
        <v>10</v>
      </c>
      <c r="S15" s="35">
        <v>5</v>
      </c>
      <c r="T15" s="35">
        <v>8</v>
      </c>
      <c r="U15" s="35">
        <v>9</v>
      </c>
      <c r="V15" s="35">
        <f t="shared" si="0"/>
        <v>7.05</v>
      </c>
      <c r="W15" s="35"/>
      <c r="X15" s="35"/>
      <c r="Y15" s="35"/>
      <c r="Z15" s="35"/>
      <c r="AA15" s="35"/>
      <c r="AB15" s="35"/>
      <c r="AC15" s="35"/>
      <c r="AD15" s="35"/>
      <c r="AE15" s="35"/>
      <c r="AF15" s="142"/>
      <c r="AG15" s="143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142"/>
      <c r="BM15" s="143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142"/>
      <c r="CS15" s="143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142"/>
      <c r="DY15" s="143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142"/>
      <c r="FE15" s="143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142"/>
      <c r="GK15" s="143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142"/>
      <c r="HQ15" s="143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142"/>
      <c r="IW15" s="143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142"/>
      <c r="KC15" s="143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142"/>
      <c r="LI15" s="143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142"/>
      <c r="MO15" s="143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142"/>
      <c r="NU15" s="143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142"/>
      <c r="PA15" s="143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142"/>
      <c r="QG15" s="143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142"/>
      <c r="RM15" s="143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24"/>
      <c r="SS15" s="25"/>
    </row>
    <row r="16" spans="1:513" ht="26.25" x14ac:dyDescent="0.25">
      <c r="A16" s="26" t="s">
        <v>105</v>
      </c>
      <c r="B16" s="35">
        <v>10</v>
      </c>
      <c r="C16" s="35">
        <v>5</v>
      </c>
      <c r="D16" s="35">
        <v>9</v>
      </c>
      <c r="E16" s="35">
        <v>8</v>
      </c>
      <c r="F16" s="35">
        <v>8</v>
      </c>
      <c r="G16" s="35">
        <v>4</v>
      </c>
      <c r="H16" s="35">
        <v>5</v>
      </c>
      <c r="I16" s="35">
        <v>8</v>
      </c>
      <c r="J16" s="35">
        <v>1</v>
      </c>
      <c r="K16" s="35">
        <v>5</v>
      </c>
      <c r="L16" s="35">
        <v>10</v>
      </c>
      <c r="M16" s="35">
        <v>10</v>
      </c>
      <c r="N16" s="35">
        <v>9</v>
      </c>
      <c r="O16" s="35">
        <v>4</v>
      </c>
      <c r="P16" s="35">
        <v>10</v>
      </c>
      <c r="Q16" s="35">
        <v>9</v>
      </c>
      <c r="R16" s="35">
        <v>10</v>
      </c>
      <c r="S16" s="35">
        <v>7</v>
      </c>
      <c r="T16" s="35">
        <v>8</v>
      </c>
      <c r="U16" s="35">
        <v>10</v>
      </c>
      <c r="V16" s="35">
        <f t="shared" si="0"/>
        <v>7.5</v>
      </c>
      <c r="W16" s="35"/>
      <c r="X16" s="35"/>
      <c r="Y16" s="35"/>
      <c r="Z16" s="35"/>
      <c r="AA16" s="35"/>
      <c r="AB16" s="35"/>
      <c r="AC16" s="35"/>
      <c r="AD16" s="35"/>
      <c r="AE16" s="35"/>
      <c r="AF16" s="142"/>
      <c r="AG16" s="143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142"/>
      <c r="BM16" s="143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142"/>
      <c r="CS16" s="143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142"/>
      <c r="DY16" s="143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142"/>
      <c r="FE16" s="143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142"/>
      <c r="GK16" s="143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142"/>
      <c r="HQ16" s="143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142"/>
      <c r="IW16" s="143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142"/>
      <c r="KC16" s="143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142"/>
      <c r="LI16" s="143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142"/>
      <c r="MO16" s="143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142"/>
      <c r="NU16" s="143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142"/>
      <c r="PA16" s="143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142"/>
      <c r="QG16" s="143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142"/>
      <c r="RM16" s="143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24"/>
      <c r="SS16" s="25"/>
    </row>
    <row r="17" spans="1:513" ht="26.25" x14ac:dyDescent="0.25">
      <c r="A17" s="26" t="s">
        <v>106</v>
      </c>
      <c r="B17" s="35">
        <v>10</v>
      </c>
      <c r="C17" s="35">
        <v>5</v>
      </c>
      <c r="D17" s="35">
        <v>5</v>
      </c>
      <c r="E17" s="35">
        <v>7</v>
      </c>
      <c r="F17" s="35">
        <v>7</v>
      </c>
      <c r="G17" s="35">
        <v>4</v>
      </c>
      <c r="H17" s="35">
        <v>2</v>
      </c>
      <c r="I17" s="35">
        <v>8</v>
      </c>
      <c r="J17" s="35">
        <v>1</v>
      </c>
      <c r="K17" s="35">
        <v>9</v>
      </c>
      <c r="L17" s="35">
        <v>10</v>
      </c>
      <c r="M17" s="35">
        <v>5</v>
      </c>
      <c r="N17" s="35">
        <v>9</v>
      </c>
      <c r="O17" s="35">
        <v>4</v>
      </c>
      <c r="P17" s="35">
        <v>5</v>
      </c>
      <c r="Q17" s="35">
        <v>9</v>
      </c>
      <c r="R17" s="35">
        <v>7</v>
      </c>
      <c r="S17" s="35">
        <v>5</v>
      </c>
      <c r="T17" s="35">
        <v>8</v>
      </c>
      <c r="U17" s="35">
        <v>10</v>
      </c>
      <c r="V17" s="35">
        <f t="shared" si="0"/>
        <v>6.5</v>
      </c>
      <c r="W17" s="35"/>
      <c r="X17" s="35"/>
      <c r="Y17" s="35"/>
      <c r="Z17" s="35"/>
      <c r="AA17" s="35"/>
      <c r="AB17" s="35"/>
      <c r="AC17" s="35"/>
      <c r="AD17" s="35"/>
      <c r="AE17" s="35"/>
      <c r="AF17" s="142"/>
      <c r="AG17" s="143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142"/>
      <c r="BM17" s="143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142"/>
      <c r="CS17" s="143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142"/>
      <c r="DY17" s="143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142"/>
      <c r="FE17" s="143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142"/>
      <c r="GK17" s="143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142"/>
      <c r="HQ17" s="143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142"/>
      <c r="IW17" s="143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142"/>
      <c r="KC17" s="143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142"/>
      <c r="LI17" s="143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142"/>
      <c r="MO17" s="143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142"/>
      <c r="NU17" s="143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142"/>
      <c r="PA17" s="143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142"/>
      <c r="QG17" s="143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142"/>
      <c r="RM17" s="143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24"/>
      <c r="SS17" s="25"/>
    </row>
    <row r="18" spans="1:513" x14ac:dyDescent="0.25">
      <c r="A18" s="26" t="s">
        <v>107</v>
      </c>
      <c r="B18" s="35">
        <v>7</v>
      </c>
      <c r="C18" s="35">
        <v>8</v>
      </c>
      <c r="D18" s="35">
        <v>9</v>
      </c>
      <c r="E18" s="35">
        <v>8</v>
      </c>
      <c r="F18" s="35">
        <v>7</v>
      </c>
      <c r="G18" s="35">
        <v>9</v>
      </c>
      <c r="H18" s="35">
        <v>7</v>
      </c>
      <c r="I18" s="35">
        <v>5</v>
      </c>
      <c r="J18" s="35">
        <v>3</v>
      </c>
      <c r="K18" s="35">
        <v>5</v>
      </c>
      <c r="L18" s="35">
        <v>10</v>
      </c>
      <c r="M18" s="35">
        <v>8</v>
      </c>
      <c r="N18" s="35">
        <v>9</v>
      </c>
      <c r="O18" s="35">
        <v>3</v>
      </c>
      <c r="P18" s="35">
        <v>6</v>
      </c>
      <c r="Q18" s="35">
        <v>9</v>
      </c>
      <c r="R18" s="35">
        <v>10</v>
      </c>
      <c r="S18" s="35">
        <v>7</v>
      </c>
      <c r="T18" s="35">
        <v>6</v>
      </c>
      <c r="U18" s="35">
        <v>8</v>
      </c>
      <c r="V18" s="35">
        <f t="shared" si="0"/>
        <v>7.2</v>
      </c>
      <c r="W18" s="35"/>
      <c r="X18" s="35"/>
      <c r="Y18" s="35"/>
      <c r="Z18" s="35"/>
      <c r="AA18" s="35"/>
      <c r="AB18" s="35"/>
      <c r="AC18" s="35"/>
      <c r="AD18" s="35"/>
      <c r="AE18" s="35"/>
      <c r="AF18" s="142"/>
      <c r="AG18" s="143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142"/>
      <c r="BM18" s="143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142"/>
      <c r="CS18" s="143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142"/>
      <c r="DY18" s="143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142"/>
      <c r="FE18" s="143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142"/>
      <c r="GK18" s="143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142"/>
      <c r="HQ18" s="143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142"/>
      <c r="IW18" s="143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142"/>
      <c r="KC18" s="143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142"/>
      <c r="LI18" s="143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142"/>
      <c r="MO18" s="143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142"/>
      <c r="NU18" s="143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142"/>
      <c r="PA18" s="143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142"/>
      <c r="QG18" s="143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142"/>
      <c r="RM18" s="143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24"/>
      <c r="SS18" s="25"/>
    </row>
    <row r="19" spans="1:513" ht="26.25" x14ac:dyDescent="0.25">
      <c r="A19" s="26" t="s">
        <v>108</v>
      </c>
      <c r="B19" s="35">
        <v>10</v>
      </c>
      <c r="C19" s="35">
        <v>8</v>
      </c>
      <c r="D19" s="35">
        <v>9</v>
      </c>
      <c r="E19" s="35">
        <v>9</v>
      </c>
      <c r="F19" s="35">
        <v>6</v>
      </c>
      <c r="G19" s="35">
        <v>10</v>
      </c>
      <c r="H19" s="35">
        <v>5</v>
      </c>
      <c r="I19" s="35">
        <v>5</v>
      </c>
      <c r="J19" s="35">
        <v>7</v>
      </c>
      <c r="K19" s="35">
        <v>5</v>
      </c>
      <c r="L19" s="35">
        <v>10</v>
      </c>
      <c r="M19" s="35">
        <v>8</v>
      </c>
      <c r="N19" s="35">
        <v>9</v>
      </c>
      <c r="O19" s="35">
        <v>4</v>
      </c>
      <c r="P19" s="35">
        <v>10</v>
      </c>
      <c r="Q19" s="35">
        <v>9</v>
      </c>
      <c r="R19" s="35">
        <v>7</v>
      </c>
      <c r="S19" s="35">
        <v>5</v>
      </c>
      <c r="T19" s="35">
        <v>6</v>
      </c>
      <c r="U19" s="35">
        <v>7</v>
      </c>
      <c r="V19" s="35">
        <f t="shared" si="0"/>
        <v>7.45</v>
      </c>
      <c r="W19" s="35"/>
      <c r="X19" s="35"/>
      <c r="Y19" s="35"/>
      <c r="Z19" s="35"/>
      <c r="AA19" s="35"/>
      <c r="AB19" s="35"/>
      <c r="AC19" s="35"/>
      <c r="AD19" s="35"/>
      <c r="AE19" s="35"/>
      <c r="AF19" s="142"/>
      <c r="AG19" s="143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142"/>
      <c r="BM19" s="143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142"/>
      <c r="CS19" s="143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142"/>
      <c r="DY19" s="143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142"/>
      <c r="FE19" s="143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142"/>
      <c r="GK19" s="143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142"/>
      <c r="HQ19" s="143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142"/>
      <c r="IW19" s="143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142"/>
      <c r="KC19" s="143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142"/>
      <c r="LI19" s="143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142"/>
      <c r="MO19" s="143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142"/>
      <c r="NU19" s="143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  <c r="OU19" s="35"/>
      <c r="OV19" s="35"/>
      <c r="OW19" s="35"/>
      <c r="OX19" s="35"/>
      <c r="OY19" s="35"/>
      <c r="OZ19" s="142"/>
      <c r="PA19" s="143"/>
      <c r="PB19" s="35"/>
      <c r="PC19" s="35"/>
      <c r="PD19" s="35"/>
      <c r="PE19" s="35"/>
      <c r="PF19" s="35"/>
      <c r="PG19" s="35"/>
      <c r="PH19" s="35"/>
      <c r="PI19" s="35"/>
      <c r="PJ19" s="35"/>
      <c r="PK19" s="35"/>
      <c r="PL19" s="35"/>
      <c r="PM19" s="35"/>
      <c r="PN19" s="35"/>
      <c r="PO19" s="35"/>
      <c r="PP19" s="35"/>
      <c r="PQ19" s="35"/>
      <c r="PR19" s="35"/>
      <c r="PS19" s="35"/>
      <c r="PT19" s="35"/>
      <c r="PU19" s="35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142"/>
      <c r="QG19" s="143"/>
      <c r="QH19" s="35"/>
      <c r="QI19" s="35"/>
      <c r="QJ19" s="35"/>
      <c r="QK19" s="35"/>
      <c r="QL19" s="35"/>
      <c r="QM19" s="35"/>
      <c r="QN19" s="35"/>
      <c r="QO19" s="35"/>
      <c r="QP19" s="35"/>
      <c r="QQ19" s="35"/>
      <c r="QR19" s="35"/>
      <c r="QS19" s="35"/>
      <c r="QT19" s="35"/>
      <c r="QU19" s="35"/>
      <c r="QV19" s="35"/>
      <c r="QW19" s="35"/>
      <c r="QX19" s="35"/>
      <c r="QY19" s="35"/>
      <c r="QZ19" s="35"/>
      <c r="RA19" s="35"/>
      <c r="RB19" s="35"/>
      <c r="RC19" s="35"/>
      <c r="RD19" s="35"/>
      <c r="RE19" s="35"/>
      <c r="RF19" s="35"/>
      <c r="RG19" s="35"/>
      <c r="RH19" s="35"/>
      <c r="RI19" s="35"/>
      <c r="RJ19" s="35"/>
      <c r="RK19" s="35"/>
      <c r="RL19" s="142"/>
      <c r="RM19" s="143"/>
      <c r="RN19" s="35"/>
      <c r="RO19" s="35"/>
      <c r="RP19" s="35"/>
      <c r="RQ19" s="35"/>
      <c r="RR19" s="35"/>
      <c r="RS19" s="35"/>
      <c r="RT19" s="35"/>
      <c r="RU19" s="35"/>
      <c r="RV19" s="35"/>
      <c r="RW19" s="35"/>
      <c r="RX19" s="35"/>
      <c r="RY19" s="35"/>
      <c r="RZ19" s="35"/>
      <c r="SA19" s="35"/>
      <c r="SB19" s="35"/>
      <c r="SC19" s="35"/>
      <c r="SD19" s="35"/>
      <c r="SE19" s="35"/>
      <c r="SF19" s="35"/>
      <c r="SG19" s="35"/>
      <c r="SH19" s="35"/>
      <c r="SI19" s="35"/>
      <c r="SJ19" s="35"/>
      <c r="SK19" s="35"/>
      <c r="SL19" s="35"/>
      <c r="SM19" s="35"/>
      <c r="SN19" s="35"/>
      <c r="SO19" s="35"/>
      <c r="SP19" s="35"/>
      <c r="SQ19" s="35"/>
      <c r="SR19" s="24"/>
      <c r="SS19" s="25"/>
    </row>
    <row r="20" spans="1:513" ht="26.25" x14ac:dyDescent="0.25">
      <c r="A20" s="26" t="s">
        <v>109</v>
      </c>
      <c r="B20" s="35">
        <v>10</v>
      </c>
      <c r="C20" s="35">
        <v>8</v>
      </c>
      <c r="D20" s="35">
        <v>8</v>
      </c>
      <c r="E20" s="35">
        <v>9</v>
      </c>
      <c r="F20" s="35">
        <v>7</v>
      </c>
      <c r="G20" s="35">
        <v>10</v>
      </c>
      <c r="H20" s="35">
        <v>6</v>
      </c>
      <c r="I20" s="35">
        <v>8</v>
      </c>
      <c r="J20" s="35">
        <v>10</v>
      </c>
      <c r="K20" s="35">
        <v>5</v>
      </c>
      <c r="L20" s="35">
        <v>10</v>
      </c>
      <c r="M20" s="35">
        <v>10</v>
      </c>
      <c r="N20" s="35">
        <v>10</v>
      </c>
      <c r="O20" s="35">
        <v>5</v>
      </c>
      <c r="P20" s="35">
        <v>9</v>
      </c>
      <c r="Q20" s="35">
        <v>10</v>
      </c>
      <c r="R20" s="35">
        <v>10</v>
      </c>
      <c r="S20" s="35">
        <v>9</v>
      </c>
      <c r="T20" s="35">
        <v>8</v>
      </c>
      <c r="U20" s="35">
        <v>8</v>
      </c>
      <c r="V20" s="35">
        <f t="shared" si="0"/>
        <v>8.5</v>
      </c>
      <c r="W20" s="35"/>
      <c r="X20" s="35"/>
      <c r="Y20" s="35"/>
      <c r="Z20" s="35"/>
      <c r="AA20" s="35"/>
      <c r="AB20" s="35"/>
      <c r="AC20" s="35"/>
      <c r="AD20" s="35"/>
      <c r="AE20" s="35"/>
      <c r="AF20" s="142"/>
      <c r="AG20" s="143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142"/>
      <c r="BM20" s="143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142"/>
      <c r="CS20" s="143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142"/>
      <c r="DY20" s="143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142"/>
      <c r="FE20" s="143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142"/>
      <c r="GK20" s="143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142"/>
      <c r="HQ20" s="143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142"/>
      <c r="IW20" s="143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142"/>
      <c r="KC20" s="143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142"/>
      <c r="LI20" s="143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142"/>
      <c r="MO20" s="143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142"/>
      <c r="NU20" s="143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142"/>
      <c r="PA20" s="143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142"/>
      <c r="QG20" s="143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142"/>
      <c r="RM20" s="143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24"/>
      <c r="SS20" s="25"/>
    </row>
    <row r="21" spans="1:513" ht="26.25" x14ac:dyDescent="0.25">
      <c r="A21" s="26" t="s">
        <v>110</v>
      </c>
      <c r="B21" s="35">
        <v>10</v>
      </c>
      <c r="C21" s="35">
        <v>8</v>
      </c>
      <c r="D21" s="35">
        <v>8</v>
      </c>
      <c r="E21" s="35">
        <v>8</v>
      </c>
      <c r="F21" s="35">
        <v>8</v>
      </c>
      <c r="G21" s="35">
        <v>10</v>
      </c>
      <c r="H21" s="35">
        <v>6</v>
      </c>
      <c r="I21" s="35">
        <v>7</v>
      </c>
      <c r="J21" s="35">
        <v>1</v>
      </c>
      <c r="K21" s="35">
        <v>4</v>
      </c>
      <c r="L21" s="35">
        <v>10</v>
      </c>
      <c r="M21" s="35">
        <v>7</v>
      </c>
      <c r="N21" s="35">
        <v>9</v>
      </c>
      <c r="O21" s="35">
        <v>4</v>
      </c>
      <c r="P21" s="35">
        <v>9</v>
      </c>
      <c r="Q21" s="35">
        <v>10</v>
      </c>
      <c r="R21" s="35">
        <v>8</v>
      </c>
      <c r="S21" s="35">
        <v>5</v>
      </c>
      <c r="T21" s="35">
        <v>8</v>
      </c>
      <c r="U21" s="35">
        <v>8</v>
      </c>
      <c r="V21" s="35">
        <f t="shared" si="0"/>
        <v>7.4</v>
      </c>
      <c r="W21" s="35"/>
      <c r="X21" s="35"/>
      <c r="Y21" s="35"/>
      <c r="Z21" s="35"/>
      <c r="AA21" s="35"/>
      <c r="AB21" s="35"/>
      <c r="AC21" s="35"/>
      <c r="AD21" s="35"/>
      <c r="AE21" s="35"/>
      <c r="AF21" s="142"/>
      <c r="AG21" s="143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142"/>
      <c r="BM21" s="143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142"/>
      <c r="CS21" s="143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142"/>
      <c r="DY21" s="143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142"/>
      <c r="FE21" s="143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142"/>
      <c r="GK21" s="143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142"/>
      <c r="HQ21" s="143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142"/>
      <c r="IW21" s="143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142"/>
      <c r="KC21" s="143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142"/>
      <c r="LI21" s="143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142"/>
      <c r="MO21" s="143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142"/>
      <c r="NU21" s="143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142"/>
      <c r="PA21" s="143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142"/>
      <c r="QG21" s="143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142"/>
      <c r="RM21" s="143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24"/>
      <c r="SS21" s="25"/>
    </row>
    <row r="22" spans="1:513" ht="26.25" x14ac:dyDescent="0.25">
      <c r="A22" s="26" t="s">
        <v>111</v>
      </c>
      <c r="B22" s="35">
        <v>7</v>
      </c>
      <c r="C22" s="35">
        <v>8</v>
      </c>
      <c r="D22" s="35">
        <v>3</v>
      </c>
      <c r="E22" s="35">
        <v>8</v>
      </c>
      <c r="F22" s="35">
        <v>8</v>
      </c>
      <c r="G22" s="35">
        <v>10</v>
      </c>
      <c r="H22" s="35">
        <v>5</v>
      </c>
      <c r="I22" s="35">
        <v>7</v>
      </c>
      <c r="J22" s="35">
        <v>5</v>
      </c>
      <c r="K22" s="35">
        <v>4</v>
      </c>
      <c r="L22" s="35">
        <v>10</v>
      </c>
      <c r="M22" s="35">
        <v>8</v>
      </c>
      <c r="N22" s="35">
        <v>8</v>
      </c>
      <c r="O22" s="35">
        <v>3</v>
      </c>
      <c r="P22" s="35">
        <v>6</v>
      </c>
      <c r="Q22" s="35">
        <v>9</v>
      </c>
      <c r="R22" s="35">
        <v>10</v>
      </c>
      <c r="S22" s="35">
        <v>7</v>
      </c>
      <c r="T22" s="35">
        <v>8</v>
      </c>
      <c r="U22" s="35">
        <v>8</v>
      </c>
      <c r="V22" s="35">
        <f t="shared" si="0"/>
        <v>7.1</v>
      </c>
      <c r="W22" s="35"/>
      <c r="X22" s="35"/>
      <c r="Y22" s="35"/>
      <c r="Z22" s="35"/>
      <c r="AA22" s="35"/>
      <c r="AB22" s="35"/>
      <c r="AC22" s="35"/>
      <c r="AD22" s="35"/>
      <c r="AE22" s="35"/>
      <c r="AF22" s="142"/>
      <c r="AG22" s="143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142"/>
      <c r="BM22" s="143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142"/>
      <c r="CS22" s="143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142"/>
      <c r="DY22" s="143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142"/>
      <c r="FE22" s="143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142"/>
      <c r="GK22" s="143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142"/>
      <c r="HQ22" s="143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142"/>
      <c r="IW22" s="143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142"/>
      <c r="KC22" s="143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142"/>
      <c r="LI22" s="143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142"/>
      <c r="MO22" s="143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142"/>
      <c r="NU22" s="143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142"/>
      <c r="PA22" s="143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142"/>
      <c r="QG22" s="143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142"/>
      <c r="RM22" s="143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24"/>
      <c r="SS22" s="25"/>
    </row>
    <row r="23" spans="1:513" ht="26.25" x14ac:dyDescent="0.25">
      <c r="A23" s="26" t="s">
        <v>112</v>
      </c>
      <c r="B23" s="35">
        <v>10</v>
      </c>
      <c r="C23" s="35">
        <v>8</v>
      </c>
      <c r="D23" s="35">
        <v>9</v>
      </c>
      <c r="E23" s="35">
        <v>7</v>
      </c>
      <c r="F23" s="35">
        <v>9</v>
      </c>
      <c r="G23" s="35">
        <v>10</v>
      </c>
      <c r="H23" s="35">
        <v>5</v>
      </c>
      <c r="I23" s="35">
        <v>8</v>
      </c>
      <c r="J23" s="35">
        <v>1</v>
      </c>
      <c r="K23" s="35">
        <v>3</v>
      </c>
      <c r="L23" s="35">
        <v>10</v>
      </c>
      <c r="M23" s="35">
        <v>10</v>
      </c>
      <c r="N23" s="35">
        <v>9</v>
      </c>
      <c r="O23" s="35">
        <v>3</v>
      </c>
      <c r="P23" s="35">
        <v>9</v>
      </c>
      <c r="Q23" s="35">
        <v>10</v>
      </c>
      <c r="R23" s="35">
        <v>6</v>
      </c>
      <c r="S23" s="35">
        <v>9</v>
      </c>
      <c r="T23" s="35">
        <v>8</v>
      </c>
      <c r="U23" s="35">
        <v>9</v>
      </c>
      <c r="V23" s="35">
        <f t="shared" si="0"/>
        <v>7.65</v>
      </c>
      <c r="W23" s="35"/>
      <c r="X23" s="35"/>
      <c r="Y23" s="35"/>
      <c r="Z23" s="35"/>
      <c r="AA23" s="35"/>
      <c r="AB23" s="35"/>
      <c r="AC23" s="35"/>
      <c r="AD23" s="35"/>
      <c r="AE23" s="35"/>
      <c r="AF23" s="142"/>
      <c r="AG23" s="143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142"/>
      <c r="BM23" s="143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142"/>
      <c r="CS23" s="143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142"/>
      <c r="DY23" s="143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142"/>
      <c r="FE23" s="143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142"/>
      <c r="GK23" s="143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142"/>
      <c r="HQ23" s="143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142"/>
      <c r="IW23" s="143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142"/>
      <c r="KC23" s="143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142"/>
      <c r="LI23" s="143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142"/>
      <c r="MO23" s="143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142"/>
      <c r="NU23" s="143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142"/>
      <c r="PA23" s="143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142"/>
      <c r="QG23" s="143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142"/>
      <c r="RM23" s="143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24"/>
      <c r="SS23" s="25"/>
    </row>
    <row r="24" spans="1:513" hidden="1" x14ac:dyDescent="0.25">
      <c r="A24" s="132"/>
      <c r="B24" s="35"/>
      <c r="C24" s="35"/>
      <c r="D24" s="35"/>
      <c r="E24" s="35"/>
      <c r="F24" s="35"/>
      <c r="G24" s="35"/>
      <c r="H24" s="35"/>
      <c r="I24" s="35">
        <v>6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24"/>
      <c r="SS24" s="25"/>
    </row>
    <row r="25" spans="1:513" hidden="1" x14ac:dyDescent="0.25">
      <c r="A25" s="53"/>
      <c r="B25" s="3"/>
      <c r="C25" s="3"/>
      <c r="D25" s="3"/>
      <c r="E25" s="3"/>
      <c r="F25" s="3"/>
      <c r="G25" s="3"/>
      <c r="H25" s="3"/>
      <c r="I25" s="35">
        <v>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5"/>
      <c r="AG25" s="35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5"/>
      <c r="BM25" s="35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5"/>
      <c r="CS25" s="35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5"/>
      <c r="DY25" s="35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5"/>
      <c r="FE25" s="35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24"/>
      <c r="SS25" s="25"/>
    </row>
    <row r="26" spans="1:513" hidden="1" x14ac:dyDescent="0.25">
      <c r="A26" s="53"/>
      <c r="B26" s="35"/>
      <c r="C26" s="35"/>
      <c r="D26" s="35"/>
      <c r="E26" s="35"/>
      <c r="F26" s="35"/>
      <c r="G26" s="35"/>
      <c r="H26" s="35"/>
      <c r="I26" s="35">
        <v>6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24"/>
      <c r="SS26" s="25"/>
    </row>
    <row r="27" spans="1:513" hidden="1" x14ac:dyDescent="0.25">
      <c r="A27" s="53"/>
      <c r="B27" s="35"/>
      <c r="C27" s="35"/>
      <c r="D27" s="35"/>
      <c r="E27" s="35"/>
      <c r="F27" s="35"/>
      <c r="G27" s="35"/>
      <c r="H27" s="35"/>
      <c r="I27" s="35">
        <v>6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24"/>
      <c r="SS27" s="25"/>
    </row>
    <row r="28" spans="1:513" hidden="1" x14ac:dyDescent="0.25">
      <c r="A28" s="53"/>
      <c r="B28" s="35"/>
      <c r="C28" s="35"/>
      <c r="D28" s="35"/>
      <c r="E28" s="35"/>
      <c r="F28" s="35"/>
      <c r="G28" s="35"/>
      <c r="H28" s="35"/>
      <c r="I28" s="35">
        <v>6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24"/>
      <c r="SS28" s="25"/>
    </row>
    <row r="29" spans="1:513" hidden="1" x14ac:dyDescent="0.25">
      <c r="A29" s="53"/>
      <c r="B29" s="35"/>
      <c r="C29" s="35"/>
      <c r="D29" s="35"/>
      <c r="E29" s="35"/>
      <c r="F29" s="35"/>
      <c r="G29" s="35"/>
      <c r="H29" s="35"/>
      <c r="I29" s="35">
        <v>6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24"/>
      <c r="SS29" s="25"/>
    </row>
    <row r="30" spans="1:513" hidden="1" x14ac:dyDescent="0.25">
      <c r="A30" s="53"/>
      <c r="B30" s="35"/>
      <c r="C30" s="35"/>
      <c r="D30" s="35"/>
      <c r="E30" s="35"/>
      <c r="F30" s="35"/>
      <c r="G30" s="35"/>
      <c r="H30" s="35"/>
      <c r="I30" s="35">
        <v>6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24"/>
      <c r="SS30" s="25"/>
    </row>
    <row r="31" spans="1:513" hidden="1" x14ac:dyDescent="0.25">
      <c r="A31" s="53"/>
      <c r="B31" s="35"/>
      <c r="C31" s="35"/>
      <c r="D31" s="35"/>
      <c r="E31" s="35"/>
      <c r="F31" s="35"/>
      <c r="G31" s="35"/>
      <c r="H31" s="35"/>
      <c r="I31" s="35">
        <v>6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24"/>
      <c r="SS31" s="25"/>
    </row>
    <row r="32" spans="1:513" hidden="1" x14ac:dyDescent="0.25">
      <c r="A32" s="53"/>
      <c r="B32" s="35"/>
      <c r="C32" s="35"/>
      <c r="D32" s="35"/>
      <c r="E32" s="35"/>
      <c r="F32" s="35"/>
      <c r="G32" s="35"/>
      <c r="H32" s="35"/>
      <c r="I32" s="35">
        <v>6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24"/>
      <c r="SS32" s="25"/>
    </row>
    <row r="33" spans="1:513" hidden="1" x14ac:dyDescent="0.25">
      <c r="A33" s="53"/>
      <c r="B33" s="35"/>
      <c r="C33" s="35"/>
      <c r="D33" s="35"/>
      <c r="E33" s="35"/>
      <c r="F33" s="35"/>
      <c r="G33" s="35"/>
      <c r="H33" s="35"/>
      <c r="I33" s="35">
        <v>6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24"/>
      <c r="SS33" s="25"/>
    </row>
    <row r="34" spans="1:513" hidden="1" x14ac:dyDescent="0.25">
      <c r="A34" s="53"/>
      <c r="B34" s="3"/>
      <c r="C34" s="3"/>
      <c r="D34" s="3"/>
      <c r="E34" s="3"/>
      <c r="F34" s="3"/>
      <c r="G34" s="3"/>
      <c r="H34" s="3"/>
      <c r="I34" s="35">
        <v>6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5"/>
      <c r="AG34" s="35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5"/>
      <c r="BM34" s="35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5"/>
      <c r="CS34" s="35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5"/>
      <c r="DY34" s="35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5"/>
      <c r="FE34" s="35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24"/>
      <c r="SS34" s="25"/>
    </row>
    <row r="35" spans="1:513" hidden="1" x14ac:dyDescent="0.25">
      <c r="A35" s="53"/>
      <c r="B35" s="3"/>
      <c r="C35" s="3"/>
      <c r="D35" s="3"/>
      <c r="E35" s="3"/>
      <c r="F35" s="3"/>
      <c r="G35" s="3"/>
      <c r="H35" s="3"/>
      <c r="I35" s="35">
        <v>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5"/>
      <c r="AG35" s="35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5"/>
      <c r="BM35" s="35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5"/>
      <c r="CS35" s="35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5"/>
      <c r="DY35" s="35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5"/>
      <c r="FE35" s="35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24"/>
      <c r="SS35" s="25"/>
    </row>
    <row r="36" spans="1:513" hidden="1" x14ac:dyDescent="0.25">
      <c r="A36" s="53"/>
      <c r="B36" s="3"/>
      <c r="C36" s="3"/>
      <c r="D36" s="3"/>
      <c r="E36" s="3"/>
      <c r="F36" s="3"/>
      <c r="G36" s="3"/>
      <c r="H36" s="3"/>
      <c r="I36" s="35">
        <v>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5"/>
      <c r="AG36" s="35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5"/>
      <c r="BM36" s="35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5"/>
      <c r="CS36" s="35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5"/>
      <c r="DY36" s="35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5"/>
      <c r="FE36" s="35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24"/>
      <c r="SS36" s="25"/>
    </row>
    <row r="37" spans="1:513" hidden="1" x14ac:dyDescent="0.25">
      <c r="A37" s="53"/>
      <c r="B37" s="3"/>
      <c r="C37" s="3"/>
      <c r="D37" s="3"/>
      <c r="E37" s="3"/>
      <c r="F37" s="3"/>
      <c r="G37" s="3"/>
      <c r="H37" s="3"/>
      <c r="I37" s="35">
        <v>6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5"/>
      <c r="AG37" s="35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5"/>
      <c r="BM37" s="35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5"/>
      <c r="CS37" s="35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5"/>
      <c r="DY37" s="35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5"/>
      <c r="FE37" s="35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24"/>
      <c r="SS37" s="25"/>
    </row>
    <row r="38" spans="1:513" hidden="1" x14ac:dyDescent="0.25">
      <c r="A38" s="53"/>
      <c r="B38" s="3"/>
      <c r="C38" s="3"/>
      <c r="D38" s="3"/>
      <c r="E38" s="3"/>
      <c r="F38" s="3"/>
      <c r="G38" s="3"/>
      <c r="H38" s="3"/>
      <c r="I38" s="35">
        <v>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5"/>
      <c r="AG38" s="35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5"/>
      <c r="BM38" s="35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5"/>
      <c r="CS38" s="35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5"/>
      <c r="DY38" s="35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5"/>
      <c r="FE38" s="35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24"/>
      <c r="SS38" s="25"/>
    </row>
    <row r="39" spans="1:513" hidden="1" x14ac:dyDescent="0.25">
      <c r="A39" s="53"/>
      <c r="B39" s="3"/>
      <c r="C39" s="3"/>
      <c r="D39" s="3"/>
      <c r="E39" s="3"/>
      <c r="F39" s="3"/>
      <c r="G39" s="3"/>
      <c r="H39" s="3"/>
      <c r="I39" s="35">
        <v>6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5"/>
      <c r="AG39" s="35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5"/>
      <c r="BM39" s="35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5"/>
      <c r="CS39" s="35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5"/>
      <c r="DY39" s="35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5"/>
      <c r="FE39" s="35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24"/>
      <c r="SS39" s="25"/>
    </row>
    <row r="40" spans="1:513" hidden="1" x14ac:dyDescent="0.25">
      <c r="A40" s="53"/>
      <c r="B40" s="3"/>
      <c r="C40" s="3"/>
      <c r="D40" s="3"/>
      <c r="E40" s="3"/>
      <c r="F40" s="3"/>
      <c r="G40" s="3"/>
      <c r="H40" s="3"/>
      <c r="I40" s="35">
        <v>6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5"/>
      <c r="AG40" s="35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5"/>
      <c r="BM40" s="35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5"/>
      <c r="CS40" s="35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5"/>
      <c r="DY40" s="35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5"/>
      <c r="FE40" s="35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24"/>
      <c r="SS40" s="25"/>
    </row>
    <row r="41" spans="1:513" hidden="1" x14ac:dyDescent="0.25">
      <c r="A41" s="26"/>
      <c r="B41" s="3"/>
      <c r="C41" s="3"/>
      <c r="D41" s="3"/>
      <c r="E41" s="3"/>
      <c r="F41" s="3"/>
      <c r="G41" s="3"/>
      <c r="H41" s="3"/>
      <c r="I41" s="35">
        <v>6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5"/>
      <c r="AG41" s="35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5"/>
      <c r="BM41" s="35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5"/>
      <c r="CS41" s="35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5"/>
      <c r="DY41" s="35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5"/>
      <c r="FE41" s="35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24"/>
      <c r="SS41" s="25"/>
    </row>
    <row r="42" spans="1:513" hidden="1" x14ac:dyDescent="0.25">
      <c r="A42" s="53"/>
      <c r="B42" s="3"/>
      <c r="C42" s="3"/>
      <c r="D42" s="3"/>
      <c r="E42" s="3"/>
      <c r="F42" s="3"/>
      <c r="G42" s="3"/>
      <c r="H42" s="3"/>
      <c r="I42" s="35">
        <v>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5"/>
      <c r="AG42" s="35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5"/>
      <c r="BM42" s="35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5"/>
      <c r="CS42" s="35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5"/>
      <c r="DY42" s="35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5"/>
      <c r="FE42" s="35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24"/>
      <c r="SS42" s="25"/>
    </row>
    <row r="43" spans="1:513" hidden="1" x14ac:dyDescent="0.25">
      <c r="A43" s="53"/>
      <c r="B43" s="3"/>
      <c r="C43" s="3"/>
      <c r="D43" s="3"/>
      <c r="E43" s="3"/>
      <c r="F43" s="3"/>
      <c r="G43" s="3"/>
      <c r="H43" s="3"/>
      <c r="I43" s="35">
        <v>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5"/>
      <c r="AG43" s="35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5"/>
      <c r="BM43" s="35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5"/>
      <c r="CS43" s="35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5"/>
      <c r="DY43" s="35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5"/>
      <c r="FE43" s="35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24"/>
      <c r="SS43" s="25"/>
    </row>
    <row r="44" spans="1:513" s="50" customFormat="1" hidden="1" x14ac:dyDescent="0.25">
      <c r="A44" s="112"/>
      <c r="B44" s="3"/>
      <c r="C44" s="3"/>
      <c r="D44" s="3"/>
      <c r="E44" s="3"/>
      <c r="F44" s="3"/>
      <c r="G44" s="3"/>
      <c r="H44" s="3"/>
      <c r="I44" s="35">
        <v>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5"/>
      <c r="AG44" s="35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5"/>
      <c r="BM44" s="35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5"/>
      <c r="CS44" s="35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5"/>
      <c r="DY44" s="35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5"/>
      <c r="FE44" s="35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113"/>
      <c r="SS44" s="114"/>
    </row>
    <row r="45" spans="1:513" s="51" customFormat="1" hidden="1" x14ac:dyDescent="0.25">
      <c r="A45" s="78" t="s">
        <v>46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I45" s="79"/>
      <c r="BJ45" s="79"/>
      <c r="BK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K45" s="79"/>
      <c r="CL45" s="79"/>
      <c r="CM45" s="79"/>
      <c r="CN45" s="79"/>
      <c r="CO45" s="79"/>
      <c r="CP45" s="79"/>
      <c r="CQ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L45" s="79"/>
      <c r="GM45" s="79"/>
      <c r="GN45" s="79"/>
      <c r="GO45" s="79"/>
      <c r="GP45" s="79"/>
      <c r="GQ45" s="79"/>
      <c r="GR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R45" s="79"/>
      <c r="HS45" s="79"/>
      <c r="HT45" s="79"/>
    </row>
    <row r="46" spans="1:513" s="51" customFormat="1" hidden="1" x14ac:dyDescent="0.25">
      <c r="A46" s="80" t="s">
        <v>47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I46" s="79"/>
      <c r="BJ46" s="79"/>
      <c r="BK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K46" s="79"/>
      <c r="CL46" s="79"/>
      <c r="CM46" s="79"/>
      <c r="CN46" s="79"/>
      <c r="CO46" s="79"/>
      <c r="CP46" s="79"/>
      <c r="CQ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L46" s="79"/>
      <c r="GM46" s="79"/>
      <c r="GN46" s="79"/>
      <c r="GO46" s="79"/>
      <c r="GP46" s="79"/>
      <c r="GQ46" s="79"/>
      <c r="GR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R46" s="79"/>
      <c r="HS46" s="79"/>
      <c r="HT46" s="79"/>
    </row>
    <row r="47" spans="1:513" s="51" customFormat="1" hidden="1" x14ac:dyDescent="0.25">
      <c r="A47" s="81" t="s">
        <v>48</v>
      </c>
      <c r="B47" s="82">
        <f>SUM(B16,B17,B20)</f>
        <v>30</v>
      </c>
      <c r="C47" s="82">
        <f t="shared" ref="C47:BN47" si="1">SUM(C16,C17,C20)</f>
        <v>18</v>
      </c>
      <c r="D47" s="82">
        <f t="shared" si="1"/>
        <v>22</v>
      </c>
      <c r="E47" s="82">
        <f t="shared" si="1"/>
        <v>24</v>
      </c>
      <c r="F47" s="82">
        <f t="shared" si="1"/>
        <v>22</v>
      </c>
      <c r="G47" s="82">
        <f t="shared" si="1"/>
        <v>18</v>
      </c>
      <c r="H47" s="82">
        <f t="shared" si="1"/>
        <v>13</v>
      </c>
      <c r="I47" s="82">
        <f t="shared" si="1"/>
        <v>24</v>
      </c>
      <c r="J47" s="82">
        <f t="shared" si="1"/>
        <v>12</v>
      </c>
      <c r="K47" s="82">
        <f t="shared" si="1"/>
        <v>19</v>
      </c>
      <c r="L47" s="82">
        <f t="shared" si="1"/>
        <v>30</v>
      </c>
      <c r="M47" s="82">
        <f t="shared" si="1"/>
        <v>25</v>
      </c>
      <c r="N47" s="82">
        <f t="shared" si="1"/>
        <v>28</v>
      </c>
      <c r="O47" s="82">
        <f t="shared" si="1"/>
        <v>13</v>
      </c>
      <c r="P47" s="82">
        <f t="shared" si="1"/>
        <v>24</v>
      </c>
      <c r="Q47" s="82">
        <f t="shared" si="1"/>
        <v>28</v>
      </c>
      <c r="R47" s="82">
        <f t="shared" si="1"/>
        <v>27</v>
      </c>
      <c r="S47" s="82">
        <f t="shared" si="1"/>
        <v>21</v>
      </c>
      <c r="T47" s="82">
        <f t="shared" si="1"/>
        <v>24</v>
      </c>
      <c r="U47" s="82">
        <f t="shared" si="1"/>
        <v>28</v>
      </c>
      <c r="V47" s="82">
        <f t="shared" si="1"/>
        <v>22.5</v>
      </c>
      <c r="W47" s="82">
        <f t="shared" si="1"/>
        <v>0</v>
      </c>
      <c r="X47" s="82">
        <f t="shared" si="1"/>
        <v>0</v>
      </c>
      <c r="Y47" s="82">
        <f t="shared" si="1"/>
        <v>0</v>
      </c>
      <c r="Z47" s="82">
        <f t="shared" si="1"/>
        <v>0</v>
      </c>
      <c r="AA47" s="82">
        <f t="shared" si="1"/>
        <v>0</v>
      </c>
      <c r="AB47" s="82">
        <f t="shared" si="1"/>
        <v>0</v>
      </c>
      <c r="AC47" s="82">
        <f t="shared" si="1"/>
        <v>0</v>
      </c>
      <c r="AD47" s="82">
        <f t="shared" si="1"/>
        <v>0</v>
      </c>
      <c r="AE47" s="82">
        <f t="shared" si="1"/>
        <v>0</v>
      </c>
      <c r="AF47" s="82"/>
      <c r="AG47" s="82"/>
      <c r="AH47" s="82">
        <f t="shared" si="1"/>
        <v>0</v>
      </c>
      <c r="AI47" s="82">
        <f t="shared" si="1"/>
        <v>0</v>
      </c>
      <c r="AJ47" s="82">
        <f t="shared" si="1"/>
        <v>0</v>
      </c>
      <c r="AK47" s="82">
        <f t="shared" si="1"/>
        <v>0</v>
      </c>
      <c r="AL47" s="82">
        <f t="shared" si="1"/>
        <v>0</v>
      </c>
      <c r="AM47" s="82">
        <f t="shared" si="1"/>
        <v>0</v>
      </c>
      <c r="AN47" s="82">
        <f t="shared" si="1"/>
        <v>0</v>
      </c>
      <c r="AO47" s="82">
        <f t="shared" si="1"/>
        <v>0</v>
      </c>
      <c r="AP47" s="82">
        <f t="shared" si="1"/>
        <v>0</v>
      </c>
      <c r="AQ47" s="82">
        <f t="shared" si="1"/>
        <v>0</v>
      </c>
      <c r="AR47" s="82">
        <f t="shared" si="1"/>
        <v>0</v>
      </c>
      <c r="AS47" s="82">
        <f t="shared" si="1"/>
        <v>0</v>
      </c>
      <c r="AT47" s="82">
        <f t="shared" si="1"/>
        <v>0</v>
      </c>
      <c r="AU47" s="82">
        <f t="shared" si="1"/>
        <v>0</v>
      </c>
      <c r="AV47" s="82">
        <f t="shared" si="1"/>
        <v>0</v>
      </c>
      <c r="AW47" s="82">
        <f t="shared" si="1"/>
        <v>0</v>
      </c>
      <c r="AX47" s="82">
        <f t="shared" si="1"/>
        <v>0</v>
      </c>
      <c r="AY47" s="82">
        <f t="shared" si="1"/>
        <v>0</v>
      </c>
      <c r="AZ47" s="82">
        <f t="shared" si="1"/>
        <v>0</v>
      </c>
      <c r="BA47" s="82">
        <f t="shared" si="1"/>
        <v>0</v>
      </c>
      <c r="BB47" s="82">
        <f t="shared" si="1"/>
        <v>0</v>
      </c>
      <c r="BC47" s="82">
        <f t="shared" si="1"/>
        <v>0</v>
      </c>
      <c r="BD47" s="82">
        <f t="shared" si="1"/>
        <v>0</v>
      </c>
      <c r="BE47" s="82">
        <f t="shared" si="1"/>
        <v>0</v>
      </c>
      <c r="BF47" s="82">
        <f t="shared" si="1"/>
        <v>0</v>
      </c>
      <c r="BG47" s="82">
        <f t="shared" si="1"/>
        <v>0</v>
      </c>
      <c r="BH47" s="82">
        <f t="shared" si="1"/>
        <v>0</v>
      </c>
      <c r="BI47" s="82">
        <f t="shared" si="1"/>
        <v>0</v>
      </c>
      <c r="BJ47" s="82">
        <f t="shared" si="1"/>
        <v>0</v>
      </c>
      <c r="BK47" s="82">
        <f t="shared" si="1"/>
        <v>0</v>
      </c>
      <c r="BL47" s="82"/>
      <c r="BM47" s="82"/>
      <c r="BN47" s="82">
        <f t="shared" si="1"/>
        <v>0</v>
      </c>
      <c r="BO47" s="82">
        <f t="shared" ref="BO47:DZ47" si="2">SUM(BO16,BO17,BO20)</f>
        <v>0</v>
      </c>
      <c r="BP47" s="82">
        <f t="shared" si="2"/>
        <v>0</v>
      </c>
      <c r="BQ47" s="82">
        <f t="shared" si="2"/>
        <v>0</v>
      </c>
      <c r="BR47" s="82">
        <f t="shared" si="2"/>
        <v>0</v>
      </c>
      <c r="BS47" s="82">
        <f t="shared" si="2"/>
        <v>0</v>
      </c>
      <c r="BT47" s="82">
        <f t="shared" si="2"/>
        <v>0</v>
      </c>
      <c r="BU47" s="82">
        <f t="shared" si="2"/>
        <v>0</v>
      </c>
      <c r="BV47" s="82">
        <f t="shared" si="2"/>
        <v>0</v>
      </c>
      <c r="BW47" s="82">
        <f t="shared" si="2"/>
        <v>0</v>
      </c>
      <c r="BX47" s="82">
        <f t="shared" si="2"/>
        <v>0</v>
      </c>
      <c r="BY47" s="82">
        <f t="shared" si="2"/>
        <v>0</v>
      </c>
      <c r="BZ47" s="82">
        <f t="shared" si="2"/>
        <v>0</v>
      </c>
      <c r="CA47" s="82">
        <f t="shared" si="2"/>
        <v>0</v>
      </c>
      <c r="CB47" s="82">
        <f t="shared" si="2"/>
        <v>0</v>
      </c>
      <c r="CC47" s="82">
        <f t="shared" si="2"/>
        <v>0</v>
      </c>
      <c r="CD47" s="82">
        <f t="shared" si="2"/>
        <v>0</v>
      </c>
      <c r="CE47" s="82">
        <f t="shared" si="2"/>
        <v>0</v>
      </c>
      <c r="CF47" s="82">
        <f t="shared" si="2"/>
        <v>0</v>
      </c>
      <c r="CG47" s="82">
        <f t="shared" si="2"/>
        <v>0</v>
      </c>
      <c r="CH47" s="82">
        <f t="shared" si="2"/>
        <v>0</v>
      </c>
      <c r="CI47" s="82">
        <f t="shared" si="2"/>
        <v>0</v>
      </c>
      <c r="CJ47" s="82">
        <f t="shared" si="2"/>
        <v>0</v>
      </c>
      <c r="CK47" s="82">
        <f t="shared" si="2"/>
        <v>0</v>
      </c>
      <c r="CL47" s="82">
        <f t="shared" si="2"/>
        <v>0</v>
      </c>
      <c r="CM47" s="82">
        <f t="shared" si="2"/>
        <v>0</v>
      </c>
      <c r="CN47" s="82">
        <f t="shared" si="2"/>
        <v>0</v>
      </c>
      <c r="CO47" s="82">
        <f t="shared" si="2"/>
        <v>0</v>
      </c>
      <c r="CP47" s="82">
        <f t="shared" si="2"/>
        <v>0</v>
      </c>
      <c r="CQ47" s="82">
        <f t="shared" si="2"/>
        <v>0</v>
      </c>
      <c r="CR47" s="82"/>
      <c r="CS47" s="82"/>
      <c r="CT47" s="82">
        <f t="shared" si="2"/>
        <v>0</v>
      </c>
      <c r="CU47" s="82">
        <f t="shared" si="2"/>
        <v>0</v>
      </c>
      <c r="CV47" s="82">
        <f t="shared" si="2"/>
        <v>0</v>
      </c>
      <c r="CW47" s="82">
        <f t="shared" si="2"/>
        <v>0</v>
      </c>
      <c r="CX47" s="82">
        <f t="shared" si="2"/>
        <v>0</v>
      </c>
      <c r="CY47" s="82">
        <f t="shared" si="2"/>
        <v>0</v>
      </c>
      <c r="CZ47" s="82">
        <f t="shared" si="2"/>
        <v>0</v>
      </c>
      <c r="DA47" s="82">
        <f t="shared" si="2"/>
        <v>0</v>
      </c>
      <c r="DB47" s="82">
        <f t="shared" si="2"/>
        <v>0</v>
      </c>
      <c r="DC47" s="82">
        <f t="shared" si="2"/>
        <v>0</v>
      </c>
      <c r="DD47" s="82">
        <f t="shared" si="2"/>
        <v>0</v>
      </c>
      <c r="DE47" s="82">
        <f t="shared" si="2"/>
        <v>0</v>
      </c>
      <c r="DF47" s="82">
        <f t="shared" si="2"/>
        <v>0</v>
      </c>
      <c r="DG47" s="82">
        <f t="shared" si="2"/>
        <v>0</v>
      </c>
      <c r="DH47" s="82">
        <f t="shared" si="2"/>
        <v>0</v>
      </c>
      <c r="DI47" s="82">
        <f t="shared" si="2"/>
        <v>0</v>
      </c>
      <c r="DJ47" s="82">
        <f t="shared" si="2"/>
        <v>0</v>
      </c>
      <c r="DK47" s="82">
        <f t="shared" si="2"/>
        <v>0</v>
      </c>
      <c r="DL47" s="82">
        <f t="shared" si="2"/>
        <v>0</v>
      </c>
      <c r="DM47" s="82">
        <f t="shared" si="2"/>
        <v>0</v>
      </c>
      <c r="DN47" s="82">
        <f t="shared" si="2"/>
        <v>0</v>
      </c>
      <c r="DO47" s="82">
        <f t="shared" si="2"/>
        <v>0</v>
      </c>
      <c r="DP47" s="82">
        <f t="shared" si="2"/>
        <v>0</v>
      </c>
      <c r="DQ47" s="82">
        <f t="shared" si="2"/>
        <v>0</v>
      </c>
      <c r="DR47" s="82">
        <f t="shared" si="2"/>
        <v>0</v>
      </c>
      <c r="DS47" s="82">
        <f t="shared" si="2"/>
        <v>0</v>
      </c>
      <c r="DT47" s="82">
        <f t="shared" si="2"/>
        <v>0</v>
      </c>
      <c r="DU47" s="82">
        <f t="shared" si="2"/>
        <v>0</v>
      </c>
      <c r="DV47" s="82">
        <f t="shared" si="2"/>
        <v>0</v>
      </c>
      <c r="DW47" s="82">
        <f t="shared" si="2"/>
        <v>0</v>
      </c>
      <c r="DX47" s="82"/>
      <c r="DY47" s="82"/>
      <c r="DZ47" s="82">
        <f t="shared" si="2"/>
        <v>0</v>
      </c>
      <c r="EA47" s="82">
        <f t="shared" ref="EA47:GL47" si="3">SUM(EA16,EA17,EA20)</f>
        <v>0</v>
      </c>
      <c r="EB47" s="82">
        <f t="shared" si="3"/>
        <v>0</v>
      </c>
      <c r="EC47" s="82">
        <f t="shared" si="3"/>
        <v>0</v>
      </c>
      <c r="ED47" s="82">
        <f t="shared" si="3"/>
        <v>0</v>
      </c>
      <c r="EE47" s="82">
        <f t="shared" si="3"/>
        <v>0</v>
      </c>
      <c r="EF47" s="82">
        <f t="shared" si="3"/>
        <v>0</v>
      </c>
      <c r="EG47" s="82">
        <f t="shared" si="3"/>
        <v>0</v>
      </c>
      <c r="EH47" s="82">
        <f t="shared" si="3"/>
        <v>0</v>
      </c>
      <c r="EI47" s="82">
        <f t="shared" si="3"/>
        <v>0</v>
      </c>
      <c r="EJ47" s="82">
        <f t="shared" si="3"/>
        <v>0</v>
      </c>
      <c r="EK47" s="82">
        <f t="shared" si="3"/>
        <v>0</v>
      </c>
      <c r="EL47" s="82">
        <f t="shared" si="3"/>
        <v>0</v>
      </c>
      <c r="EM47" s="82">
        <f t="shared" si="3"/>
        <v>0</v>
      </c>
      <c r="EN47" s="82">
        <f t="shared" si="3"/>
        <v>0</v>
      </c>
      <c r="EO47" s="82">
        <f t="shared" si="3"/>
        <v>0</v>
      </c>
      <c r="EP47" s="82">
        <f t="shared" si="3"/>
        <v>0</v>
      </c>
      <c r="EQ47" s="82">
        <f t="shared" si="3"/>
        <v>0</v>
      </c>
      <c r="ER47" s="82">
        <f t="shared" si="3"/>
        <v>0</v>
      </c>
      <c r="ES47" s="82">
        <f t="shared" si="3"/>
        <v>0</v>
      </c>
      <c r="ET47" s="82">
        <f t="shared" si="3"/>
        <v>0</v>
      </c>
      <c r="EU47" s="82">
        <f t="shared" si="3"/>
        <v>0</v>
      </c>
      <c r="EV47" s="82">
        <f t="shared" si="3"/>
        <v>0</v>
      </c>
      <c r="EW47" s="82">
        <f t="shared" si="3"/>
        <v>0</v>
      </c>
      <c r="EX47" s="82">
        <f t="shared" si="3"/>
        <v>0</v>
      </c>
      <c r="EY47" s="82">
        <f t="shared" si="3"/>
        <v>0</v>
      </c>
      <c r="EZ47" s="82">
        <f t="shared" si="3"/>
        <v>0</v>
      </c>
      <c r="FA47" s="82">
        <f t="shared" si="3"/>
        <v>0</v>
      </c>
      <c r="FB47" s="82">
        <f t="shared" si="3"/>
        <v>0</v>
      </c>
      <c r="FC47" s="82">
        <f t="shared" si="3"/>
        <v>0</v>
      </c>
      <c r="FD47" s="82"/>
      <c r="FE47" s="82"/>
      <c r="FF47" s="82">
        <f t="shared" si="3"/>
        <v>0</v>
      </c>
      <c r="FG47" s="82">
        <f t="shared" si="3"/>
        <v>0</v>
      </c>
      <c r="FH47" s="82">
        <f t="shared" si="3"/>
        <v>0</v>
      </c>
      <c r="FI47" s="82">
        <f t="shared" si="3"/>
        <v>0</v>
      </c>
      <c r="FJ47" s="82">
        <f t="shared" si="3"/>
        <v>0</v>
      </c>
      <c r="FK47" s="82">
        <f t="shared" si="3"/>
        <v>0</v>
      </c>
      <c r="FL47" s="82">
        <f t="shared" si="3"/>
        <v>0</v>
      </c>
      <c r="FM47" s="82">
        <f t="shared" si="3"/>
        <v>0</v>
      </c>
      <c r="FN47" s="82">
        <f t="shared" si="3"/>
        <v>0</v>
      </c>
      <c r="FO47" s="82">
        <f t="shared" si="3"/>
        <v>0</v>
      </c>
      <c r="FP47" s="82">
        <f t="shared" si="3"/>
        <v>0</v>
      </c>
      <c r="FQ47" s="82">
        <f t="shared" si="3"/>
        <v>0</v>
      </c>
      <c r="FR47" s="82">
        <f t="shared" si="3"/>
        <v>0</v>
      </c>
      <c r="FS47" s="82">
        <f t="shared" si="3"/>
        <v>0</v>
      </c>
      <c r="FT47" s="82">
        <f t="shared" si="3"/>
        <v>0</v>
      </c>
      <c r="FU47" s="82">
        <f t="shared" si="3"/>
        <v>0</v>
      </c>
      <c r="FV47" s="82">
        <f t="shared" si="3"/>
        <v>0</v>
      </c>
      <c r="FW47" s="82">
        <f t="shared" si="3"/>
        <v>0</v>
      </c>
      <c r="FX47" s="82">
        <f t="shared" si="3"/>
        <v>0</v>
      </c>
      <c r="FY47" s="82">
        <f t="shared" si="3"/>
        <v>0</v>
      </c>
      <c r="FZ47" s="82">
        <f t="shared" si="3"/>
        <v>0</v>
      </c>
      <c r="GA47" s="82">
        <f t="shared" si="3"/>
        <v>0</v>
      </c>
      <c r="GB47" s="82">
        <f t="shared" si="3"/>
        <v>0</v>
      </c>
      <c r="GC47" s="82">
        <f t="shared" si="3"/>
        <v>0</v>
      </c>
      <c r="GD47" s="82">
        <f t="shared" si="3"/>
        <v>0</v>
      </c>
      <c r="GE47" s="82">
        <f t="shared" si="3"/>
        <v>0</v>
      </c>
      <c r="GF47" s="82">
        <f t="shared" si="3"/>
        <v>0</v>
      </c>
      <c r="GG47" s="82">
        <f t="shared" si="3"/>
        <v>0</v>
      </c>
      <c r="GH47" s="82">
        <f t="shared" si="3"/>
        <v>0</v>
      </c>
      <c r="GI47" s="82">
        <f t="shared" si="3"/>
        <v>0</v>
      </c>
      <c r="GJ47" s="82"/>
      <c r="GK47" s="82"/>
      <c r="GL47" s="82">
        <f t="shared" si="3"/>
        <v>0</v>
      </c>
      <c r="GM47" s="82">
        <f t="shared" ref="GM47:IX47" si="4">SUM(GM16,GM17,GM20)</f>
        <v>0</v>
      </c>
      <c r="GN47" s="82">
        <f t="shared" si="4"/>
        <v>0</v>
      </c>
      <c r="GO47" s="82">
        <f t="shared" si="4"/>
        <v>0</v>
      </c>
      <c r="GP47" s="82">
        <f t="shared" si="4"/>
        <v>0</v>
      </c>
      <c r="GQ47" s="82">
        <f t="shared" si="4"/>
        <v>0</v>
      </c>
      <c r="GR47" s="82">
        <f t="shared" si="4"/>
        <v>0</v>
      </c>
      <c r="GS47" s="82">
        <f t="shared" si="4"/>
        <v>0</v>
      </c>
      <c r="GT47" s="82">
        <f t="shared" si="4"/>
        <v>0</v>
      </c>
      <c r="GU47" s="82">
        <f t="shared" si="4"/>
        <v>0</v>
      </c>
      <c r="GV47" s="82">
        <f t="shared" si="4"/>
        <v>0</v>
      </c>
      <c r="GW47" s="82">
        <f t="shared" si="4"/>
        <v>0</v>
      </c>
      <c r="GX47" s="82">
        <f t="shared" si="4"/>
        <v>0</v>
      </c>
      <c r="GY47" s="82">
        <f t="shared" si="4"/>
        <v>0</v>
      </c>
      <c r="GZ47" s="82">
        <f t="shared" si="4"/>
        <v>0</v>
      </c>
      <c r="HA47" s="82">
        <f t="shared" si="4"/>
        <v>0</v>
      </c>
      <c r="HB47" s="82">
        <f t="shared" si="4"/>
        <v>0</v>
      </c>
      <c r="HC47" s="82">
        <f t="shared" si="4"/>
        <v>0</v>
      </c>
      <c r="HD47" s="82">
        <f t="shared" si="4"/>
        <v>0</v>
      </c>
      <c r="HE47" s="82">
        <f t="shared" si="4"/>
        <v>0</v>
      </c>
      <c r="HF47" s="82">
        <f t="shared" si="4"/>
        <v>0</v>
      </c>
      <c r="HG47" s="82">
        <f t="shared" si="4"/>
        <v>0</v>
      </c>
      <c r="HH47" s="82">
        <f t="shared" si="4"/>
        <v>0</v>
      </c>
      <c r="HI47" s="82">
        <f t="shared" si="4"/>
        <v>0</v>
      </c>
      <c r="HJ47" s="82">
        <f t="shared" si="4"/>
        <v>0</v>
      </c>
      <c r="HK47" s="82">
        <f t="shared" si="4"/>
        <v>0</v>
      </c>
      <c r="HL47" s="82">
        <f t="shared" si="4"/>
        <v>0</v>
      </c>
      <c r="HM47" s="82">
        <f t="shared" si="4"/>
        <v>0</v>
      </c>
      <c r="HN47" s="82">
        <f t="shared" si="4"/>
        <v>0</v>
      </c>
      <c r="HO47" s="82">
        <f t="shared" si="4"/>
        <v>0</v>
      </c>
      <c r="HP47" s="82"/>
      <c r="HQ47" s="82"/>
      <c r="HR47" s="82">
        <f t="shared" si="4"/>
        <v>0</v>
      </c>
      <c r="HS47" s="82">
        <f t="shared" si="4"/>
        <v>0</v>
      </c>
      <c r="HT47" s="82">
        <f t="shared" si="4"/>
        <v>0</v>
      </c>
      <c r="HU47" s="82">
        <f t="shared" si="4"/>
        <v>0</v>
      </c>
      <c r="HV47" s="82">
        <f t="shared" si="4"/>
        <v>0</v>
      </c>
      <c r="HW47" s="82">
        <f t="shared" si="4"/>
        <v>0</v>
      </c>
      <c r="HX47" s="82">
        <f t="shared" si="4"/>
        <v>0</v>
      </c>
      <c r="HY47" s="82">
        <f t="shared" si="4"/>
        <v>0</v>
      </c>
      <c r="HZ47" s="82">
        <f t="shared" si="4"/>
        <v>0</v>
      </c>
      <c r="IA47" s="82">
        <f t="shared" si="4"/>
        <v>0</v>
      </c>
      <c r="IB47" s="82">
        <f t="shared" si="4"/>
        <v>0</v>
      </c>
      <c r="IC47" s="82">
        <f t="shared" si="4"/>
        <v>0</v>
      </c>
      <c r="ID47" s="82">
        <f t="shared" si="4"/>
        <v>0</v>
      </c>
      <c r="IE47" s="82">
        <f t="shared" si="4"/>
        <v>0</v>
      </c>
      <c r="IF47" s="82">
        <f t="shared" si="4"/>
        <v>0</v>
      </c>
      <c r="IG47" s="82">
        <f t="shared" si="4"/>
        <v>0</v>
      </c>
      <c r="IH47" s="82">
        <f t="shared" si="4"/>
        <v>0</v>
      </c>
      <c r="II47" s="82">
        <f t="shared" si="4"/>
        <v>0</v>
      </c>
      <c r="IJ47" s="82">
        <f t="shared" si="4"/>
        <v>0</v>
      </c>
      <c r="IK47" s="82">
        <f t="shared" si="4"/>
        <v>0</v>
      </c>
      <c r="IL47" s="82">
        <f t="shared" si="4"/>
        <v>0</v>
      </c>
      <c r="IM47" s="82">
        <f t="shared" si="4"/>
        <v>0</v>
      </c>
      <c r="IN47" s="82">
        <f t="shared" si="4"/>
        <v>0</v>
      </c>
      <c r="IO47" s="82">
        <f t="shared" si="4"/>
        <v>0</v>
      </c>
      <c r="IP47" s="82">
        <f t="shared" si="4"/>
        <v>0</v>
      </c>
      <c r="IQ47" s="82">
        <f t="shared" si="4"/>
        <v>0</v>
      </c>
      <c r="IR47" s="82">
        <f t="shared" si="4"/>
        <v>0</v>
      </c>
      <c r="IS47" s="82">
        <f t="shared" si="4"/>
        <v>0</v>
      </c>
      <c r="IT47" s="82">
        <f t="shared" si="4"/>
        <v>0</v>
      </c>
      <c r="IU47" s="82">
        <f t="shared" si="4"/>
        <v>0</v>
      </c>
      <c r="IV47" s="82"/>
      <c r="IW47" s="82"/>
      <c r="IX47" s="82">
        <f t="shared" si="4"/>
        <v>0</v>
      </c>
      <c r="IY47" s="82">
        <f t="shared" ref="IY47:LJ47" si="5">SUM(IY16,IY17,IY20)</f>
        <v>0</v>
      </c>
      <c r="IZ47" s="82">
        <f t="shared" si="5"/>
        <v>0</v>
      </c>
      <c r="JA47" s="82">
        <f t="shared" si="5"/>
        <v>0</v>
      </c>
      <c r="JB47" s="82">
        <f t="shared" si="5"/>
        <v>0</v>
      </c>
      <c r="JC47" s="82">
        <f t="shared" si="5"/>
        <v>0</v>
      </c>
      <c r="JD47" s="82">
        <f t="shared" si="5"/>
        <v>0</v>
      </c>
      <c r="JE47" s="82">
        <f t="shared" si="5"/>
        <v>0</v>
      </c>
      <c r="JF47" s="82">
        <f t="shared" si="5"/>
        <v>0</v>
      </c>
      <c r="JG47" s="82">
        <f t="shared" si="5"/>
        <v>0</v>
      </c>
      <c r="JH47" s="82">
        <f t="shared" si="5"/>
        <v>0</v>
      </c>
      <c r="JI47" s="82">
        <f t="shared" si="5"/>
        <v>0</v>
      </c>
      <c r="JJ47" s="82">
        <f t="shared" si="5"/>
        <v>0</v>
      </c>
      <c r="JK47" s="82">
        <f t="shared" si="5"/>
        <v>0</v>
      </c>
      <c r="JL47" s="82">
        <f t="shared" si="5"/>
        <v>0</v>
      </c>
      <c r="JM47" s="82">
        <f t="shared" si="5"/>
        <v>0</v>
      </c>
      <c r="JN47" s="82">
        <f t="shared" si="5"/>
        <v>0</v>
      </c>
      <c r="JO47" s="82">
        <f t="shared" si="5"/>
        <v>0</v>
      </c>
      <c r="JP47" s="82">
        <f t="shared" si="5"/>
        <v>0</v>
      </c>
      <c r="JQ47" s="82">
        <f t="shared" si="5"/>
        <v>0</v>
      </c>
      <c r="JR47" s="82">
        <f t="shared" si="5"/>
        <v>0</v>
      </c>
      <c r="JS47" s="82">
        <f t="shared" si="5"/>
        <v>0</v>
      </c>
      <c r="JT47" s="82">
        <f t="shared" si="5"/>
        <v>0</v>
      </c>
      <c r="JU47" s="82">
        <f t="shared" si="5"/>
        <v>0</v>
      </c>
      <c r="JV47" s="82">
        <f t="shared" si="5"/>
        <v>0</v>
      </c>
      <c r="JW47" s="82">
        <f t="shared" si="5"/>
        <v>0</v>
      </c>
      <c r="JX47" s="82">
        <f t="shared" si="5"/>
        <v>0</v>
      </c>
      <c r="JY47" s="82">
        <f t="shared" si="5"/>
        <v>0</v>
      </c>
      <c r="JZ47" s="82">
        <f t="shared" si="5"/>
        <v>0</v>
      </c>
      <c r="KA47" s="82">
        <f t="shared" si="5"/>
        <v>0</v>
      </c>
      <c r="KB47" s="82"/>
      <c r="KC47" s="82"/>
      <c r="KD47" s="82">
        <f t="shared" si="5"/>
        <v>0</v>
      </c>
      <c r="KE47" s="82">
        <f t="shared" si="5"/>
        <v>0</v>
      </c>
      <c r="KF47" s="82">
        <f t="shared" si="5"/>
        <v>0</v>
      </c>
      <c r="KG47" s="82">
        <f t="shared" si="5"/>
        <v>0</v>
      </c>
      <c r="KH47" s="82">
        <f t="shared" si="5"/>
        <v>0</v>
      </c>
      <c r="KI47" s="82">
        <f t="shared" si="5"/>
        <v>0</v>
      </c>
      <c r="KJ47" s="82">
        <f t="shared" si="5"/>
        <v>0</v>
      </c>
      <c r="KK47" s="82">
        <f t="shared" si="5"/>
        <v>0</v>
      </c>
      <c r="KL47" s="82">
        <f t="shared" si="5"/>
        <v>0</v>
      </c>
      <c r="KM47" s="82">
        <f t="shared" si="5"/>
        <v>0</v>
      </c>
      <c r="KN47" s="82">
        <f t="shared" si="5"/>
        <v>0</v>
      </c>
      <c r="KO47" s="82">
        <f t="shared" si="5"/>
        <v>0</v>
      </c>
      <c r="KP47" s="82">
        <f t="shared" si="5"/>
        <v>0</v>
      </c>
      <c r="KQ47" s="82">
        <f t="shared" si="5"/>
        <v>0</v>
      </c>
      <c r="KR47" s="82">
        <f t="shared" si="5"/>
        <v>0</v>
      </c>
      <c r="KS47" s="82">
        <f t="shared" si="5"/>
        <v>0</v>
      </c>
      <c r="KT47" s="82">
        <f t="shared" si="5"/>
        <v>0</v>
      </c>
      <c r="KU47" s="82">
        <f t="shared" si="5"/>
        <v>0</v>
      </c>
      <c r="KV47" s="82">
        <f t="shared" si="5"/>
        <v>0</v>
      </c>
      <c r="KW47" s="82">
        <f t="shared" si="5"/>
        <v>0</v>
      </c>
      <c r="KX47" s="82">
        <f t="shared" si="5"/>
        <v>0</v>
      </c>
      <c r="KY47" s="82">
        <f t="shared" si="5"/>
        <v>0</v>
      </c>
      <c r="KZ47" s="82">
        <f t="shared" si="5"/>
        <v>0</v>
      </c>
      <c r="LA47" s="82">
        <f t="shared" si="5"/>
        <v>0</v>
      </c>
      <c r="LB47" s="82">
        <f t="shared" si="5"/>
        <v>0</v>
      </c>
      <c r="LC47" s="82">
        <f t="shared" si="5"/>
        <v>0</v>
      </c>
      <c r="LD47" s="82">
        <f t="shared" si="5"/>
        <v>0</v>
      </c>
      <c r="LE47" s="82">
        <f t="shared" si="5"/>
        <v>0</v>
      </c>
      <c r="LF47" s="82">
        <f t="shared" si="5"/>
        <v>0</v>
      </c>
      <c r="LG47" s="82">
        <f t="shared" si="5"/>
        <v>0</v>
      </c>
      <c r="LH47" s="82"/>
      <c r="LI47" s="82"/>
      <c r="LJ47" s="82">
        <f t="shared" si="5"/>
        <v>0</v>
      </c>
      <c r="LK47" s="82">
        <f t="shared" ref="LK47:NV47" si="6">SUM(LK16,LK17,LK20)</f>
        <v>0</v>
      </c>
      <c r="LL47" s="82">
        <f t="shared" si="6"/>
        <v>0</v>
      </c>
      <c r="LM47" s="82">
        <f t="shared" si="6"/>
        <v>0</v>
      </c>
      <c r="LN47" s="82">
        <f t="shared" si="6"/>
        <v>0</v>
      </c>
      <c r="LO47" s="82">
        <f t="shared" si="6"/>
        <v>0</v>
      </c>
      <c r="LP47" s="82">
        <f t="shared" si="6"/>
        <v>0</v>
      </c>
      <c r="LQ47" s="82">
        <f t="shared" si="6"/>
        <v>0</v>
      </c>
      <c r="LR47" s="82">
        <f t="shared" si="6"/>
        <v>0</v>
      </c>
      <c r="LS47" s="82">
        <f t="shared" si="6"/>
        <v>0</v>
      </c>
      <c r="LT47" s="82">
        <f t="shared" si="6"/>
        <v>0</v>
      </c>
      <c r="LU47" s="82">
        <f t="shared" si="6"/>
        <v>0</v>
      </c>
      <c r="LV47" s="82">
        <f t="shared" si="6"/>
        <v>0</v>
      </c>
      <c r="LW47" s="82">
        <f t="shared" si="6"/>
        <v>0</v>
      </c>
      <c r="LX47" s="82">
        <f t="shared" si="6"/>
        <v>0</v>
      </c>
      <c r="LY47" s="82">
        <f t="shared" si="6"/>
        <v>0</v>
      </c>
      <c r="LZ47" s="82">
        <f t="shared" si="6"/>
        <v>0</v>
      </c>
      <c r="MA47" s="82">
        <f t="shared" si="6"/>
        <v>0</v>
      </c>
      <c r="MB47" s="82">
        <f t="shared" si="6"/>
        <v>0</v>
      </c>
      <c r="MC47" s="82">
        <f t="shared" si="6"/>
        <v>0</v>
      </c>
      <c r="MD47" s="82">
        <f t="shared" si="6"/>
        <v>0</v>
      </c>
      <c r="ME47" s="82">
        <f t="shared" si="6"/>
        <v>0</v>
      </c>
      <c r="MF47" s="82">
        <f t="shared" si="6"/>
        <v>0</v>
      </c>
      <c r="MG47" s="82">
        <f t="shared" si="6"/>
        <v>0</v>
      </c>
      <c r="MH47" s="82">
        <f t="shared" si="6"/>
        <v>0</v>
      </c>
      <c r="MI47" s="82">
        <f t="shared" si="6"/>
        <v>0</v>
      </c>
      <c r="MJ47" s="82">
        <f t="shared" si="6"/>
        <v>0</v>
      </c>
      <c r="MK47" s="82">
        <f t="shared" si="6"/>
        <v>0</v>
      </c>
      <c r="ML47" s="82">
        <f t="shared" si="6"/>
        <v>0</v>
      </c>
      <c r="MM47" s="82">
        <f t="shared" si="6"/>
        <v>0</v>
      </c>
      <c r="MN47" s="82"/>
      <c r="MO47" s="82"/>
      <c r="MP47" s="82">
        <f t="shared" si="6"/>
        <v>0</v>
      </c>
      <c r="MQ47" s="82">
        <f t="shared" si="6"/>
        <v>0</v>
      </c>
      <c r="MR47" s="82">
        <f t="shared" si="6"/>
        <v>0</v>
      </c>
      <c r="MS47" s="82">
        <f t="shared" si="6"/>
        <v>0</v>
      </c>
      <c r="MT47" s="82">
        <f t="shared" si="6"/>
        <v>0</v>
      </c>
      <c r="MU47" s="82">
        <f t="shared" si="6"/>
        <v>0</v>
      </c>
      <c r="MV47" s="82">
        <f t="shared" si="6"/>
        <v>0</v>
      </c>
      <c r="MW47" s="82">
        <f t="shared" si="6"/>
        <v>0</v>
      </c>
      <c r="MX47" s="82">
        <f t="shared" si="6"/>
        <v>0</v>
      </c>
      <c r="MY47" s="82">
        <f t="shared" si="6"/>
        <v>0</v>
      </c>
      <c r="MZ47" s="82">
        <f t="shared" si="6"/>
        <v>0</v>
      </c>
      <c r="NA47" s="82">
        <f t="shared" si="6"/>
        <v>0</v>
      </c>
      <c r="NB47" s="82">
        <f t="shared" si="6"/>
        <v>0</v>
      </c>
      <c r="NC47" s="82">
        <f t="shared" si="6"/>
        <v>0</v>
      </c>
      <c r="ND47" s="82">
        <f t="shared" si="6"/>
        <v>0</v>
      </c>
      <c r="NE47" s="82">
        <f t="shared" si="6"/>
        <v>0</v>
      </c>
      <c r="NF47" s="82">
        <f t="shared" si="6"/>
        <v>0</v>
      </c>
      <c r="NG47" s="82">
        <f t="shared" si="6"/>
        <v>0</v>
      </c>
      <c r="NH47" s="82">
        <f t="shared" si="6"/>
        <v>0</v>
      </c>
      <c r="NI47" s="82">
        <f t="shared" si="6"/>
        <v>0</v>
      </c>
      <c r="NJ47" s="82">
        <f t="shared" si="6"/>
        <v>0</v>
      </c>
      <c r="NK47" s="82">
        <f t="shared" si="6"/>
        <v>0</v>
      </c>
      <c r="NL47" s="82">
        <f t="shared" si="6"/>
        <v>0</v>
      </c>
      <c r="NM47" s="82">
        <f t="shared" si="6"/>
        <v>0</v>
      </c>
      <c r="NN47" s="82">
        <f t="shared" si="6"/>
        <v>0</v>
      </c>
      <c r="NO47" s="82">
        <f t="shared" si="6"/>
        <v>0</v>
      </c>
      <c r="NP47" s="82">
        <f t="shared" si="6"/>
        <v>0</v>
      </c>
      <c r="NQ47" s="82">
        <f t="shared" si="6"/>
        <v>0</v>
      </c>
      <c r="NR47" s="82">
        <f t="shared" si="6"/>
        <v>0</v>
      </c>
      <c r="NS47" s="82">
        <f t="shared" si="6"/>
        <v>0</v>
      </c>
      <c r="NT47" s="82">
        <f t="shared" si="6"/>
        <v>0</v>
      </c>
      <c r="NU47" s="82">
        <f t="shared" si="6"/>
        <v>0</v>
      </c>
      <c r="NV47" s="82">
        <f t="shared" si="6"/>
        <v>0</v>
      </c>
      <c r="NW47" s="82">
        <f t="shared" ref="NW47:QH47" si="7">SUM(NW16,NW17,NW20)</f>
        <v>0</v>
      </c>
      <c r="NX47" s="82">
        <f t="shared" si="7"/>
        <v>0</v>
      </c>
      <c r="NY47" s="82">
        <f t="shared" si="7"/>
        <v>0</v>
      </c>
      <c r="NZ47" s="82">
        <f t="shared" si="7"/>
        <v>0</v>
      </c>
      <c r="OA47" s="82">
        <f t="shared" si="7"/>
        <v>0</v>
      </c>
      <c r="OB47" s="82">
        <f t="shared" si="7"/>
        <v>0</v>
      </c>
      <c r="OC47" s="82">
        <f t="shared" si="7"/>
        <v>0</v>
      </c>
      <c r="OD47" s="82">
        <f t="shared" si="7"/>
        <v>0</v>
      </c>
      <c r="OE47" s="82">
        <f t="shared" si="7"/>
        <v>0</v>
      </c>
      <c r="OF47" s="82">
        <f t="shared" si="7"/>
        <v>0</v>
      </c>
      <c r="OG47" s="82">
        <f t="shared" si="7"/>
        <v>0</v>
      </c>
      <c r="OH47" s="82">
        <f t="shared" si="7"/>
        <v>0</v>
      </c>
      <c r="OI47" s="82">
        <f t="shared" si="7"/>
        <v>0</v>
      </c>
      <c r="OJ47" s="82">
        <f t="shared" si="7"/>
        <v>0</v>
      </c>
      <c r="OK47" s="82">
        <f t="shared" si="7"/>
        <v>0</v>
      </c>
      <c r="OL47" s="82">
        <f t="shared" si="7"/>
        <v>0</v>
      </c>
      <c r="OM47" s="82">
        <f t="shared" si="7"/>
        <v>0</v>
      </c>
      <c r="ON47" s="82">
        <f t="shared" si="7"/>
        <v>0</v>
      </c>
      <c r="OO47" s="82">
        <f t="shared" si="7"/>
        <v>0</v>
      </c>
      <c r="OP47" s="82">
        <f t="shared" si="7"/>
        <v>0</v>
      </c>
      <c r="OQ47" s="82">
        <f t="shared" si="7"/>
        <v>0</v>
      </c>
      <c r="OR47" s="82">
        <f t="shared" si="7"/>
        <v>0</v>
      </c>
      <c r="OS47" s="82">
        <f t="shared" si="7"/>
        <v>0</v>
      </c>
      <c r="OT47" s="82">
        <f t="shared" si="7"/>
        <v>0</v>
      </c>
      <c r="OU47" s="82">
        <f t="shared" si="7"/>
        <v>0</v>
      </c>
      <c r="OV47" s="82">
        <f t="shared" si="7"/>
        <v>0</v>
      </c>
      <c r="OW47" s="82">
        <f t="shared" si="7"/>
        <v>0</v>
      </c>
      <c r="OX47" s="82">
        <f t="shared" si="7"/>
        <v>0</v>
      </c>
      <c r="OY47" s="82">
        <f t="shared" si="7"/>
        <v>0</v>
      </c>
      <c r="OZ47" s="82"/>
      <c r="PA47" s="82"/>
      <c r="PB47" s="82">
        <f t="shared" si="7"/>
        <v>0</v>
      </c>
      <c r="PC47" s="82">
        <f t="shared" si="7"/>
        <v>0</v>
      </c>
      <c r="PD47" s="82">
        <f t="shared" si="7"/>
        <v>0</v>
      </c>
      <c r="PE47" s="82">
        <f t="shared" si="7"/>
        <v>0</v>
      </c>
      <c r="PF47" s="82">
        <f t="shared" si="7"/>
        <v>0</v>
      </c>
      <c r="PG47" s="82">
        <f t="shared" si="7"/>
        <v>0</v>
      </c>
      <c r="PH47" s="82">
        <f t="shared" si="7"/>
        <v>0</v>
      </c>
      <c r="PI47" s="82">
        <f t="shared" si="7"/>
        <v>0</v>
      </c>
      <c r="PJ47" s="82">
        <f t="shared" si="7"/>
        <v>0</v>
      </c>
      <c r="PK47" s="82">
        <f t="shared" si="7"/>
        <v>0</v>
      </c>
      <c r="PL47" s="82">
        <f t="shared" si="7"/>
        <v>0</v>
      </c>
      <c r="PM47" s="82">
        <f t="shared" si="7"/>
        <v>0</v>
      </c>
      <c r="PN47" s="82">
        <f t="shared" si="7"/>
        <v>0</v>
      </c>
      <c r="PO47" s="82">
        <f t="shared" si="7"/>
        <v>0</v>
      </c>
      <c r="PP47" s="82">
        <f t="shared" si="7"/>
        <v>0</v>
      </c>
      <c r="PQ47" s="82">
        <f t="shared" si="7"/>
        <v>0</v>
      </c>
      <c r="PR47" s="82">
        <f t="shared" si="7"/>
        <v>0</v>
      </c>
      <c r="PS47" s="82">
        <f t="shared" si="7"/>
        <v>0</v>
      </c>
      <c r="PT47" s="82">
        <f t="shared" si="7"/>
        <v>0</v>
      </c>
      <c r="PU47" s="82">
        <f t="shared" si="7"/>
        <v>0</v>
      </c>
      <c r="PV47" s="82">
        <f t="shared" si="7"/>
        <v>0</v>
      </c>
      <c r="PW47" s="82">
        <f t="shared" si="7"/>
        <v>0</v>
      </c>
      <c r="PX47" s="82">
        <f t="shared" si="7"/>
        <v>0</v>
      </c>
      <c r="PY47" s="82">
        <f t="shared" si="7"/>
        <v>0</v>
      </c>
      <c r="PZ47" s="82">
        <f t="shared" si="7"/>
        <v>0</v>
      </c>
      <c r="QA47" s="82">
        <f t="shared" si="7"/>
        <v>0</v>
      </c>
      <c r="QB47" s="82">
        <f t="shared" si="7"/>
        <v>0</v>
      </c>
      <c r="QC47" s="82">
        <f t="shared" si="7"/>
        <v>0</v>
      </c>
      <c r="QD47" s="82">
        <f t="shared" si="7"/>
        <v>0</v>
      </c>
      <c r="QE47" s="82">
        <f t="shared" si="7"/>
        <v>0</v>
      </c>
      <c r="QF47" s="82"/>
      <c r="QG47" s="82"/>
      <c r="QH47" s="82">
        <f t="shared" si="7"/>
        <v>0</v>
      </c>
      <c r="QI47" s="82">
        <f t="shared" ref="QI47:SQ47" si="8">SUM(QI16,QI17,QI20)</f>
        <v>0</v>
      </c>
      <c r="QJ47" s="82">
        <f t="shared" si="8"/>
        <v>0</v>
      </c>
      <c r="QK47" s="82">
        <f t="shared" si="8"/>
        <v>0</v>
      </c>
      <c r="QL47" s="82">
        <f t="shared" si="8"/>
        <v>0</v>
      </c>
      <c r="QM47" s="82">
        <f t="shared" si="8"/>
        <v>0</v>
      </c>
      <c r="QN47" s="82">
        <f t="shared" si="8"/>
        <v>0</v>
      </c>
      <c r="QO47" s="82">
        <f t="shared" si="8"/>
        <v>0</v>
      </c>
      <c r="QP47" s="82">
        <f t="shared" si="8"/>
        <v>0</v>
      </c>
      <c r="QQ47" s="82">
        <f t="shared" si="8"/>
        <v>0</v>
      </c>
      <c r="QR47" s="82">
        <f t="shared" si="8"/>
        <v>0</v>
      </c>
      <c r="QS47" s="82">
        <f t="shared" si="8"/>
        <v>0</v>
      </c>
      <c r="QT47" s="82">
        <f t="shared" si="8"/>
        <v>0</v>
      </c>
      <c r="QU47" s="82">
        <f t="shared" si="8"/>
        <v>0</v>
      </c>
      <c r="QV47" s="82">
        <f t="shared" si="8"/>
        <v>0</v>
      </c>
      <c r="QW47" s="82">
        <f t="shared" si="8"/>
        <v>0</v>
      </c>
      <c r="QX47" s="82">
        <f t="shared" si="8"/>
        <v>0</v>
      </c>
      <c r="QY47" s="82">
        <f t="shared" si="8"/>
        <v>0</v>
      </c>
      <c r="QZ47" s="82">
        <f t="shared" si="8"/>
        <v>0</v>
      </c>
      <c r="RA47" s="82">
        <f t="shared" si="8"/>
        <v>0</v>
      </c>
      <c r="RB47" s="82">
        <f t="shared" si="8"/>
        <v>0</v>
      </c>
      <c r="RC47" s="82">
        <f t="shared" si="8"/>
        <v>0</v>
      </c>
      <c r="RD47" s="82">
        <f t="shared" si="8"/>
        <v>0</v>
      </c>
      <c r="RE47" s="82">
        <f t="shared" si="8"/>
        <v>0</v>
      </c>
      <c r="RF47" s="82">
        <f t="shared" si="8"/>
        <v>0</v>
      </c>
      <c r="RG47" s="82">
        <f t="shared" si="8"/>
        <v>0</v>
      </c>
      <c r="RH47" s="82">
        <f t="shared" si="8"/>
        <v>0</v>
      </c>
      <c r="RI47" s="82">
        <f t="shared" si="8"/>
        <v>0</v>
      </c>
      <c r="RJ47" s="82">
        <f t="shared" si="8"/>
        <v>0</v>
      </c>
      <c r="RK47" s="82">
        <f t="shared" si="8"/>
        <v>0</v>
      </c>
      <c r="RL47" s="82"/>
      <c r="RM47" s="82"/>
      <c r="RN47" s="82">
        <f t="shared" si="8"/>
        <v>0</v>
      </c>
      <c r="RO47" s="82">
        <f t="shared" si="8"/>
        <v>0</v>
      </c>
      <c r="RP47" s="82">
        <f t="shared" si="8"/>
        <v>0</v>
      </c>
      <c r="RQ47" s="82">
        <f t="shared" si="8"/>
        <v>0</v>
      </c>
      <c r="RR47" s="82">
        <f t="shared" si="8"/>
        <v>0</v>
      </c>
      <c r="RS47" s="82">
        <f t="shared" si="8"/>
        <v>0</v>
      </c>
      <c r="RT47" s="82">
        <f t="shared" si="8"/>
        <v>0</v>
      </c>
      <c r="RU47" s="82">
        <f t="shared" si="8"/>
        <v>0</v>
      </c>
      <c r="RV47" s="82">
        <f t="shared" si="8"/>
        <v>0</v>
      </c>
      <c r="RW47" s="82">
        <f t="shared" si="8"/>
        <v>0</v>
      </c>
      <c r="RX47" s="82">
        <f t="shared" si="8"/>
        <v>0</v>
      </c>
      <c r="RY47" s="82">
        <f t="shared" si="8"/>
        <v>0</v>
      </c>
      <c r="RZ47" s="82">
        <f t="shared" si="8"/>
        <v>0</v>
      </c>
      <c r="SA47" s="82">
        <f t="shared" si="8"/>
        <v>0</v>
      </c>
      <c r="SB47" s="82">
        <f t="shared" si="8"/>
        <v>0</v>
      </c>
      <c r="SC47" s="82">
        <f t="shared" si="8"/>
        <v>0</v>
      </c>
      <c r="SD47" s="82">
        <f t="shared" si="8"/>
        <v>0</v>
      </c>
      <c r="SE47" s="82">
        <f t="shared" si="8"/>
        <v>0</v>
      </c>
      <c r="SF47" s="82">
        <f t="shared" si="8"/>
        <v>0</v>
      </c>
      <c r="SG47" s="82">
        <f t="shared" si="8"/>
        <v>0</v>
      </c>
      <c r="SH47" s="82">
        <f t="shared" si="8"/>
        <v>0</v>
      </c>
      <c r="SI47" s="82">
        <f t="shared" si="8"/>
        <v>0</v>
      </c>
      <c r="SJ47" s="82">
        <f t="shared" si="8"/>
        <v>0</v>
      </c>
      <c r="SK47" s="82">
        <f t="shared" si="8"/>
        <v>0</v>
      </c>
      <c r="SL47" s="82">
        <f t="shared" si="8"/>
        <v>0</v>
      </c>
      <c r="SM47" s="82">
        <f t="shared" si="8"/>
        <v>0</v>
      </c>
      <c r="SN47" s="82">
        <f t="shared" si="8"/>
        <v>0</v>
      </c>
      <c r="SO47" s="82">
        <f t="shared" si="8"/>
        <v>0</v>
      </c>
      <c r="SP47" s="82">
        <f t="shared" si="8"/>
        <v>0</v>
      </c>
      <c r="SQ47" s="82">
        <f t="shared" si="8"/>
        <v>0</v>
      </c>
    </row>
    <row r="48" spans="1:513" s="52" customFormat="1" hidden="1" x14ac:dyDescent="0.25">
      <c r="A48" s="83" t="s">
        <v>49</v>
      </c>
      <c r="B48" s="84">
        <f>B47/((ROWS(B16)+ROWS(B17)+ROWS(B20))*10)*100</f>
        <v>100</v>
      </c>
      <c r="C48" s="84">
        <f t="shared" ref="C48:BN48" si="9">C47/((ROWS(C8)+ROWS(C17)+ROWS(C20))*10)*100</f>
        <v>60</v>
      </c>
      <c r="D48" s="84">
        <f t="shared" si="9"/>
        <v>73.333333333333329</v>
      </c>
      <c r="E48" s="84">
        <f t="shared" si="9"/>
        <v>80</v>
      </c>
      <c r="F48" s="84">
        <f t="shared" si="9"/>
        <v>73.333333333333329</v>
      </c>
      <c r="G48" s="84">
        <f t="shared" si="9"/>
        <v>60</v>
      </c>
      <c r="H48" s="84">
        <f t="shared" si="9"/>
        <v>43.333333333333336</v>
      </c>
      <c r="I48" s="84">
        <f t="shared" si="9"/>
        <v>80</v>
      </c>
      <c r="J48" s="84">
        <f t="shared" si="9"/>
        <v>40</v>
      </c>
      <c r="K48" s="84">
        <f t="shared" si="9"/>
        <v>63.333333333333329</v>
      </c>
      <c r="L48" s="84">
        <f t="shared" si="9"/>
        <v>100</v>
      </c>
      <c r="M48" s="84">
        <f t="shared" si="9"/>
        <v>83.333333333333343</v>
      </c>
      <c r="N48" s="84">
        <f t="shared" si="9"/>
        <v>93.333333333333329</v>
      </c>
      <c r="O48" s="84">
        <f t="shared" si="9"/>
        <v>43.333333333333336</v>
      </c>
      <c r="P48" s="84">
        <f t="shared" si="9"/>
        <v>80</v>
      </c>
      <c r="Q48" s="84">
        <f t="shared" si="9"/>
        <v>93.333333333333329</v>
      </c>
      <c r="R48" s="84">
        <f t="shared" si="9"/>
        <v>90</v>
      </c>
      <c r="S48" s="84">
        <f t="shared" si="9"/>
        <v>70</v>
      </c>
      <c r="T48" s="84">
        <f t="shared" si="9"/>
        <v>80</v>
      </c>
      <c r="U48" s="84">
        <f t="shared" si="9"/>
        <v>93.333333333333329</v>
      </c>
      <c r="V48" s="84">
        <f t="shared" si="9"/>
        <v>75</v>
      </c>
      <c r="W48" s="84">
        <f t="shared" si="9"/>
        <v>0</v>
      </c>
      <c r="X48" s="84">
        <f t="shared" si="9"/>
        <v>0</v>
      </c>
      <c r="Y48" s="84">
        <f t="shared" si="9"/>
        <v>0</v>
      </c>
      <c r="Z48" s="84">
        <f t="shared" si="9"/>
        <v>0</v>
      </c>
      <c r="AA48" s="84">
        <f t="shared" si="9"/>
        <v>0</v>
      </c>
      <c r="AB48" s="84">
        <f t="shared" si="9"/>
        <v>0</v>
      </c>
      <c r="AC48" s="84">
        <f t="shared" si="9"/>
        <v>0</v>
      </c>
      <c r="AD48" s="84">
        <f t="shared" si="9"/>
        <v>0</v>
      </c>
      <c r="AE48" s="84">
        <f t="shared" si="9"/>
        <v>0</v>
      </c>
      <c r="AF48" s="84"/>
      <c r="AG48" s="84"/>
      <c r="AH48" s="84">
        <f t="shared" si="9"/>
        <v>0</v>
      </c>
      <c r="AI48" s="84">
        <f t="shared" si="9"/>
        <v>0</v>
      </c>
      <c r="AJ48" s="84">
        <f t="shared" si="9"/>
        <v>0</v>
      </c>
      <c r="AK48" s="84">
        <f t="shared" si="9"/>
        <v>0</v>
      </c>
      <c r="AL48" s="84">
        <f t="shared" si="9"/>
        <v>0</v>
      </c>
      <c r="AM48" s="84">
        <f t="shared" si="9"/>
        <v>0</v>
      </c>
      <c r="AN48" s="84">
        <f t="shared" si="9"/>
        <v>0</v>
      </c>
      <c r="AO48" s="84">
        <f t="shared" si="9"/>
        <v>0</v>
      </c>
      <c r="AP48" s="84">
        <f t="shared" si="9"/>
        <v>0</v>
      </c>
      <c r="AQ48" s="84">
        <f t="shared" si="9"/>
        <v>0</v>
      </c>
      <c r="AR48" s="84">
        <f t="shared" si="9"/>
        <v>0</v>
      </c>
      <c r="AS48" s="84">
        <f t="shared" si="9"/>
        <v>0</v>
      </c>
      <c r="AT48" s="84">
        <f t="shared" si="9"/>
        <v>0</v>
      </c>
      <c r="AU48" s="84">
        <f t="shared" si="9"/>
        <v>0</v>
      </c>
      <c r="AV48" s="84">
        <f t="shared" si="9"/>
        <v>0</v>
      </c>
      <c r="AW48" s="84">
        <f t="shared" si="9"/>
        <v>0</v>
      </c>
      <c r="AX48" s="84">
        <f t="shared" si="9"/>
        <v>0</v>
      </c>
      <c r="AY48" s="84">
        <f t="shared" si="9"/>
        <v>0</v>
      </c>
      <c r="AZ48" s="84">
        <f t="shared" si="9"/>
        <v>0</v>
      </c>
      <c r="BA48" s="84">
        <f t="shared" si="9"/>
        <v>0</v>
      </c>
      <c r="BB48" s="84">
        <f t="shared" si="9"/>
        <v>0</v>
      </c>
      <c r="BC48" s="84">
        <f t="shared" si="9"/>
        <v>0</v>
      </c>
      <c r="BD48" s="84">
        <f t="shared" si="9"/>
        <v>0</v>
      </c>
      <c r="BE48" s="84">
        <f t="shared" si="9"/>
        <v>0</v>
      </c>
      <c r="BF48" s="84">
        <f t="shared" si="9"/>
        <v>0</v>
      </c>
      <c r="BG48" s="84">
        <f t="shared" si="9"/>
        <v>0</v>
      </c>
      <c r="BH48" s="84">
        <f t="shared" si="9"/>
        <v>0</v>
      </c>
      <c r="BI48" s="84">
        <f t="shared" si="9"/>
        <v>0</v>
      </c>
      <c r="BJ48" s="84">
        <f t="shared" si="9"/>
        <v>0</v>
      </c>
      <c r="BK48" s="84">
        <f t="shared" si="9"/>
        <v>0</v>
      </c>
      <c r="BL48" s="84"/>
      <c r="BM48" s="84"/>
      <c r="BN48" s="84">
        <f t="shared" si="9"/>
        <v>0</v>
      </c>
      <c r="BO48" s="84">
        <f t="shared" ref="BO48:DZ48" si="10">BO47/((ROWS(BO8)+ROWS(BO17)+ROWS(BO20))*10)*100</f>
        <v>0</v>
      </c>
      <c r="BP48" s="84">
        <f t="shared" si="10"/>
        <v>0</v>
      </c>
      <c r="BQ48" s="84">
        <f t="shared" si="10"/>
        <v>0</v>
      </c>
      <c r="BR48" s="84">
        <f t="shared" si="10"/>
        <v>0</v>
      </c>
      <c r="BS48" s="84">
        <f t="shared" si="10"/>
        <v>0</v>
      </c>
      <c r="BT48" s="84">
        <f t="shared" si="10"/>
        <v>0</v>
      </c>
      <c r="BU48" s="84">
        <f t="shared" si="10"/>
        <v>0</v>
      </c>
      <c r="BV48" s="84">
        <f t="shared" si="10"/>
        <v>0</v>
      </c>
      <c r="BW48" s="84">
        <f t="shared" si="10"/>
        <v>0</v>
      </c>
      <c r="BX48" s="84">
        <f t="shared" si="10"/>
        <v>0</v>
      </c>
      <c r="BY48" s="84">
        <f t="shared" si="10"/>
        <v>0</v>
      </c>
      <c r="BZ48" s="84">
        <f t="shared" si="10"/>
        <v>0</v>
      </c>
      <c r="CA48" s="84">
        <f t="shared" si="10"/>
        <v>0</v>
      </c>
      <c r="CB48" s="84">
        <f t="shared" si="10"/>
        <v>0</v>
      </c>
      <c r="CC48" s="84">
        <f t="shared" si="10"/>
        <v>0</v>
      </c>
      <c r="CD48" s="84">
        <f t="shared" si="10"/>
        <v>0</v>
      </c>
      <c r="CE48" s="84">
        <f t="shared" si="10"/>
        <v>0</v>
      </c>
      <c r="CF48" s="84">
        <f t="shared" si="10"/>
        <v>0</v>
      </c>
      <c r="CG48" s="84">
        <f t="shared" si="10"/>
        <v>0</v>
      </c>
      <c r="CH48" s="84">
        <f t="shared" si="10"/>
        <v>0</v>
      </c>
      <c r="CI48" s="84">
        <f t="shared" si="10"/>
        <v>0</v>
      </c>
      <c r="CJ48" s="84">
        <f t="shared" si="10"/>
        <v>0</v>
      </c>
      <c r="CK48" s="84">
        <f t="shared" si="10"/>
        <v>0</v>
      </c>
      <c r="CL48" s="84">
        <f t="shared" si="10"/>
        <v>0</v>
      </c>
      <c r="CM48" s="84">
        <f t="shared" si="10"/>
        <v>0</v>
      </c>
      <c r="CN48" s="84">
        <f t="shared" si="10"/>
        <v>0</v>
      </c>
      <c r="CO48" s="84">
        <f t="shared" si="10"/>
        <v>0</v>
      </c>
      <c r="CP48" s="84">
        <f t="shared" si="10"/>
        <v>0</v>
      </c>
      <c r="CQ48" s="84">
        <f t="shared" si="10"/>
        <v>0</v>
      </c>
      <c r="CR48" s="84"/>
      <c r="CS48" s="84"/>
      <c r="CT48" s="84">
        <f t="shared" si="10"/>
        <v>0</v>
      </c>
      <c r="CU48" s="84">
        <f t="shared" si="10"/>
        <v>0</v>
      </c>
      <c r="CV48" s="84">
        <f t="shared" si="10"/>
        <v>0</v>
      </c>
      <c r="CW48" s="84">
        <f t="shared" si="10"/>
        <v>0</v>
      </c>
      <c r="CX48" s="84">
        <f t="shared" si="10"/>
        <v>0</v>
      </c>
      <c r="CY48" s="84">
        <f t="shared" si="10"/>
        <v>0</v>
      </c>
      <c r="CZ48" s="84">
        <f t="shared" si="10"/>
        <v>0</v>
      </c>
      <c r="DA48" s="84">
        <f t="shared" si="10"/>
        <v>0</v>
      </c>
      <c r="DB48" s="84">
        <f t="shared" si="10"/>
        <v>0</v>
      </c>
      <c r="DC48" s="84">
        <f t="shared" si="10"/>
        <v>0</v>
      </c>
      <c r="DD48" s="84">
        <f t="shared" si="10"/>
        <v>0</v>
      </c>
      <c r="DE48" s="84">
        <f t="shared" si="10"/>
        <v>0</v>
      </c>
      <c r="DF48" s="84">
        <f t="shared" si="10"/>
        <v>0</v>
      </c>
      <c r="DG48" s="84">
        <f t="shared" si="10"/>
        <v>0</v>
      </c>
      <c r="DH48" s="84">
        <f t="shared" si="10"/>
        <v>0</v>
      </c>
      <c r="DI48" s="84">
        <f t="shared" si="10"/>
        <v>0</v>
      </c>
      <c r="DJ48" s="84">
        <f t="shared" si="10"/>
        <v>0</v>
      </c>
      <c r="DK48" s="84">
        <f t="shared" si="10"/>
        <v>0</v>
      </c>
      <c r="DL48" s="84">
        <f t="shared" si="10"/>
        <v>0</v>
      </c>
      <c r="DM48" s="84">
        <f t="shared" si="10"/>
        <v>0</v>
      </c>
      <c r="DN48" s="84">
        <f t="shared" si="10"/>
        <v>0</v>
      </c>
      <c r="DO48" s="84">
        <f t="shared" si="10"/>
        <v>0</v>
      </c>
      <c r="DP48" s="84">
        <f t="shared" si="10"/>
        <v>0</v>
      </c>
      <c r="DQ48" s="84">
        <f t="shared" si="10"/>
        <v>0</v>
      </c>
      <c r="DR48" s="84">
        <f t="shared" si="10"/>
        <v>0</v>
      </c>
      <c r="DS48" s="84">
        <f t="shared" si="10"/>
        <v>0</v>
      </c>
      <c r="DT48" s="84">
        <f t="shared" si="10"/>
        <v>0</v>
      </c>
      <c r="DU48" s="84">
        <f t="shared" si="10"/>
        <v>0</v>
      </c>
      <c r="DV48" s="84">
        <f t="shared" si="10"/>
        <v>0</v>
      </c>
      <c r="DW48" s="84">
        <f t="shared" si="10"/>
        <v>0</v>
      </c>
      <c r="DX48" s="84"/>
      <c r="DY48" s="84"/>
      <c r="DZ48" s="84">
        <f t="shared" si="10"/>
        <v>0</v>
      </c>
      <c r="EA48" s="84">
        <f t="shared" ref="EA48:GL48" si="11">EA47/((ROWS(EA8)+ROWS(EA17)+ROWS(EA20))*10)*100</f>
        <v>0</v>
      </c>
      <c r="EB48" s="84">
        <f t="shared" si="11"/>
        <v>0</v>
      </c>
      <c r="EC48" s="84">
        <f t="shared" si="11"/>
        <v>0</v>
      </c>
      <c r="ED48" s="84">
        <f t="shared" si="11"/>
        <v>0</v>
      </c>
      <c r="EE48" s="84">
        <f t="shared" si="11"/>
        <v>0</v>
      </c>
      <c r="EF48" s="84">
        <f t="shared" si="11"/>
        <v>0</v>
      </c>
      <c r="EG48" s="84">
        <f t="shared" si="11"/>
        <v>0</v>
      </c>
      <c r="EH48" s="84">
        <f t="shared" si="11"/>
        <v>0</v>
      </c>
      <c r="EI48" s="84">
        <f t="shared" si="11"/>
        <v>0</v>
      </c>
      <c r="EJ48" s="84">
        <f t="shared" si="11"/>
        <v>0</v>
      </c>
      <c r="EK48" s="84">
        <f t="shared" si="11"/>
        <v>0</v>
      </c>
      <c r="EL48" s="84">
        <f t="shared" si="11"/>
        <v>0</v>
      </c>
      <c r="EM48" s="84">
        <f t="shared" si="11"/>
        <v>0</v>
      </c>
      <c r="EN48" s="84">
        <f t="shared" si="11"/>
        <v>0</v>
      </c>
      <c r="EO48" s="84">
        <f t="shared" si="11"/>
        <v>0</v>
      </c>
      <c r="EP48" s="84">
        <f t="shared" si="11"/>
        <v>0</v>
      </c>
      <c r="EQ48" s="84">
        <f t="shared" si="11"/>
        <v>0</v>
      </c>
      <c r="ER48" s="84">
        <f t="shared" si="11"/>
        <v>0</v>
      </c>
      <c r="ES48" s="84">
        <f t="shared" si="11"/>
        <v>0</v>
      </c>
      <c r="ET48" s="84">
        <f t="shared" si="11"/>
        <v>0</v>
      </c>
      <c r="EU48" s="84">
        <f t="shared" si="11"/>
        <v>0</v>
      </c>
      <c r="EV48" s="84">
        <f t="shared" si="11"/>
        <v>0</v>
      </c>
      <c r="EW48" s="84">
        <f t="shared" si="11"/>
        <v>0</v>
      </c>
      <c r="EX48" s="84">
        <f t="shared" si="11"/>
        <v>0</v>
      </c>
      <c r="EY48" s="84">
        <f t="shared" si="11"/>
        <v>0</v>
      </c>
      <c r="EZ48" s="84">
        <f t="shared" si="11"/>
        <v>0</v>
      </c>
      <c r="FA48" s="84">
        <f t="shared" si="11"/>
        <v>0</v>
      </c>
      <c r="FB48" s="84">
        <f t="shared" si="11"/>
        <v>0</v>
      </c>
      <c r="FC48" s="84">
        <f t="shared" si="11"/>
        <v>0</v>
      </c>
      <c r="FD48" s="84"/>
      <c r="FE48" s="84"/>
      <c r="FF48" s="84">
        <f t="shared" si="11"/>
        <v>0</v>
      </c>
      <c r="FG48" s="84">
        <f t="shared" si="11"/>
        <v>0</v>
      </c>
      <c r="FH48" s="84">
        <f t="shared" si="11"/>
        <v>0</v>
      </c>
      <c r="FI48" s="84">
        <f t="shared" si="11"/>
        <v>0</v>
      </c>
      <c r="FJ48" s="84">
        <f t="shared" si="11"/>
        <v>0</v>
      </c>
      <c r="FK48" s="84">
        <f t="shared" si="11"/>
        <v>0</v>
      </c>
      <c r="FL48" s="84">
        <f t="shared" si="11"/>
        <v>0</v>
      </c>
      <c r="FM48" s="84">
        <f t="shared" si="11"/>
        <v>0</v>
      </c>
      <c r="FN48" s="84">
        <f t="shared" si="11"/>
        <v>0</v>
      </c>
      <c r="FO48" s="84">
        <f t="shared" si="11"/>
        <v>0</v>
      </c>
      <c r="FP48" s="84">
        <f t="shared" si="11"/>
        <v>0</v>
      </c>
      <c r="FQ48" s="84">
        <f t="shared" si="11"/>
        <v>0</v>
      </c>
      <c r="FR48" s="84">
        <f t="shared" si="11"/>
        <v>0</v>
      </c>
      <c r="FS48" s="84">
        <f t="shared" si="11"/>
        <v>0</v>
      </c>
      <c r="FT48" s="84">
        <f t="shared" si="11"/>
        <v>0</v>
      </c>
      <c r="FU48" s="84">
        <f t="shared" si="11"/>
        <v>0</v>
      </c>
      <c r="FV48" s="84">
        <f t="shared" si="11"/>
        <v>0</v>
      </c>
      <c r="FW48" s="84">
        <f t="shared" si="11"/>
        <v>0</v>
      </c>
      <c r="FX48" s="84">
        <f t="shared" si="11"/>
        <v>0</v>
      </c>
      <c r="FY48" s="84">
        <f t="shared" si="11"/>
        <v>0</v>
      </c>
      <c r="FZ48" s="84">
        <f t="shared" si="11"/>
        <v>0</v>
      </c>
      <c r="GA48" s="84">
        <f t="shared" si="11"/>
        <v>0</v>
      </c>
      <c r="GB48" s="84">
        <f t="shared" si="11"/>
        <v>0</v>
      </c>
      <c r="GC48" s="84">
        <f t="shared" si="11"/>
        <v>0</v>
      </c>
      <c r="GD48" s="84">
        <f t="shared" si="11"/>
        <v>0</v>
      </c>
      <c r="GE48" s="84">
        <f t="shared" si="11"/>
        <v>0</v>
      </c>
      <c r="GF48" s="84">
        <f t="shared" si="11"/>
        <v>0</v>
      </c>
      <c r="GG48" s="84">
        <f t="shared" si="11"/>
        <v>0</v>
      </c>
      <c r="GH48" s="84">
        <f t="shared" si="11"/>
        <v>0</v>
      </c>
      <c r="GI48" s="84">
        <f t="shared" si="11"/>
        <v>0</v>
      </c>
      <c r="GJ48" s="84"/>
      <c r="GK48" s="84"/>
      <c r="GL48" s="84">
        <f t="shared" si="11"/>
        <v>0</v>
      </c>
      <c r="GM48" s="84">
        <f t="shared" ref="GM48:IX48" si="12">GM47/((ROWS(GM8)+ROWS(GM17)+ROWS(GM20))*10)*100</f>
        <v>0</v>
      </c>
      <c r="GN48" s="84">
        <f t="shared" si="12"/>
        <v>0</v>
      </c>
      <c r="GO48" s="84">
        <f t="shared" si="12"/>
        <v>0</v>
      </c>
      <c r="GP48" s="84">
        <f t="shared" si="12"/>
        <v>0</v>
      </c>
      <c r="GQ48" s="84">
        <f t="shared" si="12"/>
        <v>0</v>
      </c>
      <c r="GR48" s="84">
        <f t="shared" si="12"/>
        <v>0</v>
      </c>
      <c r="GS48" s="84">
        <f t="shared" si="12"/>
        <v>0</v>
      </c>
      <c r="GT48" s="84">
        <f t="shared" si="12"/>
        <v>0</v>
      </c>
      <c r="GU48" s="84">
        <f t="shared" si="12"/>
        <v>0</v>
      </c>
      <c r="GV48" s="84">
        <f t="shared" si="12"/>
        <v>0</v>
      </c>
      <c r="GW48" s="84">
        <f t="shared" si="12"/>
        <v>0</v>
      </c>
      <c r="GX48" s="84">
        <f t="shared" si="12"/>
        <v>0</v>
      </c>
      <c r="GY48" s="84">
        <f t="shared" si="12"/>
        <v>0</v>
      </c>
      <c r="GZ48" s="84">
        <f t="shared" si="12"/>
        <v>0</v>
      </c>
      <c r="HA48" s="84">
        <f t="shared" si="12"/>
        <v>0</v>
      </c>
      <c r="HB48" s="84">
        <f t="shared" si="12"/>
        <v>0</v>
      </c>
      <c r="HC48" s="84">
        <f t="shared" si="12"/>
        <v>0</v>
      </c>
      <c r="HD48" s="84">
        <f t="shared" si="12"/>
        <v>0</v>
      </c>
      <c r="HE48" s="84">
        <f t="shared" si="12"/>
        <v>0</v>
      </c>
      <c r="HF48" s="84">
        <f t="shared" si="12"/>
        <v>0</v>
      </c>
      <c r="HG48" s="84">
        <f t="shared" si="12"/>
        <v>0</v>
      </c>
      <c r="HH48" s="84">
        <f t="shared" si="12"/>
        <v>0</v>
      </c>
      <c r="HI48" s="84">
        <f t="shared" si="12"/>
        <v>0</v>
      </c>
      <c r="HJ48" s="84">
        <f t="shared" si="12"/>
        <v>0</v>
      </c>
      <c r="HK48" s="84">
        <f t="shared" si="12"/>
        <v>0</v>
      </c>
      <c r="HL48" s="84">
        <f t="shared" si="12"/>
        <v>0</v>
      </c>
      <c r="HM48" s="84">
        <f t="shared" si="12"/>
        <v>0</v>
      </c>
      <c r="HN48" s="84">
        <f t="shared" si="12"/>
        <v>0</v>
      </c>
      <c r="HO48" s="84">
        <f t="shared" si="12"/>
        <v>0</v>
      </c>
      <c r="HP48" s="84"/>
      <c r="HQ48" s="84"/>
      <c r="HR48" s="84">
        <f t="shared" si="12"/>
        <v>0</v>
      </c>
      <c r="HS48" s="84">
        <f t="shared" si="12"/>
        <v>0</v>
      </c>
      <c r="HT48" s="84">
        <f t="shared" si="12"/>
        <v>0</v>
      </c>
      <c r="HU48" s="84">
        <f t="shared" si="12"/>
        <v>0</v>
      </c>
      <c r="HV48" s="84">
        <f t="shared" si="12"/>
        <v>0</v>
      </c>
      <c r="HW48" s="84">
        <f t="shared" si="12"/>
        <v>0</v>
      </c>
      <c r="HX48" s="84">
        <f t="shared" si="12"/>
        <v>0</v>
      </c>
      <c r="HY48" s="84">
        <f t="shared" si="12"/>
        <v>0</v>
      </c>
      <c r="HZ48" s="84">
        <f t="shared" si="12"/>
        <v>0</v>
      </c>
      <c r="IA48" s="84">
        <f t="shared" si="12"/>
        <v>0</v>
      </c>
      <c r="IB48" s="84">
        <f t="shared" si="12"/>
        <v>0</v>
      </c>
      <c r="IC48" s="84">
        <f t="shared" si="12"/>
        <v>0</v>
      </c>
      <c r="ID48" s="84">
        <f t="shared" si="12"/>
        <v>0</v>
      </c>
      <c r="IE48" s="84">
        <f t="shared" si="12"/>
        <v>0</v>
      </c>
      <c r="IF48" s="84">
        <f t="shared" si="12"/>
        <v>0</v>
      </c>
      <c r="IG48" s="84">
        <f t="shared" si="12"/>
        <v>0</v>
      </c>
      <c r="IH48" s="84">
        <f t="shared" si="12"/>
        <v>0</v>
      </c>
      <c r="II48" s="84">
        <f t="shared" si="12"/>
        <v>0</v>
      </c>
      <c r="IJ48" s="84">
        <f t="shared" si="12"/>
        <v>0</v>
      </c>
      <c r="IK48" s="84">
        <f t="shared" si="12"/>
        <v>0</v>
      </c>
      <c r="IL48" s="84">
        <f t="shared" si="12"/>
        <v>0</v>
      </c>
      <c r="IM48" s="84">
        <f t="shared" si="12"/>
        <v>0</v>
      </c>
      <c r="IN48" s="84">
        <f t="shared" si="12"/>
        <v>0</v>
      </c>
      <c r="IO48" s="84">
        <f t="shared" si="12"/>
        <v>0</v>
      </c>
      <c r="IP48" s="84">
        <f t="shared" si="12"/>
        <v>0</v>
      </c>
      <c r="IQ48" s="84">
        <f t="shared" si="12"/>
        <v>0</v>
      </c>
      <c r="IR48" s="84">
        <f t="shared" si="12"/>
        <v>0</v>
      </c>
      <c r="IS48" s="84">
        <f t="shared" si="12"/>
        <v>0</v>
      </c>
      <c r="IT48" s="84">
        <f t="shared" si="12"/>
        <v>0</v>
      </c>
      <c r="IU48" s="84">
        <f t="shared" si="12"/>
        <v>0</v>
      </c>
      <c r="IV48" s="84"/>
      <c r="IW48" s="84"/>
      <c r="IX48" s="84">
        <f t="shared" si="12"/>
        <v>0</v>
      </c>
      <c r="IY48" s="84">
        <f t="shared" ref="IY48:LJ48" si="13">IY47/((ROWS(IY8)+ROWS(IY17)+ROWS(IY20))*10)*100</f>
        <v>0</v>
      </c>
      <c r="IZ48" s="84">
        <f t="shared" si="13"/>
        <v>0</v>
      </c>
      <c r="JA48" s="84">
        <f t="shared" si="13"/>
        <v>0</v>
      </c>
      <c r="JB48" s="84">
        <f t="shared" si="13"/>
        <v>0</v>
      </c>
      <c r="JC48" s="84">
        <f t="shared" si="13"/>
        <v>0</v>
      </c>
      <c r="JD48" s="84">
        <f t="shared" si="13"/>
        <v>0</v>
      </c>
      <c r="JE48" s="84">
        <f t="shared" si="13"/>
        <v>0</v>
      </c>
      <c r="JF48" s="84">
        <f t="shared" si="13"/>
        <v>0</v>
      </c>
      <c r="JG48" s="84">
        <f t="shared" si="13"/>
        <v>0</v>
      </c>
      <c r="JH48" s="84">
        <f t="shared" si="13"/>
        <v>0</v>
      </c>
      <c r="JI48" s="84">
        <f t="shared" si="13"/>
        <v>0</v>
      </c>
      <c r="JJ48" s="84">
        <f t="shared" si="13"/>
        <v>0</v>
      </c>
      <c r="JK48" s="84">
        <f t="shared" si="13"/>
        <v>0</v>
      </c>
      <c r="JL48" s="84">
        <f t="shared" si="13"/>
        <v>0</v>
      </c>
      <c r="JM48" s="84">
        <f t="shared" si="13"/>
        <v>0</v>
      </c>
      <c r="JN48" s="84">
        <f t="shared" si="13"/>
        <v>0</v>
      </c>
      <c r="JO48" s="84">
        <f t="shared" si="13"/>
        <v>0</v>
      </c>
      <c r="JP48" s="84">
        <f t="shared" si="13"/>
        <v>0</v>
      </c>
      <c r="JQ48" s="84">
        <f t="shared" si="13"/>
        <v>0</v>
      </c>
      <c r="JR48" s="84">
        <f t="shared" si="13"/>
        <v>0</v>
      </c>
      <c r="JS48" s="84">
        <f t="shared" si="13"/>
        <v>0</v>
      </c>
      <c r="JT48" s="84">
        <f t="shared" si="13"/>
        <v>0</v>
      </c>
      <c r="JU48" s="84">
        <f t="shared" si="13"/>
        <v>0</v>
      </c>
      <c r="JV48" s="84">
        <f t="shared" si="13"/>
        <v>0</v>
      </c>
      <c r="JW48" s="84">
        <f t="shared" si="13"/>
        <v>0</v>
      </c>
      <c r="JX48" s="84">
        <f t="shared" si="13"/>
        <v>0</v>
      </c>
      <c r="JY48" s="84">
        <f t="shared" si="13"/>
        <v>0</v>
      </c>
      <c r="JZ48" s="84">
        <f t="shared" si="13"/>
        <v>0</v>
      </c>
      <c r="KA48" s="84">
        <f t="shared" si="13"/>
        <v>0</v>
      </c>
      <c r="KB48" s="84"/>
      <c r="KC48" s="84"/>
      <c r="KD48" s="84">
        <f t="shared" si="13"/>
        <v>0</v>
      </c>
      <c r="KE48" s="84">
        <f t="shared" si="13"/>
        <v>0</v>
      </c>
      <c r="KF48" s="84">
        <f t="shared" si="13"/>
        <v>0</v>
      </c>
      <c r="KG48" s="84">
        <f t="shared" si="13"/>
        <v>0</v>
      </c>
      <c r="KH48" s="84">
        <f t="shared" si="13"/>
        <v>0</v>
      </c>
      <c r="KI48" s="84">
        <f t="shared" si="13"/>
        <v>0</v>
      </c>
      <c r="KJ48" s="84">
        <f t="shared" si="13"/>
        <v>0</v>
      </c>
      <c r="KK48" s="84">
        <f t="shared" si="13"/>
        <v>0</v>
      </c>
      <c r="KL48" s="84">
        <f t="shared" si="13"/>
        <v>0</v>
      </c>
      <c r="KM48" s="84">
        <f t="shared" si="13"/>
        <v>0</v>
      </c>
      <c r="KN48" s="84">
        <f t="shared" si="13"/>
        <v>0</v>
      </c>
      <c r="KO48" s="84">
        <f t="shared" si="13"/>
        <v>0</v>
      </c>
      <c r="KP48" s="84">
        <f t="shared" si="13"/>
        <v>0</v>
      </c>
      <c r="KQ48" s="84">
        <f t="shared" si="13"/>
        <v>0</v>
      </c>
      <c r="KR48" s="84">
        <f t="shared" si="13"/>
        <v>0</v>
      </c>
      <c r="KS48" s="84">
        <f t="shared" si="13"/>
        <v>0</v>
      </c>
      <c r="KT48" s="84">
        <f t="shared" si="13"/>
        <v>0</v>
      </c>
      <c r="KU48" s="84">
        <f t="shared" si="13"/>
        <v>0</v>
      </c>
      <c r="KV48" s="84">
        <f t="shared" si="13"/>
        <v>0</v>
      </c>
      <c r="KW48" s="84">
        <f t="shared" si="13"/>
        <v>0</v>
      </c>
      <c r="KX48" s="84">
        <f t="shared" si="13"/>
        <v>0</v>
      </c>
      <c r="KY48" s="84">
        <f t="shared" si="13"/>
        <v>0</v>
      </c>
      <c r="KZ48" s="84">
        <f t="shared" si="13"/>
        <v>0</v>
      </c>
      <c r="LA48" s="84">
        <f t="shared" si="13"/>
        <v>0</v>
      </c>
      <c r="LB48" s="84">
        <f t="shared" si="13"/>
        <v>0</v>
      </c>
      <c r="LC48" s="84">
        <f t="shared" si="13"/>
        <v>0</v>
      </c>
      <c r="LD48" s="84">
        <f t="shared" si="13"/>
        <v>0</v>
      </c>
      <c r="LE48" s="84">
        <f t="shared" si="13"/>
        <v>0</v>
      </c>
      <c r="LF48" s="84">
        <f t="shared" si="13"/>
        <v>0</v>
      </c>
      <c r="LG48" s="84">
        <f t="shared" si="13"/>
        <v>0</v>
      </c>
      <c r="LH48" s="84"/>
      <c r="LI48" s="84"/>
      <c r="LJ48" s="84">
        <f t="shared" si="13"/>
        <v>0</v>
      </c>
      <c r="LK48" s="84">
        <f t="shared" ref="LK48:NV48" si="14">LK47/((ROWS(LK8)+ROWS(LK17)+ROWS(LK20))*10)*100</f>
        <v>0</v>
      </c>
      <c r="LL48" s="84">
        <f t="shared" si="14"/>
        <v>0</v>
      </c>
      <c r="LM48" s="84">
        <f t="shared" si="14"/>
        <v>0</v>
      </c>
      <c r="LN48" s="84">
        <f t="shared" si="14"/>
        <v>0</v>
      </c>
      <c r="LO48" s="84">
        <f t="shared" si="14"/>
        <v>0</v>
      </c>
      <c r="LP48" s="84">
        <f t="shared" si="14"/>
        <v>0</v>
      </c>
      <c r="LQ48" s="84">
        <f t="shared" si="14"/>
        <v>0</v>
      </c>
      <c r="LR48" s="84">
        <f t="shared" si="14"/>
        <v>0</v>
      </c>
      <c r="LS48" s="84">
        <f t="shared" si="14"/>
        <v>0</v>
      </c>
      <c r="LT48" s="84">
        <f t="shared" si="14"/>
        <v>0</v>
      </c>
      <c r="LU48" s="84">
        <f t="shared" si="14"/>
        <v>0</v>
      </c>
      <c r="LV48" s="84">
        <f t="shared" si="14"/>
        <v>0</v>
      </c>
      <c r="LW48" s="84">
        <f t="shared" si="14"/>
        <v>0</v>
      </c>
      <c r="LX48" s="84">
        <f t="shared" si="14"/>
        <v>0</v>
      </c>
      <c r="LY48" s="84">
        <f t="shared" si="14"/>
        <v>0</v>
      </c>
      <c r="LZ48" s="84">
        <f t="shared" si="14"/>
        <v>0</v>
      </c>
      <c r="MA48" s="84">
        <f t="shared" si="14"/>
        <v>0</v>
      </c>
      <c r="MB48" s="84">
        <f t="shared" si="14"/>
        <v>0</v>
      </c>
      <c r="MC48" s="84">
        <f t="shared" si="14"/>
        <v>0</v>
      </c>
      <c r="MD48" s="84">
        <f t="shared" si="14"/>
        <v>0</v>
      </c>
      <c r="ME48" s="84">
        <f t="shared" si="14"/>
        <v>0</v>
      </c>
      <c r="MF48" s="84">
        <f t="shared" si="14"/>
        <v>0</v>
      </c>
      <c r="MG48" s="84">
        <f t="shared" si="14"/>
        <v>0</v>
      </c>
      <c r="MH48" s="84">
        <f t="shared" si="14"/>
        <v>0</v>
      </c>
      <c r="MI48" s="84">
        <f t="shared" si="14"/>
        <v>0</v>
      </c>
      <c r="MJ48" s="84">
        <f t="shared" si="14"/>
        <v>0</v>
      </c>
      <c r="MK48" s="84">
        <f t="shared" si="14"/>
        <v>0</v>
      </c>
      <c r="ML48" s="84">
        <f t="shared" si="14"/>
        <v>0</v>
      </c>
      <c r="MM48" s="84">
        <f t="shared" si="14"/>
        <v>0</v>
      </c>
      <c r="MN48" s="84"/>
      <c r="MO48" s="84"/>
      <c r="MP48" s="84">
        <f t="shared" si="14"/>
        <v>0</v>
      </c>
      <c r="MQ48" s="84">
        <f t="shared" si="14"/>
        <v>0</v>
      </c>
      <c r="MR48" s="84">
        <f t="shared" si="14"/>
        <v>0</v>
      </c>
      <c r="MS48" s="84">
        <f t="shared" si="14"/>
        <v>0</v>
      </c>
      <c r="MT48" s="84">
        <f t="shared" si="14"/>
        <v>0</v>
      </c>
      <c r="MU48" s="84">
        <f t="shared" si="14"/>
        <v>0</v>
      </c>
      <c r="MV48" s="84">
        <f t="shared" si="14"/>
        <v>0</v>
      </c>
      <c r="MW48" s="84">
        <f t="shared" si="14"/>
        <v>0</v>
      </c>
      <c r="MX48" s="84">
        <f t="shared" si="14"/>
        <v>0</v>
      </c>
      <c r="MY48" s="84">
        <f t="shared" si="14"/>
        <v>0</v>
      </c>
      <c r="MZ48" s="84">
        <f t="shared" si="14"/>
        <v>0</v>
      </c>
      <c r="NA48" s="84">
        <f t="shared" si="14"/>
        <v>0</v>
      </c>
      <c r="NB48" s="84">
        <f t="shared" si="14"/>
        <v>0</v>
      </c>
      <c r="NC48" s="84">
        <f t="shared" si="14"/>
        <v>0</v>
      </c>
      <c r="ND48" s="84">
        <f t="shared" si="14"/>
        <v>0</v>
      </c>
      <c r="NE48" s="84">
        <f t="shared" si="14"/>
        <v>0</v>
      </c>
      <c r="NF48" s="84">
        <f t="shared" si="14"/>
        <v>0</v>
      </c>
      <c r="NG48" s="84">
        <f t="shared" si="14"/>
        <v>0</v>
      </c>
      <c r="NH48" s="84">
        <f t="shared" si="14"/>
        <v>0</v>
      </c>
      <c r="NI48" s="84">
        <f t="shared" si="14"/>
        <v>0</v>
      </c>
      <c r="NJ48" s="84">
        <f t="shared" si="14"/>
        <v>0</v>
      </c>
      <c r="NK48" s="84">
        <f t="shared" si="14"/>
        <v>0</v>
      </c>
      <c r="NL48" s="84">
        <f t="shared" si="14"/>
        <v>0</v>
      </c>
      <c r="NM48" s="84">
        <f t="shared" si="14"/>
        <v>0</v>
      </c>
      <c r="NN48" s="84">
        <f t="shared" si="14"/>
        <v>0</v>
      </c>
      <c r="NO48" s="84">
        <f t="shared" si="14"/>
        <v>0</v>
      </c>
      <c r="NP48" s="84">
        <f t="shared" si="14"/>
        <v>0</v>
      </c>
      <c r="NQ48" s="84">
        <f t="shared" si="14"/>
        <v>0</v>
      </c>
      <c r="NR48" s="84">
        <f t="shared" si="14"/>
        <v>0</v>
      </c>
      <c r="NS48" s="84">
        <f t="shared" si="14"/>
        <v>0</v>
      </c>
      <c r="NT48" s="84">
        <f t="shared" si="14"/>
        <v>0</v>
      </c>
      <c r="NU48" s="84">
        <f t="shared" si="14"/>
        <v>0</v>
      </c>
      <c r="NV48" s="84">
        <f t="shared" si="14"/>
        <v>0</v>
      </c>
      <c r="NW48" s="84">
        <f t="shared" ref="NW48:QH48" si="15">NW47/((ROWS(NW8)+ROWS(NW17)+ROWS(NW20))*10)*100</f>
        <v>0</v>
      </c>
      <c r="NX48" s="84">
        <f t="shared" si="15"/>
        <v>0</v>
      </c>
      <c r="NY48" s="84">
        <f t="shared" si="15"/>
        <v>0</v>
      </c>
      <c r="NZ48" s="84">
        <f t="shared" si="15"/>
        <v>0</v>
      </c>
      <c r="OA48" s="84">
        <f t="shared" si="15"/>
        <v>0</v>
      </c>
      <c r="OB48" s="84">
        <f t="shared" si="15"/>
        <v>0</v>
      </c>
      <c r="OC48" s="84">
        <f t="shared" si="15"/>
        <v>0</v>
      </c>
      <c r="OD48" s="84">
        <f t="shared" si="15"/>
        <v>0</v>
      </c>
      <c r="OE48" s="84">
        <f t="shared" si="15"/>
        <v>0</v>
      </c>
      <c r="OF48" s="84">
        <f t="shared" si="15"/>
        <v>0</v>
      </c>
      <c r="OG48" s="84">
        <f t="shared" si="15"/>
        <v>0</v>
      </c>
      <c r="OH48" s="84">
        <f t="shared" si="15"/>
        <v>0</v>
      </c>
      <c r="OI48" s="84">
        <f t="shared" si="15"/>
        <v>0</v>
      </c>
      <c r="OJ48" s="84">
        <f t="shared" si="15"/>
        <v>0</v>
      </c>
      <c r="OK48" s="84">
        <f t="shared" si="15"/>
        <v>0</v>
      </c>
      <c r="OL48" s="84">
        <f t="shared" si="15"/>
        <v>0</v>
      </c>
      <c r="OM48" s="84">
        <f t="shared" si="15"/>
        <v>0</v>
      </c>
      <c r="ON48" s="84">
        <f t="shared" si="15"/>
        <v>0</v>
      </c>
      <c r="OO48" s="84">
        <f t="shared" si="15"/>
        <v>0</v>
      </c>
      <c r="OP48" s="84">
        <f t="shared" si="15"/>
        <v>0</v>
      </c>
      <c r="OQ48" s="84">
        <f t="shared" si="15"/>
        <v>0</v>
      </c>
      <c r="OR48" s="84">
        <f t="shared" si="15"/>
        <v>0</v>
      </c>
      <c r="OS48" s="84">
        <f t="shared" si="15"/>
        <v>0</v>
      </c>
      <c r="OT48" s="84">
        <f t="shared" si="15"/>
        <v>0</v>
      </c>
      <c r="OU48" s="84">
        <f t="shared" si="15"/>
        <v>0</v>
      </c>
      <c r="OV48" s="84">
        <f t="shared" si="15"/>
        <v>0</v>
      </c>
      <c r="OW48" s="84">
        <f t="shared" si="15"/>
        <v>0</v>
      </c>
      <c r="OX48" s="84">
        <f t="shared" si="15"/>
        <v>0</v>
      </c>
      <c r="OY48" s="84">
        <f t="shared" si="15"/>
        <v>0</v>
      </c>
      <c r="OZ48" s="84"/>
      <c r="PA48" s="84"/>
      <c r="PB48" s="84">
        <f t="shared" si="15"/>
        <v>0</v>
      </c>
      <c r="PC48" s="84">
        <f t="shared" si="15"/>
        <v>0</v>
      </c>
      <c r="PD48" s="84">
        <f t="shared" si="15"/>
        <v>0</v>
      </c>
      <c r="PE48" s="84">
        <f t="shared" si="15"/>
        <v>0</v>
      </c>
      <c r="PF48" s="84">
        <f t="shared" si="15"/>
        <v>0</v>
      </c>
      <c r="PG48" s="84">
        <f t="shared" si="15"/>
        <v>0</v>
      </c>
      <c r="PH48" s="84">
        <f t="shared" si="15"/>
        <v>0</v>
      </c>
      <c r="PI48" s="84">
        <f t="shared" si="15"/>
        <v>0</v>
      </c>
      <c r="PJ48" s="84">
        <f t="shared" si="15"/>
        <v>0</v>
      </c>
      <c r="PK48" s="84">
        <f t="shared" si="15"/>
        <v>0</v>
      </c>
      <c r="PL48" s="84">
        <f t="shared" si="15"/>
        <v>0</v>
      </c>
      <c r="PM48" s="84">
        <f t="shared" si="15"/>
        <v>0</v>
      </c>
      <c r="PN48" s="84">
        <f t="shared" si="15"/>
        <v>0</v>
      </c>
      <c r="PO48" s="84">
        <f t="shared" si="15"/>
        <v>0</v>
      </c>
      <c r="PP48" s="84">
        <f t="shared" si="15"/>
        <v>0</v>
      </c>
      <c r="PQ48" s="84">
        <f t="shared" si="15"/>
        <v>0</v>
      </c>
      <c r="PR48" s="84">
        <f t="shared" si="15"/>
        <v>0</v>
      </c>
      <c r="PS48" s="84">
        <f t="shared" si="15"/>
        <v>0</v>
      </c>
      <c r="PT48" s="84">
        <f t="shared" si="15"/>
        <v>0</v>
      </c>
      <c r="PU48" s="84">
        <f t="shared" si="15"/>
        <v>0</v>
      </c>
      <c r="PV48" s="84">
        <f t="shared" si="15"/>
        <v>0</v>
      </c>
      <c r="PW48" s="84">
        <f t="shared" si="15"/>
        <v>0</v>
      </c>
      <c r="PX48" s="84">
        <f t="shared" si="15"/>
        <v>0</v>
      </c>
      <c r="PY48" s="84">
        <f t="shared" si="15"/>
        <v>0</v>
      </c>
      <c r="PZ48" s="84">
        <f t="shared" si="15"/>
        <v>0</v>
      </c>
      <c r="QA48" s="84">
        <f t="shared" si="15"/>
        <v>0</v>
      </c>
      <c r="QB48" s="84">
        <f t="shared" si="15"/>
        <v>0</v>
      </c>
      <c r="QC48" s="84">
        <f t="shared" si="15"/>
        <v>0</v>
      </c>
      <c r="QD48" s="84">
        <f t="shared" si="15"/>
        <v>0</v>
      </c>
      <c r="QE48" s="84">
        <f t="shared" si="15"/>
        <v>0</v>
      </c>
      <c r="QF48" s="84"/>
      <c r="QG48" s="84"/>
      <c r="QH48" s="84">
        <f t="shared" si="15"/>
        <v>0</v>
      </c>
      <c r="QI48" s="84">
        <f t="shared" ref="QI48:SQ48" si="16">QI47/((ROWS(QI8)+ROWS(QI17)+ROWS(QI20))*10)*100</f>
        <v>0</v>
      </c>
      <c r="QJ48" s="84">
        <f t="shared" si="16"/>
        <v>0</v>
      </c>
      <c r="QK48" s="84">
        <f t="shared" si="16"/>
        <v>0</v>
      </c>
      <c r="QL48" s="84">
        <f t="shared" si="16"/>
        <v>0</v>
      </c>
      <c r="QM48" s="84">
        <f t="shared" si="16"/>
        <v>0</v>
      </c>
      <c r="QN48" s="84">
        <f t="shared" si="16"/>
        <v>0</v>
      </c>
      <c r="QO48" s="84">
        <f t="shared" si="16"/>
        <v>0</v>
      </c>
      <c r="QP48" s="84">
        <f t="shared" si="16"/>
        <v>0</v>
      </c>
      <c r="QQ48" s="84">
        <f t="shared" si="16"/>
        <v>0</v>
      </c>
      <c r="QR48" s="84">
        <f t="shared" si="16"/>
        <v>0</v>
      </c>
      <c r="QS48" s="84">
        <f t="shared" si="16"/>
        <v>0</v>
      </c>
      <c r="QT48" s="84">
        <f t="shared" si="16"/>
        <v>0</v>
      </c>
      <c r="QU48" s="84">
        <f t="shared" si="16"/>
        <v>0</v>
      </c>
      <c r="QV48" s="84">
        <f t="shared" si="16"/>
        <v>0</v>
      </c>
      <c r="QW48" s="84">
        <f t="shared" si="16"/>
        <v>0</v>
      </c>
      <c r="QX48" s="84">
        <f t="shared" si="16"/>
        <v>0</v>
      </c>
      <c r="QY48" s="84">
        <f t="shared" si="16"/>
        <v>0</v>
      </c>
      <c r="QZ48" s="84">
        <f t="shared" si="16"/>
        <v>0</v>
      </c>
      <c r="RA48" s="84">
        <f t="shared" si="16"/>
        <v>0</v>
      </c>
      <c r="RB48" s="84">
        <f t="shared" si="16"/>
        <v>0</v>
      </c>
      <c r="RC48" s="84">
        <f t="shared" si="16"/>
        <v>0</v>
      </c>
      <c r="RD48" s="84">
        <f t="shared" si="16"/>
        <v>0</v>
      </c>
      <c r="RE48" s="84">
        <f t="shared" si="16"/>
        <v>0</v>
      </c>
      <c r="RF48" s="84">
        <f t="shared" si="16"/>
        <v>0</v>
      </c>
      <c r="RG48" s="84">
        <f t="shared" si="16"/>
        <v>0</v>
      </c>
      <c r="RH48" s="84">
        <f t="shared" si="16"/>
        <v>0</v>
      </c>
      <c r="RI48" s="84">
        <f t="shared" si="16"/>
        <v>0</v>
      </c>
      <c r="RJ48" s="84">
        <f t="shared" si="16"/>
        <v>0</v>
      </c>
      <c r="RK48" s="84">
        <f t="shared" si="16"/>
        <v>0</v>
      </c>
      <c r="RL48" s="84"/>
      <c r="RM48" s="84"/>
      <c r="RN48" s="84">
        <f t="shared" si="16"/>
        <v>0</v>
      </c>
      <c r="RO48" s="84">
        <f t="shared" si="16"/>
        <v>0</v>
      </c>
      <c r="RP48" s="84">
        <f t="shared" si="16"/>
        <v>0</v>
      </c>
      <c r="RQ48" s="84">
        <f t="shared" si="16"/>
        <v>0</v>
      </c>
      <c r="RR48" s="84">
        <f t="shared" si="16"/>
        <v>0</v>
      </c>
      <c r="RS48" s="84">
        <f t="shared" si="16"/>
        <v>0</v>
      </c>
      <c r="RT48" s="84">
        <f t="shared" si="16"/>
        <v>0</v>
      </c>
      <c r="RU48" s="84">
        <f t="shared" si="16"/>
        <v>0</v>
      </c>
      <c r="RV48" s="84">
        <f t="shared" si="16"/>
        <v>0</v>
      </c>
      <c r="RW48" s="84">
        <f t="shared" si="16"/>
        <v>0</v>
      </c>
      <c r="RX48" s="84">
        <f t="shared" si="16"/>
        <v>0</v>
      </c>
      <c r="RY48" s="84">
        <f t="shared" si="16"/>
        <v>0</v>
      </c>
      <c r="RZ48" s="84">
        <f t="shared" si="16"/>
        <v>0</v>
      </c>
      <c r="SA48" s="84">
        <f t="shared" si="16"/>
        <v>0</v>
      </c>
      <c r="SB48" s="84">
        <f t="shared" si="16"/>
        <v>0</v>
      </c>
      <c r="SC48" s="84">
        <f t="shared" si="16"/>
        <v>0</v>
      </c>
      <c r="SD48" s="84">
        <f t="shared" si="16"/>
        <v>0</v>
      </c>
      <c r="SE48" s="84">
        <f t="shared" si="16"/>
        <v>0</v>
      </c>
      <c r="SF48" s="84">
        <f t="shared" si="16"/>
        <v>0</v>
      </c>
      <c r="SG48" s="84">
        <f t="shared" si="16"/>
        <v>0</v>
      </c>
      <c r="SH48" s="84">
        <f t="shared" si="16"/>
        <v>0</v>
      </c>
      <c r="SI48" s="84">
        <f t="shared" si="16"/>
        <v>0</v>
      </c>
      <c r="SJ48" s="84">
        <f t="shared" si="16"/>
        <v>0</v>
      </c>
      <c r="SK48" s="84">
        <f t="shared" si="16"/>
        <v>0</v>
      </c>
      <c r="SL48" s="84">
        <f t="shared" si="16"/>
        <v>0</v>
      </c>
      <c r="SM48" s="84">
        <f t="shared" si="16"/>
        <v>0</v>
      </c>
      <c r="SN48" s="84">
        <f t="shared" si="16"/>
        <v>0</v>
      </c>
      <c r="SO48" s="84">
        <f t="shared" si="16"/>
        <v>0</v>
      </c>
      <c r="SP48" s="84">
        <f t="shared" si="16"/>
        <v>0</v>
      </c>
      <c r="SQ48" s="84">
        <f t="shared" si="16"/>
        <v>0</v>
      </c>
    </row>
    <row r="49" spans="1:511" s="51" customFormat="1" hidden="1" x14ac:dyDescent="0.25">
      <c r="A49" s="80" t="s">
        <v>50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  <c r="IW49" s="85"/>
      <c r="IX49" s="85"/>
      <c r="IY49" s="85"/>
      <c r="IZ49" s="85"/>
      <c r="JA49" s="85"/>
      <c r="JB49" s="85"/>
      <c r="JC49" s="85"/>
      <c r="JD49" s="85"/>
      <c r="JE49" s="85"/>
      <c r="JF49" s="85"/>
      <c r="JG49" s="85"/>
      <c r="JH49" s="85"/>
      <c r="JI49" s="85"/>
      <c r="JJ49" s="85"/>
      <c r="JK49" s="85"/>
      <c r="JL49" s="85"/>
      <c r="JM49" s="85"/>
      <c r="JN49" s="85"/>
      <c r="JO49" s="85"/>
      <c r="JP49" s="85"/>
      <c r="JQ49" s="85"/>
      <c r="JR49" s="85"/>
      <c r="JS49" s="85"/>
      <c r="JT49" s="85"/>
      <c r="JU49" s="85"/>
      <c r="JV49" s="85"/>
      <c r="JW49" s="85"/>
      <c r="JX49" s="85"/>
      <c r="JY49" s="85"/>
      <c r="JZ49" s="85"/>
      <c r="KA49" s="85"/>
      <c r="KB49" s="85"/>
      <c r="KC49" s="85"/>
      <c r="KD49" s="85"/>
      <c r="KE49" s="85"/>
      <c r="KF49" s="85"/>
      <c r="KG49" s="85"/>
      <c r="KH49" s="85"/>
      <c r="KI49" s="85"/>
      <c r="KJ49" s="85"/>
      <c r="KK49" s="85"/>
      <c r="KL49" s="85"/>
      <c r="KM49" s="85"/>
      <c r="KN49" s="85"/>
      <c r="KO49" s="85"/>
      <c r="KP49" s="85"/>
      <c r="KQ49" s="85"/>
      <c r="KR49" s="85"/>
      <c r="KS49" s="85"/>
      <c r="KT49" s="85"/>
      <c r="KU49" s="85"/>
      <c r="KV49" s="85"/>
      <c r="KW49" s="85"/>
      <c r="KX49" s="85"/>
      <c r="KY49" s="85"/>
      <c r="KZ49" s="85"/>
      <c r="LA49" s="85"/>
      <c r="LB49" s="85"/>
      <c r="LC49" s="85"/>
      <c r="LD49" s="85"/>
      <c r="LE49" s="85"/>
      <c r="LF49" s="85"/>
      <c r="LG49" s="85"/>
      <c r="LH49" s="85"/>
      <c r="LI49" s="85"/>
      <c r="LJ49" s="85"/>
      <c r="LK49" s="85"/>
      <c r="LL49" s="85"/>
      <c r="LM49" s="85"/>
      <c r="LN49" s="85"/>
      <c r="LO49" s="85"/>
      <c r="LP49" s="85"/>
      <c r="LQ49" s="85"/>
      <c r="LR49" s="85"/>
      <c r="LS49" s="85"/>
      <c r="LT49" s="85"/>
      <c r="LU49" s="85"/>
      <c r="LV49" s="85"/>
      <c r="LW49" s="85"/>
      <c r="LX49" s="85"/>
      <c r="LY49" s="85"/>
      <c r="LZ49" s="85"/>
      <c r="MA49" s="85"/>
      <c r="MB49" s="85"/>
      <c r="MC49" s="85"/>
      <c r="MD49" s="85"/>
      <c r="ME49" s="85"/>
      <c r="MF49" s="85"/>
      <c r="MG49" s="85"/>
      <c r="MH49" s="85"/>
      <c r="MI49" s="85"/>
      <c r="MJ49" s="85"/>
      <c r="MK49" s="85"/>
      <c r="ML49" s="85"/>
      <c r="MM49" s="85"/>
      <c r="MN49" s="85"/>
      <c r="MO49" s="85"/>
      <c r="MP49" s="85"/>
      <c r="MQ49" s="85"/>
      <c r="MR49" s="85"/>
      <c r="MS49" s="85"/>
      <c r="MT49" s="85"/>
      <c r="MU49" s="85"/>
      <c r="MV49" s="85"/>
      <c r="MW49" s="85"/>
      <c r="MX49" s="85"/>
      <c r="MY49" s="85"/>
      <c r="MZ49" s="85"/>
      <c r="NA49" s="85"/>
      <c r="NB49" s="85"/>
      <c r="NC49" s="85"/>
      <c r="ND49" s="85"/>
      <c r="NE49" s="85"/>
      <c r="NF49" s="85"/>
      <c r="NG49" s="85"/>
      <c r="NH49" s="85"/>
      <c r="NI49" s="85"/>
      <c r="NJ49" s="85"/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5"/>
      <c r="NY49" s="85"/>
      <c r="NZ49" s="85"/>
      <c r="OA49" s="85"/>
      <c r="OB49" s="85"/>
      <c r="OC49" s="85"/>
      <c r="OD49" s="85"/>
      <c r="OE49" s="85"/>
      <c r="OF49" s="85"/>
      <c r="OG49" s="85"/>
      <c r="OH49" s="85"/>
      <c r="OI49" s="85"/>
      <c r="OJ49" s="85"/>
      <c r="OK49" s="85"/>
      <c r="OL49" s="85"/>
      <c r="OM49" s="85"/>
      <c r="ON49" s="85"/>
      <c r="OO49" s="85"/>
      <c r="OP49" s="85"/>
      <c r="OQ49" s="85"/>
      <c r="OR49" s="85"/>
      <c r="OS49" s="85"/>
      <c r="OT49" s="85"/>
      <c r="OU49" s="85"/>
      <c r="OV49" s="85"/>
      <c r="OW49" s="85"/>
      <c r="OX49" s="85"/>
      <c r="OY49" s="85"/>
      <c r="OZ49" s="85"/>
      <c r="PA49" s="85"/>
      <c r="PB49" s="85"/>
      <c r="PC49" s="85"/>
      <c r="PD49" s="85"/>
      <c r="PE49" s="85"/>
      <c r="PF49" s="85"/>
      <c r="PG49" s="85"/>
      <c r="PH49" s="85"/>
      <c r="PI49" s="85"/>
      <c r="PJ49" s="85"/>
      <c r="PK49" s="85"/>
      <c r="PL49" s="85"/>
      <c r="PM49" s="85"/>
      <c r="PN49" s="85"/>
      <c r="PO49" s="85"/>
      <c r="PP49" s="85"/>
      <c r="PQ49" s="85"/>
      <c r="PR49" s="85"/>
      <c r="PS49" s="85"/>
      <c r="PT49" s="85"/>
      <c r="PU49" s="85"/>
      <c r="PV49" s="85"/>
      <c r="PW49" s="85"/>
      <c r="PX49" s="85"/>
      <c r="PY49" s="85"/>
      <c r="PZ49" s="85"/>
      <c r="QA49" s="85"/>
      <c r="QB49" s="85"/>
      <c r="QC49" s="85"/>
      <c r="QD49" s="85"/>
      <c r="QE49" s="85"/>
      <c r="QF49" s="85"/>
      <c r="QG49" s="85"/>
      <c r="QH49" s="85"/>
      <c r="QI49" s="85"/>
      <c r="QJ49" s="85"/>
      <c r="QK49" s="85"/>
      <c r="QL49" s="85"/>
      <c r="QM49" s="85"/>
      <c r="QN49" s="85"/>
      <c r="QO49" s="85"/>
      <c r="QP49" s="85"/>
      <c r="QQ49" s="85"/>
      <c r="QR49" s="85"/>
      <c r="QS49" s="85"/>
      <c r="QT49" s="85"/>
      <c r="QU49" s="85"/>
      <c r="QV49" s="85"/>
      <c r="QW49" s="85"/>
      <c r="QX49" s="85"/>
      <c r="QY49" s="85"/>
      <c r="QZ49" s="85"/>
      <c r="RA49" s="85"/>
      <c r="RB49" s="85"/>
      <c r="RC49" s="85"/>
      <c r="RD49" s="85"/>
      <c r="RE49" s="85"/>
      <c r="RF49" s="85"/>
      <c r="RG49" s="85"/>
      <c r="RH49" s="85"/>
      <c r="RI49" s="85"/>
      <c r="RJ49" s="85"/>
      <c r="RK49" s="85"/>
      <c r="RL49" s="85"/>
      <c r="RM49" s="85"/>
      <c r="RN49" s="85"/>
      <c r="RO49" s="85"/>
      <c r="RP49" s="85"/>
      <c r="RQ49" s="85"/>
      <c r="RR49" s="85"/>
      <c r="RS49" s="85"/>
      <c r="RT49" s="85"/>
      <c r="RU49" s="85"/>
      <c r="RV49" s="85"/>
      <c r="RW49" s="85"/>
      <c r="RX49" s="85"/>
      <c r="RY49" s="85"/>
      <c r="RZ49" s="85"/>
      <c r="SA49" s="85"/>
      <c r="SB49" s="85"/>
      <c r="SC49" s="85"/>
      <c r="SD49" s="85"/>
      <c r="SE49" s="85"/>
      <c r="SF49" s="85"/>
      <c r="SG49" s="85"/>
      <c r="SH49" s="85"/>
      <c r="SI49" s="85"/>
      <c r="SJ49" s="85"/>
      <c r="SK49" s="85"/>
      <c r="SL49" s="85"/>
      <c r="SM49" s="85"/>
      <c r="SN49" s="85"/>
      <c r="SO49" s="85"/>
      <c r="SP49" s="85"/>
      <c r="SQ49" s="85"/>
    </row>
    <row r="50" spans="1:511" s="51" customFormat="1" hidden="1" x14ac:dyDescent="0.25">
      <c r="A50" s="81" t="s">
        <v>48</v>
      </c>
      <c r="B50" s="85">
        <f>SUM(B10,B13,B14,B22)</f>
        <v>35</v>
      </c>
      <c r="C50" s="85">
        <f t="shared" ref="C50:BN50" si="17">SUM(C10,C13,C14,C22)</f>
        <v>26</v>
      </c>
      <c r="D50" s="85">
        <f t="shared" si="17"/>
        <v>26</v>
      </c>
      <c r="E50" s="85">
        <f t="shared" si="17"/>
        <v>30</v>
      </c>
      <c r="F50" s="85">
        <f t="shared" si="17"/>
        <v>35</v>
      </c>
      <c r="G50" s="85">
        <f t="shared" si="17"/>
        <v>32</v>
      </c>
      <c r="H50" s="85">
        <f t="shared" si="17"/>
        <v>16</v>
      </c>
      <c r="I50" s="85">
        <f t="shared" si="17"/>
        <v>23</v>
      </c>
      <c r="J50" s="85">
        <f t="shared" si="17"/>
        <v>25</v>
      </c>
      <c r="K50" s="85">
        <f t="shared" si="17"/>
        <v>23</v>
      </c>
      <c r="L50" s="85">
        <f t="shared" si="17"/>
        <v>40</v>
      </c>
      <c r="M50" s="85">
        <f t="shared" si="17"/>
        <v>38</v>
      </c>
      <c r="N50" s="85">
        <f t="shared" si="17"/>
        <v>31</v>
      </c>
      <c r="O50" s="85">
        <f t="shared" si="17"/>
        <v>21</v>
      </c>
      <c r="P50" s="85">
        <f t="shared" si="17"/>
        <v>24</v>
      </c>
      <c r="Q50" s="85">
        <f t="shared" si="17"/>
        <v>38</v>
      </c>
      <c r="R50" s="85">
        <f t="shared" si="17"/>
        <v>40</v>
      </c>
      <c r="S50" s="85">
        <f t="shared" si="17"/>
        <v>34</v>
      </c>
      <c r="T50" s="85">
        <f t="shared" si="17"/>
        <v>32</v>
      </c>
      <c r="U50" s="85">
        <f t="shared" si="17"/>
        <v>33</v>
      </c>
      <c r="V50" s="85">
        <f t="shared" si="17"/>
        <v>30.099999999999994</v>
      </c>
      <c r="W50" s="85">
        <f t="shared" si="17"/>
        <v>0</v>
      </c>
      <c r="X50" s="85">
        <f t="shared" si="17"/>
        <v>0</v>
      </c>
      <c r="Y50" s="85">
        <f t="shared" si="17"/>
        <v>0</v>
      </c>
      <c r="Z50" s="85">
        <f t="shared" si="17"/>
        <v>0</v>
      </c>
      <c r="AA50" s="85">
        <f t="shared" si="17"/>
        <v>0</v>
      </c>
      <c r="AB50" s="85">
        <f t="shared" si="17"/>
        <v>0</v>
      </c>
      <c r="AC50" s="85">
        <f t="shared" si="17"/>
        <v>0</v>
      </c>
      <c r="AD50" s="85">
        <f t="shared" si="17"/>
        <v>0</v>
      </c>
      <c r="AE50" s="85">
        <f t="shared" si="17"/>
        <v>0</v>
      </c>
      <c r="AF50" s="85"/>
      <c r="AG50" s="85"/>
      <c r="AH50" s="85">
        <f t="shared" si="17"/>
        <v>0</v>
      </c>
      <c r="AI50" s="85">
        <f t="shared" si="17"/>
        <v>0</v>
      </c>
      <c r="AJ50" s="85">
        <f t="shared" si="17"/>
        <v>0</v>
      </c>
      <c r="AK50" s="85">
        <f t="shared" si="17"/>
        <v>0</v>
      </c>
      <c r="AL50" s="85">
        <f t="shared" si="17"/>
        <v>0</v>
      </c>
      <c r="AM50" s="85">
        <f t="shared" si="17"/>
        <v>0</v>
      </c>
      <c r="AN50" s="85">
        <f t="shared" si="17"/>
        <v>0</v>
      </c>
      <c r="AO50" s="85">
        <f t="shared" si="17"/>
        <v>0</v>
      </c>
      <c r="AP50" s="85">
        <f t="shared" si="17"/>
        <v>0</v>
      </c>
      <c r="AQ50" s="85">
        <f t="shared" si="17"/>
        <v>0</v>
      </c>
      <c r="AR50" s="85">
        <f t="shared" si="17"/>
        <v>0</v>
      </c>
      <c r="AS50" s="85">
        <f t="shared" si="17"/>
        <v>0</v>
      </c>
      <c r="AT50" s="85">
        <f t="shared" si="17"/>
        <v>0</v>
      </c>
      <c r="AU50" s="85">
        <f t="shared" si="17"/>
        <v>0</v>
      </c>
      <c r="AV50" s="85">
        <f t="shared" si="17"/>
        <v>0</v>
      </c>
      <c r="AW50" s="85">
        <f t="shared" si="17"/>
        <v>0</v>
      </c>
      <c r="AX50" s="85">
        <f t="shared" si="17"/>
        <v>0</v>
      </c>
      <c r="AY50" s="85">
        <f t="shared" si="17"/>
        <v>0</v>
      </c>
      <c r="AZ50" s="85">
        <f t="shared" si="17"/>
        <v>0</v>
      </c>
      <c r="BA50" s="85">
        <f t="shared" si="17"/>
        <v>0</v>
      </c>
      <c r="BB50" s="85">
        <f t="shared" si="17"/>
        <v>0</v>
      </c>
      <c r="BC50" s="85">
        <f t="shared" si="17"/>
        <v>0</v>
      </c>
      <c r="BD50" s="85">
        <f t="shared" si="17"/>
        <v>0</v>
      </c>
      <c r="BE50" s="85">
        <f t="shared" si="17"/>
        <v>0</v>
      </c>
      <c r="BF50" s="85">
        <f t="shared" si="17"/>
        <v>0</v>
      </c>
      <c r="BG50" s="85">
        <f t="shared" si="17"/>
        <v>0</v>
      </c>
      <c r="BH50" s="85">
        <f t="shared" si="17"/>
        <v>0</v>
      </c>
      <c r="BI50" s="85">
        <f t="shared" si="17"/>
        <v>0</v>
      </c>
      <c r="BJ50" s="85">
        <f t="shared" si="17"/>
        <v>0</v>
      </c>
      <c r="BK50" s="85">
        <f t="shared" si="17"/>
        <v>0</v>
      </c>
      <c r="BL50" s="85"/>
      <c r="BM50" s="85"/>
      <c r="BN50" s="85">
        <f t="shared" si="17"/>
        <v>0</v>
      </c>
      <c r="BO50" s="85">
        <f t="shared" ref="BO50:DZ50" si="18">SUM(BO10,BO13,BO14,BO22)</f>
        <v>0</v>
      </c>
      <c r="BP50" s="85">
        <f t="shared" si="18"/>
        <v>0</v>
      </c>
      <c r="BQ50" s="85">
        <f t="shared" si="18"/>
        <v>0</v>
      </c>
      <c r="BR50" s="85">
        <f t="shared" si="18"/>
        <v>0</v>
      </c>
      <c r="BS50" s="85">
        <f t="shared" si="18"/>
        <v>0</v>
      </c>
      <c r="BT50" s="85">
        <f t="shared" si="18"/>
        <v>0</v>
      </c>
      <c r="BU50" s="85">
        <f t="shared" si="18"/>
        <v>0</v>
      </c>
      <c r="BV50" s="85">
        <f t="shared" si="18"/>
        <v>0</v>
      </c>
      <c r="BW50" s="85">
        <f t="shared" si="18"/>
        <v>0</v>
      </c>
      <c r="BX50" s="85">
        <f t="shared" si="18"/>
        <v>0</v>
      </c>
      <c r="BY50" s="85">
        <f t="shared" si="18"/>
        <v>0</v>
      </c>
      <c r="BZ50" s="85">
        <f t="shared" si="18"/>
        <v>0</v>
      </c>
      <c r="CA50" s="85">
        <f t="shared" si="18"/>
        <v>0</v>
      </c>
      <c r="CB50" s="85">
        <f t="shared" si="18"/>
        <v>0</v>
      </c>
      <c r="CC50" s="85">
        <f t="shared" si="18"/>
        <v>0</v>
      </c>
      <c r="CD50" s="85">
        <f t="shared" si="18"/>
        <v>0</v>
      </c>
      <c r="CE50" s="85">
        <f t="shared" si="18"/>
        <v>0</v>
      </c>
      <c r="CF50" s="85">
        <f t="shared" si="18"/>
        <v>0</v>
      </c>
      <c r="CG50" s="85">
        <f t="shared" si="18"/>
        <v>0</v>
      </c>
      <c r="CH50" s="85">
        <f t="shared" si="18"/>
        <v>0</v>
      </c>
      <c r="CI50" s="85">
        <f t="shared" si="18"/>
        <v>0</v>
      </c>
      <c r="CJ50" s="85">
        <f t="shared" si="18"/>
        <v>0</v>
      </c>
      <c r="CK50" s="85">
        <f t="shared" si="18"/>
        <v>0</v>
      </c>
      <c r="CL50" s="85">
        <f t="shared" si="18"/>
        <v>0</v>
      </c>
      <c r="CM50" s="85">
        <f t="shared" si="18"/>
        <v>0</v>
      </c>
      <c r="CN50" s="85">
        <f t="shared" si="18"/>
        <v>0</v>
      </c>
      <c r="CO50" s="85">
        <f t="shared" si="18"/>
        <v>0</v>
      </c>
      <c r="CP50" s="85">
        <f t="shared" si="18"/>
        <v>0</v>
      </c>
      <c r="CQ50" s="85">
        <f t="shared" si="18"/>
        <v>0</v>
      </c>
      <c r="CR50" s="85"/>
      <c r="CS50" s="85"/>
      <c r="CT50" s="85">
        <f t="shared" si="18"/>
        <v>0</v>
      </c>
      <c r="CU50" s="85">
        <f t="shared" si="18"/>
        <v>0</v>
      </c>
      <c r="CV50" s="85">
        <f t="shared" si="18"/>
        <v>0</v>
      </c>
      <c r="CW50" s="85">
        <f t="shared" si="18"/>
        <v>0</v>
      </c>
      <c r="CX50" s="85">
        <f t="shared" si="18"/>
        <v>0</v>
      </c>
      <c r="CY50" s="85">
        <f t="shared" si="18"/>
        <v>0</v>
      </c>
      <c r="CZ50" s="85">
        <f t="shared" si="18"/>
        <v>0</v>
      </c>
      <c r="DA50" s="85">
        <f t="shared" si="18"/>
        <v>0</v>
      </c>
      <c r="DB50" s="85">
        <f t="shared" si="18"/>
        <v>0</v>
      </c>
      <c r="DC50" s="85">
        <f t="shared" si="18"/>
        <v>0</v>
      </c>
      <c r="DD50" s="85">
        <f t="shared" si="18"/>
        <v>0</v>
      </c>
      <c r="DE50" s="85">
        <f t="shared" si="18"/>
        <v>0</v>
      </c>
      <c r="DF50" s="85">
        <f t="shared" si="18"/>
        <v>0</v>
      </c>
      <c r="DG50" s="85">
        <f t="shared" si="18"/>
        <v>0</v>
      </c>
      <c r="DH50" s="85">
        <f t="shared" si="18"/>
        <v>0</v>
      </c>
      <c r="DI50" s="85">
        <f t="shared" si="18"/>
        <v>0</v>
      </c>
      <c r="DJ50" s="85">
        <f t="shared" si="18"/>
        <v>0</v>
      </c>
      <c r="DK50" s="85">
        <f t="shared" si="18"/>
        <v>0</v>
      </c>
      <c r="DL50" s="85">
        <f t="shared" si="18"/>
        <v>0</v>
      </c>
      <c r="DM50" s="85">
        <f t="shared" si="18"/>
        <v>0</v>
      </c>
      <c r="DN50" s="85">
        <f t="shared" si="18"/>
        <v>0</v>
      </c>
      <c r="DO50" s="85">
        <f t="shared" si="18"/>
        <v>0</v>
      </c>
      <c r="DP50" s="85">
        <f t="shared" si="18"/>
        <v>0</v>
      </c>
      <c r="DQ50" s="85">
        <f t="shared" si="18"/>
        <v>0</v>
      </c>
      <c r="DR50" s="85">
        <f t="shared" si="18"/>
        <v>0</v>
      </c>
      <c r="DS50" s="85">
        <f t="shared" si="18"/>
        <v>0</v>
      </c>
      <c r="DT50" s="85">
        <f t="shared" si="18"/>
        <v>0</v>
      </c>
      <c r="DU50" s="85">
        <f t="shared" si="18"/>
        <v>0</v>
      </c>
      <c r="DV50" s="85">
        <f t="shared" si="18"/>
        <v>0</v>
      </c>
      <c r="DW50" s="85">
        <f t="shared" si="18"/>
        <v>0</v>
      </c>
      <c r="DX50" s="85"/>
      <c r="DY50" s="85"/>
      <c r="DZ50" s="85">
        <f t="shared" si="18"/>
        <v>0</v>
      </c>
      <c r="EA50" s="85">
        <f t="shared" ref="EA50:GL50" si="19">SUM(EA10,EA13,EA14,EA22)</f>
        <v>0</v>
      </c>
      <c r="EB50" s="85">
        <f t="shared" si="19"/>
        <v>0</v>
      </c>
      <c r="EC50" s="85">
        <f t="shared" si="19"/>
        <v>0</v>
      </c>
      <c r="ED50" s="85">
        <f t="shared" si="19"/>
        <v>0</v>
      </c>
      <c r="EE50" s="85">
        <f t="shared" si="19"/>
        <v>0</v>
      </c>
      <c r="EF50" s="85">
        <f t="shared" si="19"/>
        <v>0</v>
      </c>
      <c r="EG50" s="85">
        <f t="shared" si="19"/>
        <v>0</v>
      </c>
      <c r="EH50" s="85">
        <f t="shared" si="19"/>
        <v>0</v>
      </c>
      <c r="EI50" s="85">
        <f t="shared" si="19"/>
        <v>0</v>
      </c>
      <c r="EJ50" s="85">
        <f t="shared" si="19"/>
        <v>0</v>
      </c>
      <c r="EK50" s="85">
        <f t="shared" si="19"/>
        <v>0</v>
      </c>
      <c r="EL50" s="85">
        <f t="shared" si="19"/>
        <v>0</v>
      </c>
      <c r="EM50" s="85">
        <f t="shared" si="19"/>
        <v>0</v>
      </c>
      <c r="EN50" s="85">
        <f t="shared" si="19"/>
        <v>0</v>
      </c>
      <c r="EO50" s="85">
        <f t="shared" si="19"/>
        <v>0</v>
      </c>
      <c r="EP50" s="85">
        <f t="shared" si="19"/>
        <v>0</v>
      </c>
      <c r="EQ50" s="85">
        <f t="shared" si="19"/>
        <v>0</v>
      </c>
      <c r="ER50" s="85">
        <f t="shared" si="19"/>
        <v>0</v>
      </c>
      <c r="ES50" s="85">
        <f t="shared" si="19"/>
        <v>0</v>
      </c>
      <c r="ET50" s="85">
        <f t="shared" si="19"/>
        <v>0</v>
      </c>
      <c r="EU50" s="85">
        <f t="shared" si="19"/>
        <v>0</v>
      </c>
      <c r="EV50" s="85">
        <f t="shared" si="19"/>
        <v>0</v>
      </c>
      <c r="EW50" s="85">
        <f t="shared" si="19"/>
        <v>0</v>
      </c>
      <c r="EX50" s="85">
        <f t="shared" si="19"/>
        <v>0</v>
      </c>
      <c r="EY50" s="85">
        <f t="shared" si="19"/>
        <v>0</v>
      </c>
      <c r="EZ50" s="85">
        <f t="shared" si="19"/>
        <v>0</v>
      </c>
      <c r="FA50" s="85">
        <f t="shared" si="19"/>
        <v>0</v>
      </c>
      <c r="FB50" s="85">
        <f t="shared" si="19"/>
        <v>0</v>
      </c>
      <c r="FC50" s="85">
        <f t="shared" si="19"/>
        <v>0</v>
      </c>
      <c r="FD50" s="85"/>
      <c r="FE50" s="85"/>
      <c r="FF50" s="85">
        <f t="shared" si="19"/>
        <v>0</v>
      </c>
      <c r="FG50" s="85">
        <f t="shared" si="19"/>
        <v>0</v>
      </c>
      <c r="FH50" s="85">
        <f t="shared" si="19"/>
        <v>0</v>
      </c>
      <c r="FI50" s="85">
        <f t="shared" si="19"/>
        <v>0</v>
      </c>
      <c r="FJ50" s="85">
        <f t="shared" si="19"/>
        <v>0</v>
      </c>
      <c r="FK50" s="85">
        <f t="shared" si="19"/>
        <v>0</v>
      </c>
      <c r="FL50" s="85">
        <f t="shared" si="19"/>
        <v>0</v>
      </c>
      <c r="FM50" s="85">
        <f t="shared" si="19"/>
        <v>0</v>
      </c>
      <c r="FN50" s="85">
        <f t="shared" si="19"/>
        <v>0</v>
      </c>
      <c r="FO50" s="85">
        <f t="shared" si="19"/>
        <v>0</v>
      </c>
      <c r="FP50" s="85">
        <f t="shared" si="19"/>
        <v>0</v>
      </c>
      <c r="FQ50" s="85">
        <f t="shared" si="19"/>
        <v>0</v>
      </c>
      <c r="FR50" s="85">
        <f t="shared" si="19"/>
        <v>0</v>
      </c>
      <c r="FS50" s="85">
        <f t="shared" si="19"/>
        <v>0</v>
      </c>
      <c r="FT50" s="85">
        <f t="shared" si="19"/>
        <v>0</v>
      </c>
      <c r="FU50" s="85">
        <f t="shared" si="19"/>
        <v>0</v>
      </c>
      <c r="FV50" s="85">
        <f t="shared" si="19"/>
        <v>0</v>
      </c>
      <c r="FW50" s="85">
        <f t="shared" si="19"/>
        <v>0</v>
      </c>
      <c r="FX50" s="85">
        <f t="shared" si="19"/>
        <v>0</v>
      </c>
      <c r="FY50" s="85">
        <f t="shared" si="19"/>
        <v>0</v>
      </c>
      <c r="FZ50" s="85">
        <f t="shared" si="19"/>
        <v>0</v>
      </c>
      <c r="GA50" s="85">
        <f t="shared" si="19"/>
        <v>0</v>
      </c>
      <c r="GB50" s="85">
        <f t="shared" si="19"/>
        <v>0</v>
      </c>
      <c r="GC50" s="85">
        <f t="shared" si="19"/>
        <v>0</v>
      </c>
      <c r="GD50" s="85">
        <f t="shared" si="19"/>
        <v>0</v>
      </c>
      <c r="GE50" s="85">
        <f t="shared" si="19"/>
        <v>0</v>
      </c>
      <c r="GF50" s="85">
        <f t="shared" si="19"/>
        <v>0</v>
      </c>
      <c r="GG50" s="85">
        <f t="shared" si="19"/>
        <v>0</v>
      </c>
      <c r="GH50" s="85">
        <f t="shared" si="19"/>
        <v>0</v>
      </c>
      <c r="GI50" s="85">
        <f t="shared" si="19"/>
        <v>0</v>
      </c>
      <c r="GJ50" s="85"/>
      <c r="GK50" s="85"/>
      <c r="GL50" s="85">
        <f t="shared" si="19"/>
        <v>0</v>
      </c>
      <c r="GM50" s="85">
        <f t="shared" ref="GM50:IX50" si="20">SUM(GM10,GM13,GM14,GM22)</f>
        <v>0</v>
      </c>
      <c r="GN50" s="85">
        <f t="shared" si="20"/>
        <v>0</v>
      </c>
      <c r="GO50" s="85">
        <f t="shared" si="20"/>
        <v>0</v>
      </c>
      <c r="GP50" s="85">
        <f t="shared" si="20"/>
        <v>0</v>
      </c>
      <c r="GQ50" s="85">
        <f t="shared" si="20"/>
        <v>0</v>
      </c>
      <c r="GR50" s="85">
        <f t="shared" si="20"/>
        <v>0</v>
      </c>
      <c r="GS50" s="85">
        <f t="shared" si="20"/>
        <v>0</v>
      </c>
      <c r="GT50" s="85">
        <f t="shared" si="20"/>
        <v>0</v>
      </c>
      <c r="GU50" s="85">
        <f t="shared" si="20"/>
        <v>0</v>
      </c>
      <c r="GV50" s="85">
        <f t="shared" si="20"/>
        <v>0</v>
      </c>
      <c r="GW50" s="85">
        <f t="shared" si="20"/>
        <v>0</v>
      </c>
      <c r="GX50" s="85">
        <f t="shared" si="20"/>
        <v>0</v>
      </c>
      <c r="GY50" s="85">
        <f t="shared" si="20"/>
        <v>0</v>
      </c>
      <c r="GZ50" s="85">
        <f t="shared" si="20"/>
        <v>0</v>
      </c>
      <c r="HA50" s="85">
        <f t="shared" si="20"/>
        <v>0</v>
      </c>
      <c r="HB50" s="85">
        <f t="shared" si="20"/>
        <v>0</v>
      </c>
      <c r="HC50" s="85">
        <f t="shared" si="20"/>
        <v>0</v>
      </c>
      <c r="HD50" s="85">
        <f t="shared" si="20"/>
        <v>0</v>
      </c>
      <c r="HE50" s="85">
        <f t="shared" si="20"/>
        <v>0</v>
      </c>
      <c r="HF50" s="85">
        <f t="shared" si="20"/>
        <v>0</v>
      </c>
      <c r="HG50" s="85">
        <f t="shared" si="20"/>
        <v>0</v>
      </c>
      <c r="HH50" s="85">
        <f t="shared" si="20"/>
        <v>0</v>
      </c>
      <c r="HI50" s="85">
        <f t="shared" si="20"/>
        <v>0</v>
      </c>
      <c r="HJ50" s="85">
        <f t="shared" si="20"/>
        <v>0</v>
      </c>
      <c r="HK50" s="85">
        <f t="shared" si="20"/>
        <v>0</v>
      </c>
      <c r="HL50" s="85">
        <f t="shared" si="20"/>
        <v>0</v>
      </c>
      <c r="HM50" s="85">
        <f t="shared" si="20"/>
        <v>0</v>
      </c>
      <c r="HN50" s="85">
        <f t="shared" si="20"/>
        <v>0</v>
      </c>
      <c r="HO50" s="85">
        <f t="shared" si="20"/>
        <v>0</v>
      </c>
      <c r="HP50" s="85"/>
      <c r="HQ50" s="85"/>
      <c r="HR50" s="85">
        <f t="shared" si="20"/>
        <v>0</v>
      </c>
      <c r="HS50" s="85">
        <f t="shared" si="20"/>
        <v>0</v>
      </c>
      <c r="HT50" s="85">
        <f t="shared" si="20"/>
        <v>0</v>
      </c>
      <c r="HU50" s="85">
        <f t="shared" si="20"/>
        <v>0</v>
      </c>
      <c r="HV50" s="85">
        <f t="shared" si="20"/>
        <v>0</v>
      </c>
      <c r="HW50" s="85">
        <f t="shared" si="20"/>
        <v>0</v>
      </c>
      <c r="HX50" s="85">
        <f t="shared" si="20"/>
        <v>0</v>
      </c>
      <c r="HY50" s="85">
        <f t="shared" si="20"/>
        <v>0</v>
      </c>
      <c r="HZ50" s="85">
        <f t="shared" si="20"/>
        <v>0</v>
      </c>
      <c r="IA50" s="85">
        <f t="shared" si="20"/>
        <v>0</v>
      </c>
      <c r="IB50" s="85">
        <f t="shared" si="20"/>
        <v>0</v>
      </c>
      <c r="IC50" s="85">
        <f t="shared" si="20"/>
        <v>0</v>
      </c>
      <c r="ID50" s="85">
        <f t="shared" si="20"/>
        <v>0</v>
      </c>
      <c r="IE50" s="85">
        <f t="shared" si="20"/>
        <v>0</v>
      </c>
      <c r="IF50" s="85">
        <f t="shared" si="20"/>
        <v>0</v>
      </c>
      <c r="IG50" s="85">
        <f t="shared" si="20"/>
        <v>0</v>
      </c>
      <c r="IH50" s="85">
        <f t="shared" si="20"/>
        <v>0</v>
      </c>
      <c r="II50" s="85">
        <f t="shared" si="20"/>
        <v>0</v>
      </c>
      <c r="IJ50" s="85">
        <f t="shared" si="20"/>
        <v>0</v>
      </c>
      <c r="IK50" s="85">
        <f t="shared" si="20"/>
        <v>0</v>
      </c>
      <c r="IL50" s="85">
        <f t="shared" si="20"/>
        <v>0</v>
      </c>
      <c r="IM50" s="85">
        <f t="shared" si="20"/>
        <v>0</v>
      </c>
      <c r="IN50" s="85">
        <f t="shared" si="20"/>
        <v>0</v>
      </c>
      <c r="IO50" s="85">
        <f t="shared" si="20"/>
        <v>0</v>
      </c>
      <c r="IP50" s="85">
        <f t="shared" si="20"/>
        <v>0</v>
      </c>
      <c r="IQ50" s="85">
        <f t="shared" si="20"/>
        <v>0</v>
      </c>
      <c r="IR50" s="85">
        <f t="shared" si="20"/>
        <v>0</v>
      </c>
      <c r="IS50" s="85">
        <f t="shared" si="20"/>
        <v>0</v>
      </c>
      <c r="IT50" s="85">
        <f t="shared" si="20"/>
        <v>0</v>
      </c>
      <c r="IU50" s="85">
        <f t="shared" si="20"/>
        <v>0</v>
      </c>
      <c r="IV50" s="85"/>
      <c r="IW50" s="85"/>
      <c r="IX50" s="85">
        <f t="shared" si="20"/>
        <v>0</v>
      </c>
      <c r="IY50" s="85">
        <f t="shared" ref="IY50:LJ50" si="21">SUM(IY10,IY13,IY14,IY22)</f>
        <v>0</v>
      </c>
      <c r="IZ50" s="85">
        <f t="shared" si="21"/>
        <v>0</v>
      </c>
      <c r="JA50" s="85">
        <f t="shared" si="21"/>
        <v>0</v>
      </c>
      <c r="JB50" s="85">
        <f t="shared" si="21"/>
        <v>0</v>
      </c>
      <c r="JC50" s="85">
        <f t="shared" si="21"/>
        <v>0</v>
      </c>
      <c r="JD50" s="85">
        <f t="shared" si="21"/>
        <v>0</v>
      </c>
      <c r="JE50" s="85">
        <f t="shared" si="21"/>
        <v>0</v>
      </c>
      <c r="JF50" s="85">
        <f t="shared" si="21"/>
        <v>0</v>
      </c>
      <c r="JG50" s="85">
        <f t="shared" si="21"/>
        <v>0</v>
      </c>
      <c r="JH50" s="85">
        <f t="shared" si="21"/>
        <v>0</v>
      </c>
      <c r="JI50" s="85">
        <f t="shared" si="21"/>
        <v>0</v>
      </c>
      <c r="JJ50" s="85">
        <f t="shared" si="21"/>
        <v>0</v>
      </c>
      <c r="JK50" s="85">
        <f t="shared" si="21"/>
        <v>0</v>
      </c>
      <c r="JL50" s="85">
        <f t="shared" si="21"/>
        <v>0</v>
      </c>
      <c r="JM50" s="85">
        <f t="shared" si="21"/>
        <v>0</v>
      </c>
      <c r="JN50" s="85">
        <f t="shared" si="21"/>
        <v>0</v>
      </c>
      <c r="JO50" s="85">
        <f t="shared" si="21"/>
        <v>0</v>
      </c>
      <c r="JP50" s="85">
        <f t="shared" si="21"/>
        <v>0</v>
      </c>
      <c r="JQ50" s="85">
        <f t="shared" si="21"/>
        <v>0</v>
      </c>
      <c r="JR50" s="85">
        <f t="shared" si="21"/>
        <v>0</v>
      </c>
      <c r="JS50" s="85">
        <f t="shared" si="21"/>
        <v>0</v>
      </c>
      <c r="JT50" s="85">
        <f t="shared" si="21"/>
        <v>0</v>
      </c>
      <c r="JU50" s="85">
        <f t="shared" si="21"/>
        <v>0</v>
      </c>
      <c r="JV50" s="85">
        <f t="shared" si="21"/>
        <v>0</v>
      </c>
      <c r="JW50" s="85">
        <f t="shared" si="21"/>
        <v>0</v>
      </c>
      <c r="JX50" s="85">
        <f t="shared" si="21"/>
        <v>0</v>
      </c>
      <c r="JY50" s="85">
        <f t="shared" si="21"/>
        <v>0</v>
      </c>
      <c r="JZ50" s="85">
        <f t="shared" si="21"/>
        <v>0</v>
      </c>
      <c r="KA50" s="85">
        <f t="shared" si="21"/>
        <v>0</v>
      </c>
      <c r="KB50" s="85"/>
      <c r="KC50" s="85"/>
      <c r="KD50" s="85">
        <f t="shared" si="21"/>
        <v>0</v>
      </c>
      <c r="KE50" s="85">
        <f t="shared" si="21"/>
        <v>0</v>
      </c>
      <c r="KF50" s="85">
        <f t="shared" si="21"/>
        <v>0</v>
      </c>
      <c r="KG50" s="85">
        <f t="shared" si="21"/>
        <v>0</v>
      </c>
      <c r="KH50" s="85">
        <f t="shared" si="21"/>
        <v>0</v>
      </c>
      <c r="KI50" s="85">
        <f t="shared" si="21"/>
        <v>0</v>
      </c>
      <c r="KJ50" s="85">
        <f t="shared" si="21"/>
        <v>0</v>
      </c>
      <c r="KK50" s="85">
        <f t="shared" si="21"/>
        <v>0</v>
      </c>
      <c r="KL50" s="85">
        <f t="shared" si="21"/>
        <v>0</v>
      </c>
      <c r="KM50" s="85">
        <f t="shared" si="21"/>
        <v>0</v>
      </c>
      <c r="KN50" s="85">
        <f t="shared" si="21"/>
        <v>0</v>
      </c>
      <c r="KO50" s="85">
        <f t="shared" si="21"/>
        <v>0</v>
      </c>
      <c r="KP50" s="85">
        <f t="shared" si="21"/>
        <v>0</v>
      </c>
      <c r="KQ50" s="85">
        <f t="shared" si="21"/>
        <v>0</v>
      </c>
      <c r="KR50" s="85">
        <f t="shared" si="21"/>
        <v>0</v>
      </c>
      <c r="KS50" s="85">
        <f t="shared" si="21"/>
        <v>0</v>
      </c>
      <c r="KT50" s="85">
        <f t="shared" si="21"/>
        <v>0</v>
      </c>
      <c r="KU50" s="85">
        <f t="shared" si="21"/>
        <v>0</v>
      </c>
      <c r="KV50" s="85">
        <f t="shared" si="21"/>
        <v>0</v>
      </c>
      <c r="KW50" s="85">
        <f t="shared" si="21"/>
        <v>0</v>
      </c>
      <c r="KX50" s="85">
        <f t="shared" si="21"/>
        <v>0</v>
      </c>
      <c r="KY50" s="85">
        <f t="shared" si="21"/>
        <v>0</v>
      </c>
      <c r="KZ50" s="85">
        <f t="shared" si="21"/>
        <v>0</v>
      </c>
      <c r="LA50" s="85">
        <f t="shared" si="21"/>
        <v>0</v>
      </c>
      <c r="LB50" s="85">
        <f t="shared" si="21"/>
        <v>0</v>
      </c>
      <c r="LC50" s="85">
        <f t="shared" si="21"/>
        <v>0</v>
      </c>
      <c r="LD50" s="85">
        <f t="shared" si="21"/>
        <v>0</v>
      </c>
      <c r="LE50" s="85">
        <f t="shared" si="21"/>
        <v>0</v>
      </c>
      <c r="LF50" s="85">
        <f t="shared" si="21"/>
        <v>0</v>
      </c>
      <c r="LG50" s="85">
        <f t="shared" si="21"/>
        <v>0</v>
      </c>
      <c r="LH50" s="85"/>
      <c r="LI50" s="85"/>
      <c r="LJ50" s="85">
        <f t="shared" si="21"/>
        <v>0</v>
      </c>
      <c r="LK50" s="85">
        <f t="shared" ref="LK50:NV50" si="22">SUM(LK10,LK13,LK14,LK22)</f>
        <v>0</v>
      </c>
      <c r="LL50" s="85">
        <f t="shared" si="22"/>
        <v>0</v>
      </c>
      <c r="LM50" s="85">
        <f t="shared" si="22"/>
        <v>0</v>
      </c>
      <c r="LN50" s="85">
        <f t="shared" si="22"/>
        <v>0</v>
      </c>
      <c r="LO50" s="85">
        <f t="shared" si="22"/>
        <v>0</v>
      </c>
      <c r="LP50" s="85">
        <f t="shared" si="22"/>
        <v>0</v>
      </c>
      <c r="LQ50" s="85">
        <f t="shared" si="22"/>
        <v>0</v>
      </c>
      <c r="LR50" s="85">
        <f t="shared" si="22"/>
        <v>0</v>
      </c>
      <c r="LS50" s="85">
        <f t="shared" si="22"/>
        <v>0</v>
      </c>
      <c r="LT50" s="85">
        <f t="shared" si="22"/>
        <v>0</v>
      </c>
      <c r="LU50" s="85">
        <f t="shared" si="22"/>
        <v>0</v>
      </c>
      <c r="LV50" s="85">
        <f t="shared" si="22"/>
        <v>0</v>
      </c>
      <c r="LW50" s="85">
        <f t="shared" si="22"/>
        <v>0</v>
      </c>
      <c r="LX50" s="85">
        <f t="shared" si="22"/>
        <v>0</v>
      </c>
      <c r="LY50" s="85">
        <f t="shared" si="22"/>
        <v>0</v>
      </c>
      <c r="LZ50" s="85">
        <f t="shared" si="22"/>
        <v>0</v>
      </c>
      <c r="MA50" s="85">
        <f t="shared" si="22"/>
        <v>0</v>
      </c>
      <c r="MB50" s="85">
        <f t="shared" si="22"/>
        <v>0</v>
      </c>
      <c r="MC50" s="85">
        <f t="shared" si="22"/>
        <v>0</v>
      </c>
      <c r="MD50" s="85">
        <f t="shared" si="22"/>
        <v>0</v>
      </c>
      <c r="ME50" s="85">
        <f t="shared" si="22"/>
        <v>0</v>
      </c>
      <c r="MF50" s="85">
        <f t="shared" si="22"/>
        <v>0</v>
      </c>
      <c r="MG50" s="85">
        <f t="shared" si="22"/>
        <v>0</v>
      </c>
      <c r="MH50" s="85">
        <f t="shared" si="22"/>
        <v>0</v>
      </c>
      <c r="MI50" s="85">
        <f t="shared" si="22"/>
        <v>0</v>
      </c>
      <c r="MJ50" s="85">
        <f t="shared" si="22"/>
        <v>0</v>
      </c>
      <c r="MK50" s="85">
        <f t="shared" si="22"/>
        <v>0</v>
      </c>
      <c r="ML50" s="85">
        <f t="shared" si="22"/>
        <v>0</v>
      </c>
      <c r="MM50" s="85">
        <f t="shared" si="22"/>
        <v>0</v>
      </c>
      <c r="MN50" s="85"/>
      <c r="MO50" s="85"/>
      <c r="MP50" s="85">
        <f t="shared" si="22"/>
        <v>0</v>
      </c>
      <c r="MQ50" s="85">
        <f t="shared" si="22"/>
        <v>0</v>
      </c>
      <c r="MR50" s="85">
        <f t="shared" si="22"/>
        <v>0</v>
      </c>
      <c r="MS50" s="85">
        <f t="shared" si="22"/>
        <v>0</v>
      </c>
      <c r="MT50" s="85">
        <f t="shared" si="22"/>
        <v>0</v>
      </c>
      <c r="MU50" s="85">
        <f t="shared" si="22"/>
        <v>0</v>
      </c>
      <c r="MV50" s="85">
        <f t="shared" si="22"/>
        <v>0</v>
      </c>
      <c r="MW50" s="85">
        <f t="shared" si="22"/>
        <v>0</v>
      </c>
      <c r="MX50" s="85">
        <f t="shared" si="22"/>
        <v>0</v>
      </c>
      <c r="MY50" s="85">
        <f t="shared" si="22"/>
        <v>0</v>
      </c>
      <c r="MZ50" s="85">
        <f t="shared" si="22"/>
        <v>0</v>
      </c>
      <c r="NA50" s="85">
        <f t="shared" si="22"/>
        <v>0</v>
      </c>
      <c r="NB50" s="85">
        <f t="shared" si="22"/>
        <v>0</v>
      </c>
      <c r="NC50" s="85">
        <f t="shared" si="22"/>
        <v>0</v>
      </c>
      <c r="ND50" s="85">
        <f t="shared" si="22"/>
        <v>0</v>
      </c>
      <c r="NE50" s="85">
        <f t="shared" si="22"/>
        <v>0</v>
      </c>
      <c r="NF50" s="85">
        <f t="shared" si="22"/>
        <v>0</v>
      </c>
      <c r="NG50" s="85">
        <f t="shared" si="22"/>
        <v>0</v>
      </c>
      <c r="NH50" s="85">
        <f t="shared" si="22"/>
        <v>0</v>
      </c>
      <c r="NI50" s="85">
        <f t="shared" si="22"/>
        <v>0</v>
      </c>
      <c r="NJ50" s="85">
        <f t="shared" si="22"/>
        <v>0</v>
      </c>
      <c r="NK50" s="85">
        <f t="shared" si="22"/>
        <v>0</v>
      </c>
      <c r="NL50" s="85">
        <f t="shared" si="22"/>
        <v>0</v>
      </c>
      <c r="NM50" s="85">
        <f t="shared" si="22"/>
        <v>0</v>
      </c>
      <c r="NN50" s="85">
        <f t="shared" si="22"/>
        <v>0</v>
      </c>
      <c r="NO50" s="85">
        <f t="shared" si="22"/>
        <v>0</v>
      </c>
      <c r="NP50" s="85">
        <f t="shared" si="22"/>
        <v>0</v>
      </c>
      <c r="NQ50" s="85">
        <f t="shared" si="22"/>
        <v>0</v>
      </c>
      <c r="NR50" s="85">
        <f t="shared" si="22"/>
        <v>0</v>
      </c>
      <c r="NS50" s="85">
        <f t="shared" si="22"/>
        <v>0</v>
      </c>
      <c r="NT50" s="85">
        <f t="shared" si="22"/>
        <v>0</v>
      </c>
      <c r="NU50" s="85">
        <f t="shared" si="22"/>
        <v>0</v>
      </c>
      <c r="NV50" s="85">
        <f t="shared" si="22"/>
        <v>0</v>
      </c>
      <c r="NW50" s="85">
        <f t="shared" ref="NW50:QH50" si="23">SUM(NW10,NW13,NW14,NW22)</f>
        <v>0</v>
      </c>
      <c r="NX50" s="85">
        <f t="shared" si="23"/>
        <v>0</v>
      </c>
      <c r="NY50" s="85">
        <f t="shared" si="23"/>
        <v>0</v>
      </c>
      <c r="NZ50" s="85">
        <f t="shared" si="23"/>
        <v>0</v>
      </c>
      <c r="OA50" s="85">
        <f t="shared" si="23"/>
        <v>0</v>
      </c>
      <c r="OB50" s="85">
        <f t="shared" si="23"/>
        <v>0</v>
      </c>
      <c r="OC50" s="85">
        <f t="shared" si="23"/>
        <v>0</v>
      </c>
      <c r="OD50" s="85">
        <f t="shared" si="23"/>
        <v>0</v>
      </c>
      <c r="OE50" s="85">
        <f t="shared" si="23"/>
        <v>0</v>
      </c>
      <c r="OF50" s="85">
        <f t="shared" si="23"/>
        <v>0</v>
      </c>
      <c r="OG50" s="85">
        <f t="shared" si="23"/>
        <v>0</v>
      </c>
      <c r="OH50" s="85">
        <f t="shared" si="23"/>
        <v>0</v>
      </c>
      <c r="OI50" s="85">
        <f t="shared" si="23"/>
        <v>0</v>
      </c>
      <c r="OJ50" s="85">
        <f t="shared" si="23"/>
        <v>0</v>
      </c>
      <c r="OK50" s="85">
        <f t="shared" si="23"/>
        <v>0</v>
      </c>
      <c r="OL50" s="85">
        <f t="shared" si="23"/>
        <v>0</v>
      </c>
      <c r="OM50" s="85">
        <f t="shared" si="23"/>
        <v>0</v>
      </c>
      <c r="ON50" s="85">
        <f t="shared" si="23"/>
        <v>0</v>
      </c>
      <c r="OO50" s="85">
        <f t="shared" si="23"/>
        <v>0</v>
      </c>
      <c r="OP50" s="85">
        <f t="shared" si="23"/>
        <v>0</v>
      </c>
      <c r="OQ50" s="85">
        <f t="shared" si="23"/>
        <v>0</v>
      </c>
      <c r="OR50" s="85">
        <f t="shared" si="23"/>
        <v>0</v>
      </c>
      <c r="OS50" s="85">
        <f t="shared" si="23"/>
        <v>0</v>
      </c>
      <c r="OT50" s="85">
        <f t="shared" si="23"/>
        <v>0</v>
      </c>
      <c r="OU50" s="85">
        <f t="shared" si="23"/>
        <v>0</v>
      </c>
      <c r="OV50" s="85">
        <f t="shared" si="23"/>
        <v>0</v>
      </c>
      <c r="OW50" s="85">
        <f t="shared" si="23"/>
        <v>0</v>
      </c>
      <c r="OX50" s="85">
        <f t="shared" si="23"/>
        <v>0</v>
      </c>
      <c r="OY50" s="85">
        <f t="shared" si="23"/>
        <v>0</v>
      </c>
      <c r="OZ50" s="85"/>
      <c r="PA50" s="85"/>
      <c r="PB50" s="85">
        <f t="shared" si="23"/>
        <v>0</v>
      </c>
      <c r="PC50" s="85">
        <f t="shared" si="23"/>
        <v>0</v>
      </c>
      <c r="PD50" s="85">
        <f t="shared" si="23"/>
        <v>0</v>
      </c>
      <c r="PE50" s="85">
        <f t="shared" si="23"/>
        <v>0</v>
      </c>
      <c r="PF50" s="85">
        <f t="shared" si="23"/>
        <v>0</v>
      </c>
      <c r="PG50" s="85">
        <f t="shared" si="23"/>
        <v>0</v>
      </c>
      <c r="PH50" s="85">
        <f t="shared" si="23"/>
        <v>0</v>
      </c>
      <c r="PI50" s="85">
        <f t="shared" si="23"/>
        <v>0</v>
      </c>
      <c r="PJ50" s="85">
        <f t="shared" si="23"/>
        <v>0</v>
      </c>
      <c r="PK50" s="85">
        <f t="shared" si="23"/>
        <v>0</v>
      </c>
      <c r="PL50" s="85">
        <f t="shared" si="23"/>
        <v>0</v>
      </c>
      <c r="PM50" s="85">
        <f t="shared" si="23"/>
        <v>0</v>
      </c>
      <c r="PN50" s="85">
        <f t="shared" si="23"/>
        <v>0</v>
      </c>
      <c r="PO50" s="85">
        <f t="shared" si="23"/>
        <v>0</v>
      </c>
      <c r="PP50" s="85">
        <f t="shared" si="23"/>
        <v>0</v>
      </c>
      <c r="PQ50" s="85">
        <f t="shared" si="23"/>
        <v>0</v>
      </c>
      <c r="PR50" s="85">
        <f t="shared" si="23"/>
        <v>0</v>
      </c>
      <c r="PS50" s="85">
        <f t="shared" si="23"/>
        <v>0</v>
      </c>
      <c r="PT50" s="85">
        <f t="shared" si="23"/>
        <v>0</v>
      </c>
      <c r="PU50" s="85">
        <f t="shared" si="23"/>
        <v>0</v>
      </c>
      <c r="PV50" s="85">
        <f t="shared" si="23"/>
        <v>0</v>
      </c>
      <c r="PW50" s="85">
        <f t="shared" si="23"/>
        <v>0</v>
      </c>
      <c r="PX50" s="85">
        <f t="shared" si="23"/>
        <v>0</v>
      </c>
      <c r="PY50" s="85">
        <f t="shared" si="23"/>
        <v>0</v>
      </c>
      <c r="PZ50" s="85">
        <f t="shared" si="23"/>
        <v>0</v>
      </c>
      <c r="QA50" s="85">
        <f t="shared" si="23"/>
        <v>0</v>
      </c>
      <c r="QB50" s="85">
        <f t="shared" si="23"/>
        <v>0</v>
      </c>
      <c r="QC50" s="85">
        <f t="shared" si="23"/>
        <v>0</v>
      </c>
      <c r="QD50" s="85">
        <f t="shared" si="23"/>
        <v>0</v>
      </c>
      <c r="QE50" s="85">
        <f t="shared" si="23"/>
        <v>0</v>
      </c>
      <c r="QF50" s="85"/>
      <c r="QG50" s="85"/>
      <c r="QH50" s="85">
        <f t="shared" si="23"/>
        <v>0</v>
      </c>
      <c r="QI50" s="85">
        <f t="shared" ref="QI50:SQ50" si="24">SUM(QI10,QI13,QI14,QI22)</f>
        <v>0</v>
      </c>
      <c r="QJ50" s="85">
        <f t="shared" si="24"/>
        <v>0</v>
      </c>
      <c r="QK50" s="85">
        <f t="shared" si="24"/>
        <v>0</v>
      </c>
      <c r="QL50" s="85">
        <f t="shared" si="24"/>
        <v>0</v>
      </c>
      <c r="QM50" s="85">
        <f t="shared" si="24"/>
        <v>0</v>
      </c>
      <c r="QN50" s="85">
        <f t="shared" si="24"/>
        <v>0</v>
      </c>
      <c r="QO50" s="85">
        <f t="shared" si="24"/>
        <v>0</v>
      </c>
      <c r="QP50" s="85">
        <f t="shared" si="24"/>
        <v>0</v>
      </c>
      <c r="QQ50" s="85">
        <f t="shared" si="24"/>
        <v>0</v>
      </c>
      <c r="QR50" s="85">
        <f t="shared" si="24"/>
        <v>0</v>
      </c>
      <c r="QS50" s="85">
        <f t="shared" si="24"/>
        <v>0</v>
      </c>
      <c r="QT50" s="85">
        <f t="shared" si="24"/>
        <v>0</v>
      </c>
      <c r="QU50" s="85">
        <f t="shared" si="24"/>
        <v>0</v>
      </c>
      <c r="QV50" s="85">
        <f t="shared" si="24"/>
        <v>0</v>
      </c>
      <c r="QW50" s="85">
        <f t="shared" si="24"/>
        <v>0</v>
      </c>
      <c r="QX50" s="85">
        <f t="shared" si="24"/>
        <v>0</v>
      </c>
      <c r="QY50" s="85">
        <f t="shared" si="24"/>
        <v>0</v>
      </c>
      <c r="QZ50" s="85">
        <f t="shared" si="24"/>
        <v>0</v>
      </c>
      <c r="RA50" s="85">
        <f t="shared" si="24"/>
        <v>0</v>
      </c>
      <c r="RB50" s="85">
        <f t="shared" si="24"/>
        <v>0</v>
      </c>
      <c r="RC50" s="85">
        <f t="shared" si="24"/>
        <v>0</v>
      </c>
      <c r="RD50" s="85">
        <f t="shared" si="24"/>
        <v>0</v>
      </c>
      <c r="RE50" s="85">
        <f t="shared" si="24"/>
        <v>0</v>
      </c>
      <c r="RF50" s="85">
        <f t="shared" si="24"/>
        <v>0</v>
      </c>
      <c r="RG50" s="85">
        <f t="shared" si="24"/>
        <v>0</v>
      </c>
      <c r="RH50" s="85">
        <f t="shared" si="24"/>
        <v>0</v>
      </c>
      <c r="RI50" s="85">
        <f t="shared" si="24"/>
        <v>0</v>
      </c>
      <c r="RJ50" s="85">
        <f t="shared" si="24"/>
        <v>0</v>
      </c>
      <c r="RK50" s="85">
        <f t="shared" si="24"/>
        <v>0</v>
      </c>
      <c r="RL50" s="85"/>
      <c r="RM50" s="85"/>
      <c r="RN50" s="85">
        <f t="shared" si="24"/>
        <v>0</v>
      </c>
      <c r="RO50" s="85">
        <f t="shared" si="24"/>
        <v>0</v>
      </c>
      <c r="RP50" s="85">
        <f t="shared" si="24"/>
        <v>0</v>
      </c>
      <c r="RQ50" s="85">
        <f t="shared" si="24"/>
        <v>0</v>
      </c>
      <c r="RR50" s="85">
        <f t="shared" si="24"/>
        <v>0</v>
      </c>
      <c r="RS50" s="85">
        <f t="shared" si="24"/>
        <v>0</v>
      </c>
      <c r="RT50" s="85">
        <f t="shared" si="24"/>
        <v>0</v>
      </c>
      <c r="RU50" s="85">
        <f t="shared" si="24"/>
        <v>0</v>
      </c>
      <c r="RV50" s="85">
        <f t="shared" si="24"/>
        <v>0</v>
      </c>
      <c r="RW50" s="85">
        <f t="shared" si="24"/>
        <v>0</v>
      </c>
      <c r="RX50" s="85">
        <f t="shared" si="24"/>
        <v>0</v>
      </c>
      <c r="RY50" s="85">
        <f t="shared" si="24"/>
        <v>0</v>
      </c>
      <c r="RZ50" s="85">
        <f t="shared" si="24"/>
        <v>0</v>
      </c>
      <c r="SA50" s="85">
        <f t="shared" si="24"/>
        <v>0</v>
      </c>
      <c r="SB50" s="85">
        <f t="shared" si="24"/>
        <v>0</v>
      </c>
      <c r="SC50" s="85">
        <f t="shared" si="24"/>
        <v>0</v>
      </c>
      <c r="SD50" s="85">
        <f t="shared" si="24"/>
        <v>0</v>
      </c>
      <c r="SE50" s="85">
        <f t="shared" si="24"/>
        <v>0</v>
      </c>
      <c r="SF50" s="85">
        <f t="shared" si="24"/>
        <v>0</v>
      </c>
      <c r="SG50" s="85">
        <f t="shared" si="24"/>
        <v>0</v>
      </c>
      <c r="SH50" s="85">
        <f t="shared" si="24"/>
        <v>0</v>
      </c>
      <c r="SI50" s="85">
        <f t="shared" si="24"/>
        <v>0</v>
      </c>
      <c r="SJ50" s="85">
        <f t="shared" si="24"/>
        <v>0</v>
      </c>
      <c r="SK50" s="85">
        <f t="shared" si="24"/>
        <v>0</v>
      </c>
      <c r="SL50" s="85">
        <f t="shared" si="24"/>
        <v>0</v>
      </c>
      <c r="SM50" s="85">
        <f t="shared" si="24"/>
        <v>0</v>
      </c>
      <c r="SN50" s="85">
        <f t="shared" si="24"/>
        <v>0</v>
      </c>
      <c r="SO50" s="85">
        <f t="shared" si="24"/>
        <v>0</v>
      </c>
      <c r="SP50" s="85">
        <f t="shared" si="24"/>
        <v>0</v>
      </c>
      <c r="SQ50" s="85">
        <f t="shared" si="24"/>
        <v>0</v>
      </c>
    </row>
    <row r="51" spans="1:511" s="52" customFormat="1" hidden="1" x14ac:dyDescent="0.25">
      <c r="A51" s="83" t="s">
        <v>49</v>
      </c>
      <c r="B51" s="84">
        <f>B50/((ROWS(B10)+ROWS(B13)+ROWS(B14)+ROWS(B22))*10)*100</f>
        <v>87.5</v>
      </c>
      <c r="C51" s="84">
        <f t="shared" ref="C51:BN51" si="25">C50/((ROWS(C10)+ROWS(C13)+ROWS(C14)+ROWS(C22))*10)*100</f>
        <v>65</v>
      </c>
      <c r="D51" s="84">
        <f t="shared" si="25"/>
        <v>65</v>
      </c>
      <c r="E51" s="84">
        <f t="shared" si="25"/>
        <v>75</v>
      </c>
      <c r="F51" s="84">
        <f t="shared" si="25"/>
        <v>87.5</v>
      </c>
      <c r="G51" s="84">
        <f t="shared" si="25"/>
        <v>80</v>
      </c>
      <c r="H51" s="84">
        <f t="shared" si="25"/>
        <v>40</v>
      </c>
      <c r="I51" s="84">
        <f t="shared" si="25"/>
        <v>57.499999999999993</v>
      </c>
      <c r="J51" s="84">
        <f t="shared" si="25"/>
        <v>62.5</v>
      </c>
      <c r="K51" s="84">
        <f t="shared" si="25"/>
        <v>57.499999999999993</v>
      </c>
      <c r="L51" s="84">
        <f t="shared" si="25"/>
        <v>100</v>
      </c>
      <c r="M51" s="84">
        <f t="shared" si="25"/>
        <v>95</v>
      </c>
      <c r="N51" s="84">
        <f t="shared" si="25"/>
        <v>77.5</v>
      </c>
      <c r="O51" s="84">
        <f t="shared" si="25"/>
        <v>52.5</v>
      </c>
      <c r="P51" s="84">
        <f t="shared" si="25"/>
        <v>60</v>
      </c>
      <c r="Q51" s="84">
        <f t="shared" si="25"/>
        <v>95</v>
      </c>
      <c r="R51" s="84">
        <f t="shared" si="25"/>
        <v>100</v>
      </c>
      <c r="S51" s="84">
        <f t="shared" si="25"/>
        <v>85</v>
      </c>
      <c r="T51" s="84">
        <f t="shared" si="25"/>
        <v>80</v>
      </c>
      <c r="U51" s="84">
        <f t="shared" si="25"/>
        <v>82.5</v>
      </c>
      <c r="V51" s="84">
        <f t="shared" si="25"/>
        <v>75.249999999999986</v>
      </c>
      <c r="W51" s="84">
        <f t="shared" si="25"/>
        <v>0</v>
      </c>
      <c r="X51" s="84">
        <f t="shared" si="25"/>
        <v>0</v>
      </c>
      <c r="Y51" s="84">
        <f t="shared" si="25"/>
        <v>0</v>
      </c>
      <c r="Z51" s="84">
        <f t="shared" si="25"/>
        <v>0</v>
      </c>
      <c r="AA51" s="84">
        <f t="shared" si="25"/>
        <v>0</v>
      </c>
      <c r="AB51" s="84">
        <f t="shared" si="25"/>
        <v>0</v>
      </c>
      <c r="AC51" s="84">
        <f t="shared" si="25"/>
        <v>0</v>
      </c>
      <c r="AD51" s="84">
        <f t="shared" si="25"/>
        <v>0</v>
      </c>
      <c r="AE51" s="84">
        <f t="shared" si="25"/>
        <v>0</v>
      </c>
      <c r="AF51" s="84"/>
      <c r="AG51" s="84"/>
      <c r="AH51" s="84">
        <f t="shared" si="25"/>
        <v>0</v>
      </c>
      <c r="AI51" s="84">
        <f t="shared" si="25"/>
        <v>0</v>
      </c>
      <c r="AJ51" s="84">
        <f t="shared" si="25"/>
        <v>0</v>
      </c>
      <c r="AK51" s="84">
        <f t="shared" si="25"/>
        <v>0</v>
      </c>
      <c r="AL51" s="84">
        <f t="shared" si="25"/>
        <v>0</v>
      </c>
      <c r="AM51" s="84">
        <f t="shared" si="25"/>
        <v>0</v>
      </c>
      <c r="AN51" s="84">
        <f t="shared" si="25"/>
        <v>0</v>
      </c>
      <c r="AO51" s="84">
        <f t="shared" si="25"/>
        <v>0</v>
      </c>
      <c r="AP51" s="84">
        <f t="shared" si="25"/>
        <v>0</v>
      </c>
      <c r="AQ51" s="84">
        <f t="shared" si="25"/>
        <v>0</v>
      </c>
      <c r="AR51" s="84">
        <f t="shared" si="25"/>
        <v>0</v>
      </c>
      <c r="AS51" s="84">
        <f t="shared" si="25"/>
        <v>0</v>
      </c>
      <c r="AT51" s="84">
        <f t="shared" si="25"/>
        <v>0</v>
      </c>
      <c r="AU51" s="84">
        <f t="shared" si="25"/>
        <v>0</v>
      </c>
      <c r="AV51" s="84">
        <f t="shared" si="25"/>
        <v>0</v>
      </c>
      <c r="AW51" s="84">
        <f t="shared" si="25"/>
        <v>0</v>
      </c>
      <c r="AX51" s="84">
        <f t="shared" si="25"/>
        <v>0</v>
      </c>
      <c r="AY51" s="84">
        <f t="shared" si="25"/>
        <v>0</v>
      </c>
      <c r="AZ51" s="84">
        <f t="shared" si="25"/>
        <v>0</v>
      </c>
      <c r="BA51" s="84">
        <f t="shared" si="25"/>
        <v>0</v>
      </c>
      <c r="BB51" s="84">
        <f t="shared" si="25"/>
        <v>0</v>
      </c>
      <c r="BC51" s="84">
        <f t="shared" si="25"/>
        <v>0</v>
      </c>
      <c r="BD51" s="84">
        <f t="shared" si="25"/>
        <v>0</v>
      </c>
      <c r="BE51" s="84">
        <f t="shared" si="25"/>
        <v>0</v>
      </c>
      <c r="BF51" s="84">
        <f t="shared" si="25"/>
        <v>0</v>
      </c>
      <c r="BG51" s="84">
        <f t="shared" si="25"/>
        <v>0</v>
      </c>
      <c r="BH51" s="84">
        <f t="shared" si="25"/>
        <v>0</v>
      </c>
      <c r="BI51" s="84">
        <f t="shared" si="25"/>
        <v>0</v>
      </c>
      <c r="BJ51" s="84">
        <f t="shared" si="25"/>
        <v>0</v>
      </c>
      <c r="BK51" s="84">
        <f t="shared" si="25"/>
        <v>0</v>
      </c>
      <c r="BL51" s="84"/>
      <c r="BM51" s="84"/>
      <c r="BN51" s="84">
        <f t="shared" si="25"/>
        <v>0</v>
      </c>
      <c r="BO51" s="84">
        <f t="shared" ref="BO51:DZ51" si="26">BO50/((ROWS(BO10)+ROWS(BO13)+ROWS(BO14)+ROWS(BO22))*10)*100</f>
        <v>0</v>
      </c>
      <c r="BP51" s="84">
        <f t="shared" si="26"/>
        <v>0</v>
      </c>
      <c r="BQ51" s="84">
        <f t="shared" si="26"/>
        <v>0</v>
      </c>
      <c r="BR51" s="84">
        <f t="shared" si="26"/>
        <v>0</v>
      </c>
      <c r="BS51" s="84">
        <f t="shared" si="26"/>
        <v>0</v>
      </c>
      <c r="BT51" s="84">
        <f t="shared" si="26"/>
        <v>0</v>
      </c>
      <c r="BU51" s="84">
        <f t="shared" si="26"/>
        <v>0</v>
      </c>
      <c r="BV51" s="84">
        <f t="shared" si="26"/>
        <v>0</v>
      </c>
      <c r="BW51" s="84">
        <f t="shared" si="26"/>
        <v>0</v>
      </c>
      <c r="BX51" s="84">
        <f t="shared" si="26"/>
        <v>0</v>
      </c>
      <c r="BY51" s="84">
        <f t="shared" si="26"/>
        <v>0</v>
      </c>
      <c r="BZ51" s="84">
        <f t="shared" si="26"/>
        <v>0</v>
      </c>
      <c r="CA51" s="84">
        <f t="shared" si="26"/>
        <v>0</v>
      </c>
      <c r="CB51" s="84">
        <f t="shared" si="26"/>
        <v>0</v>
      </c>
      <c r="CC51" s="84">
        <f t="shared" si="26"/>
        <v>0</v>
      </c>
      <c r="CD51" s="84">
        <f t="shared" si="26"/>
        <v>0</v>
      </c>
      <c r="CE51" s="84">
        <f t="shared" si="26"/>
        <v>0</v>
      </c>
      <c r="CF51" s="84">
        <f t="shared" si="26"/>
        <v>0</v>
      </c>
      <c r="CG51" s="84">
        <f t="shared" si="26"/>
        <v>0</v>
      </c>
      <c r="CH51" s="84">
        <f t="shared" si="26"/>
        <v>0</v>
      </c>
      <c r="CI51" s="84">
        <f t="shared" si="26"/>
        <v>0</v>
      </c>
      <c r="CJ51" s="84">
        <f t="shared" si="26"/>
        <v>0</v>
      </c>
      <c r="CK51" s="84">
        <f t="shared" si="26"/>
        <v>0</v>
      </c>
      <c r="CL51" s="84">
        <f t="shared" si="26"/>
        <v>0</v>
      </c>
      <c r="CM51" s="84">
        <f t="shared" si="26"/>
        <v>0</v>
      </c>
      <c r="CN51" s="84">
        <f t="shared" si="26"/>
        <v>0</v>
      </c>
      <c r="CO51" s="84">
        <f t="shared" si="26"/>
        <v>0</v>
      </c>
      <c r="CP51" s="84">
        <f t="shared" si="26"/>
        <v>0</v>
      </c>
      <c r="CQ51" s="84">
        <f t="shared" si="26"/>
        <v>0</v>
      </c>
      <c r="CR51" s="84"/>
      <c r="CS51" s="84"/>
      <c r="CT51" s="84">
        <f t="shared" si="26"/>
        <v>0</v>
      </c>
      <c r="CU51" s="84">
        <f t="shared" si="26"/>
        <v>0</v>
      </c>
      <c r="CV51" s="84">
        <f t="shared" si="26"/>
        <v>0</v>
      </c>
      <c r="CW51" s="84">
        <f t="shared" si="26"/>
        <v>0</v>
      </c>
      <c r="CX51" s="84">
        <f t="shared" si="26"/>
        <v>0</v>
      </c>
      <c r="CY51" s="84">
        <f t="shared" si="26"/>
        <v>0</v>
      </c>
      <c r="CZ51" s="84">
        <f t="shared" si="26"/>
        <v>0</v>
      </c>
      <c r="DA51" s="84">
        <f t="shared" si="26"/>
        <v>0</v>
      </c>
      <c r="DB51" s="84">
        <f t="shared" si="26"/>
        <v>0</v>
      </c>
      <c r="DC51" s="84">
        <f t="shared" si="26"/>
        <v>0</v>
      </c>
      <c r="DD51" s="84">
        <f t="shared" si="26"/>
        <v>0</v>
      </c>
      <c r="DE51" s="84">
        <f t="shared" si="26"/>
        <v>0</v>
      </c>
      <c r="DF51" s="84">
        <f t="shared" si="26"/>
        <v>0</v>
      </c>
      <c r="DG51" s="84">
        <f t="shared" si="26"/>
        <v>0</v>
      </c>
      <c r="DH51" s="84">
        <f t="shared" si="26"/>
        <v>0</v>
      </c>
      <c r="DI51" s="84">
        <f t="shared" si="26"/>
        <v>0</v>
      </c>
      <c r="DJ51" s="84">
        <f t="shared" si="26"/>
        <v>0</v>
      </c>
      <c r="DK51" s="84">
        <f t="shared" si="26"/>
        <v>0</v>
      </c>
      <c r="DL51" s="84">
        <f t="shared" si="26"/>
        <v>0</v>
      </c>
      <c r="DM51" s="84">
        <f t="shared" si="26"/>
        <v>0</v>
      </c>
      <c r="DN51" s="84">
        <f t="shared" si="26"/>
        <v>0</v>
      </c>
      <c r="DO51" s="84">
        <f t="shared" si="26"/>
        <v>0</v>
      </c>
      <c r="DP51" s="84">
        <f t="shared" si="26"/>
        <v>0</v>
      </c>
      <c r="DQ51" s="84">
        <f t="shared" si="26"/>
        <v>0</v>
      </c>
      <c r="DR51" s="84">
        <f t="shared" si="26"/>
        <v>0</v>
      </c>
      <c r="DS51" s="84">
        <f t="shared" si="26"/>
        <v>0</v>
      </c>
      <c r="DT51" s="84">
        <f t="shared" si="26"/>
        <v>0</v>
      </c>
      <c r="DU51" s="84">
        <f t="shared" si="26"/>
        <v>0</v>
      </c>
      <c r="DV51" s="84">
        <f t="shared" si="26"/>
        <v>0</v>
      </c>
      <c r="DW51" s="84">
        <f t="shared" si="26"/>
        <v>0</v>
      </c>
      <c r="DX51" s="84"/>
      <c r="DY51" s="84"/>
      <c r="DZ51" s="84">
        <f t="shared" si="26"/>
        <v>0</v>
      </c>
      <c r="EA51" s="84">
        <f t="shared" ref="EA51:GL51" si="27">EA50/((ROWS(EA10)+ROWS(EA13)+ROWS(EA14)+ROWS(EA22))*10)*100</f>
        <v>0</v>
      </c>
      <c r="EB51" s="84">
        <f t="shared" si="27"/>
        <v>0</v>
      </c>
      <c r="EC51" s="84">
        <f t="shared" si="27"/>
        <v>0</v>
      </c>
      <c r="ED51" s="84">
        <f t="shared" si="27"/>
        <v>0</v>
      </c>
      <c r="EE51" s="84">
        <f t="shared" si="27"/>
        <v>0</v>
      </c>
      <c r="EF51" s="84">
        <f t="shared" si="27"/>
        <v>0</v>
      </c>
      <c r="EG51" s="84">
        <f t="shared" si="27"/>
        <v>0</v>
      </c>
      <c r="EH51" s="84">
        <f t="shared" si="27"/>
        <v>0</v>
      </c>
      <c r="EI51" s="84">
        <f t="shared" si="27"/>
        <v>0</v>
      </c>
      <c r="EJ51" s="84">
        <f t="shared" si="27"/>
        <v>0</v>
      </c>
      <c r="EK51" s="84">
        <f t="shared" si="27"/>
        <v>0</v>
      </c>
      <c r="EL51" s="84">
        <f t="shared" si="27"/>
        <v>0</v>
      </c>
      <c r="EM51" s="84">
        <f t="shared" si="27"/>
        <v>0</v>
      </c>
      <c r="EN51" s="84">
        <f t="shared" si="27"/>
        <v>0</v>
      </c>
      <c r="EO51" s="84">
        <f t="shared" si="27"/>
        <v>0</v>
      </c>
      <c r="EP51" s="84">
        <f t="shared" si="27"/>
        <v>0</v>
      </c>
      <c r="EQ51" s="84">
        <f t="shared" si="27"/>
        <v>0</v>
      </c>
      <c r="ER51" s="84">
        <f t="shared" si="27"/>
        <v>0</v>
      </c>
      <c r="ES51" s="84">
        <f t="shared" si="27"/>
        <v>0</v>
      </c>
      <c r="ET51" s="84">
        <f t="shared" si="27"/>
        <v>0</v>
      </c>
      <c r="EU51" s="84">
        <f t="shared" si="27"/>
        <v>0</v>
      </c>
      <c r="EV51" s="84">
        <f t="shared" si="27"/>
        <v>0</v>
      </c>
      <c r="EW51" s="84">
        <f t="shared" si="27"/>
        <v>0</v>
      </c>
      <c r="EX51" s="84">
        <f t="shared" si="27"/>
        <v>0</v>
      </c>
      <c r="EY51" s="84">
        <f t="shared" si="27"/>
        <v>0</v>
      </c>
      <c r="EZ51" s="84">
        <f t="shared" si="27"/>
        <v>0</v>
      </c>
      <c r="FA51" s="84">
        <f t="shared" si="27"/>
        <v>0</v>
      </c>
      <c r="FB51" s="84">
        <f t="shared" si="27"/>
        <v>0</v>
      </c>
      <c r="FC51" s="84">
        <f t="shared" si="27"/>
        <v>0</v>
      </c>
      <c r="FD51" s="84"/>
      <c r="FE51" s="84"/>
      <c r="FF51" s="84">
        <f t="shared" si="27"/>
        <v>0</v>
      </c>
      <c r="FG51" s="84">
        <f t="shared" si="27"/>
        <v>0</v>
      </c>
      <c r="FH51" s="84">
        <f t="shared" si="27"/>
        <v>0</v>
      </c>
      <c r="FI51" s="84">
        <f t="shared" si="27"/>
        <v>0</v>
      </c>
      <c r="FJ51" s="84">
        <f t="shared" si="27"/>
        <v>0</v>
      </c>
      <c r="FK51" s="84">
        <f t="shared" si="27"/>
        <v>0</v>
      </c>
      <c r="FL51" s="84">
        <f t="shared" si="27"/>
        <v>0</v>
      </c>
      <c r="FM51" s="84">
        <f t="shared" si="27"/>
        <v>0</v>
      </c>
      <c r="FN51" s="84">
        <f t="shared" si="27"/>
        <v>0</v>
      </c>
      <c r="FO51" s="84">
        <f t="shared" si="27"/>
        <v>0</v>
      </c>
      <c r="FP51" s="84">
        <f t="shared" si="27"/>
        <v>0</v>
      </c>
      <c r="FQ51" s="84">
        <f t="shared" si="27"/>
        <v>0</v>
      </c>
      <c r="FR51" s="84">
        <f t="shared" si="27"/>
        <v>0</v>
      </c>
      <c r="FS51" s="84">
        <f t="shared" si="27"/>
        <v>0</v>
      </c>
      <c r="FT51" s="84">
        <f t="shared" si="27"/>
        <v>0</v>
      </c>
      <c r="FU51" s="84">
        <f t="shared" si="27"/>
        <v>0</v>
      </c>
      <c r="FV51" s="84">
        <f t="shared" si="27"/>
        <v>0</v>
      </c>
      <c r="FW51" s="84">
        <f t="shared" si="27"/>
        <v>0</v>
      </c>
      <c r="FX51" s="84">
        <f t="shared" si="27"/>
        <v>0</v>
      </c>
      <c r="FY51" s="84">
        <f t="shared" si="27"/>
        <v>0</v>
      </c>
      <c r="FZ51" s="84">
        <f t="shared" si="27"/>
        <v>0</v>
      </c>
      <c r="GA51" s="84">
        <f t="shared" si="27"/>
        <v>0</v>
      </c>
      <c r="GB51" s="84">
        <f t="shared" si="27"/>
        <v>0</v>
      </c>
      <c r="GC51" s="84">
        <f t="shared" si="27"/>
        <v>0</v>
      </c>
      <c r="GD51" s="84">
        <f t="shared" si="27"/>
        <v>0</v>
      </c>
      <c r="GE51" s="84">
        <f t="shared" si="27"/>
        <v>0</v>
      </c>
      <c r="GF51" s="84">
        <f t="shared" si="27"/>
        <v>0</v>
      </c>
      <c r="GG51" s="84">
        <f t="shared" si="27"/>
        <v>0</v>
      </c>
      <c r="GH51" s="84">
        <f t="shared" si="27"/>
        <v>0</v>
      </c>
      <c r="GI51" s="84">
        <f t="shared" si="27"/>
        <v>0</v>
      </c>
      <c r="GJ51" s="84"/>
      <c r="GK51" s="84"/>
      <c r="GL51" s="84">
        <f t="shared" si="27"/>
        <v>0</v>
      </c>
      <c r="GM51" s="84">
        <f t="shared" ref="GM51:IX51" si="28">GM50/((ROWS(GM10)+ROWS(GM13)+ROWS(GM14)+ROWS(GM22))*10)*100</f>
        <v>0</v>
      </c>
      <c r="GN51" s="84">
        <f t="shared" si="28"/>
        <v>0</v>
      </c>
      <c r="GO51" s="84">
        <f t="shared" si="28"/>
        <v>0</v>
      </c>
      <c r="GP51" s="84">
        <f t="shared" si="28"/>
        <v>0</v>
      </c>
      <c r="GQ51" s="84">
        <f t="shared" si="28"/>
        <v>0</v>
      </c>
      <c r="GR51" s="84">
        <f t="shared" si="28"/>
        <v>0</v>
      </c>
      <c r="GS51" s="84">
        <f t="shared" si="28"/>
        <v>0</v>
      </c>
      <c r="GT51" s="84">
        <f t="shared" si="28"/>
        <v>0</v>
      </c>
      <c r="GU51" s="84">
        <f t="shared" si="28"/>
        <v>0</v>
      </c>
      <c r="GV51" s="84">
        <f t="shared" si="28"/>
        <v>0</v>
      </c>
      <c r="GW51" s="84">
        <f t="shared" si="28"/>
        <v>0</v>
      </c>
      <c r="GX51" s="84">
        <f t="shared" si="28"/>
        <v>0</v>
      </c>
      <c r="GY51" s="84">
        <f t="shared" si="28"/>
        <v>0</v>
      </c>
      <c r="GZ51" s="84">
        <f t="shared" si="28"/>
        <v>0</v>
      </c>
      <c r="HA51" s="84">
        <f t="shared" si="28"/>
        <v>0</v>
      </c>
      <c r="HB51" s="84">
        <f t="shared" si="28"/>
        <v>0</v>
      </c>
      <c r="HC51" s="84">
        <f t="shared" si="28"/>
        <v>0</v>
      </c>
      <c r="HD51" s="84">
        <f t="shared" si="28"/>
        <v>0</v>
      </c>
      <c r="HE51" s="84">
        <f t="shared" si="28"/>
        <v>0</v>
      </c>
      <c r="HF51" s="84">
        <f t="shared" si="28"/>
        <v>0</v>
      </c>
      <c r="HG51" s="84">
        <f t="shared" si="28"/>
        <v>0</v>
      </c>
      <c r="HH51" s="84">
        <f t="shared" si="28"/>
        <v>0</v>
      </c>
      <c r="HI51" s="84">
        <f t="shared" si="28"/>
        <v>0</v>
      </c>
      <c r="HJ51" s="84">
        <f t="shared" si="28"/>
        <v>0</v>
      </c>
      <c r="HK51" s="84">
        <f t="shared" si="28"/>
        <v>0</v>
      </c>
      <c r="HL51" s="84">
        <f t="shared" si="28"/>
        <v>0</v>
      </c>
      <c r="HM51" s="84">
        <f t="shared" si="28"/>
        <v>0</v>
      </c>
      <c r="HN51" s="84">
        <f t="shared" si="28"/>
        <v>0</v>
      </c>
      <c r="HO51" s="84">
        <f t="shared" si="28"/>
        <v>0</v>
      </c>
      <c r="HP51" s="84"/>
      <c r="HQ51" s="84"/>
      <c r="HR51" s="84">
        <f t="shared" si="28"/>
        <v>0</v>
      </c>
      <c r="HS51" s="84">
        <f t="shared" si="28"/>
        <v>0</v>
      </c>
      <c r="HT51" s="84">
        <f t="shared" si="28"/>
        <v>0</v>
      </c>
      <c r="HU51" s="84">
        <f t="shared" si="28"/>
        <v>0</v>
      </c>
      <c r="HV51" s="84">
        <f t="shared" si="28"/>
        <v>0</v>
      </c>
      <c r="HW51" s="84">
        <f t="shared" si="28"/>
        <v>0</v>
      </c>
      <c r="HX51" s="84">
        <f t="shared" si="28"/>
        <v>0</v>
      </c>
      <c r="HY51" s="84">
        <f t="shared" si="28"/>
        <v>0</v>
      </c>
      <c r="HZ51" s="84">
        <f t="shared" si="28"/>
        <v>0</v>
      </c>
      <c r="IA51" s="84">
        <f t="shared" si="28"/>
        <v>0</v>
      </c>
      <c r="IB51" s="84">
        <f t="shared" si="28"/>
        <v>0</v>
      </c>
      <c r="IC51" s="84">
        <f t="shared" si="28"/>
        <v>0</v>
      </c>
      <c r="ID51" s="84">
        <f t="shared" si="28"/>
        <v>0</v>
      </c>
      <c r="IE51" s="84">
        <f t="shared" si="28"/>
        <v>0</v>
      </c>
      <c r="IF51" s="84">
        <f t="shared" si="28"/>
        <v>0</v>
      </c>
      <c r="IG51" s="84">
        <f t="shared" si="28"/>
        <v>0</v>
      </c>
      <c r="IH51" s="84">
        <f t="shared" si="28"/>
        <v>0</v>
      </c>
      <c r="II51" s="84">
        <f t="shared" si="28"/>
        <v>0</v>
      </c>
      <c r="IJ51" s="84">
        <f t="shared" si="28"/>
        <v>0</v>
      </c>
      <c r="IK51" s="84">
        <f t="shared" si="28"/>
        <v>0</v>
      </c>
      <c r="IL51" s="84">
        <f t="shared" si="28"/>
        <v>0</v>
      </c>
      <c r="IM51" s="84">
        <f t="shared" si="28"/>
        <v>0</v>
      </c>
      <c r="IN51" s="84">
        <f t="shared" si="28"/>
        <v>0</v>
      </c>
      <c r="IO51" s="84">
        <f t="shared" si="28"/>
        <v>0</v>
      </c>
      <c r="IP51" s="84">
        <f t="shared" si="28"/>
        <v>0</v>
      </c>
      <c r="IQ51" s="84">
        <f t="shared" si="28"/>
        <v>0</v>
      </c>
      <c r="IR51" s="84">
        <f t="shared" si="28"/>
        <v>0</v>
      </c>
      <c r="IS51" s="84">
        <f t="shared" si="28"/>
        <v>0</v>
      </c>
      <c r="IT51" s="84">
        <f t="shared" si="28"/>
        <v>0</v>
      </c>
      <c r="IU51" s="84">
        <f t="shared" si="28"/>
        <v>0</v>
      </c>
      <c r="IV51" s="84"/>
      <c r="IW51" s="84"/>
      <c r="IX51" s="84">
        <f t="shared" si="28"/>
        <v>0</v>
      </c>
      <c r="IY51" s="84">
        <f t="shared" ref="IY51:LJ51" si="29">IY50/((ROWS(IY10)+ROWS(IY13)+ROWS(IY14)+ROWS(IY22))*10)*100</f>
        <v>0</v>
      </c>
      <c r="IZ51" s="84">
        <f t="shared" si="29"/>
        <v>0</v>
      </c>
      <c r="JA51" s="84">
        <f t="shared" si="29"/>
        <v>0</v>
      </c>
      <c r="JB51" s="84">
        <f t="shared" si="29"/>
        <v>0</v>
      </c>
      <c r="JC51" s="84">
        <f t="shared" si="29"/>
        <v>0</v>
      </c>
      <c r="JD51" s="84">
        <f t="shared" si="29"/>
        <v>0</v>
      </c>
      <c r="JE51" s="84">
        <f t="shared" si="29"/>
        <v>0</v>
      </c>
      <c r="JF51" s="84">
        <f t="shared" si="29"/>
        <v>0</v>
      </c>
      <c r="JG51" s="84">
        <f t="shared" si="29"/>
        <v>0</v>
      </c>
      <c r="JH51" s="84">
        <f t="shared" si="29"/>
        <v>0</v>
      </c>
      <c r="JI51" s="84">
        <f t="shared" si="29"/>
        <v>0</v>
      </c>
      <c r="JJ51" s="84">
        <f t="shared" si="29"/>
        <v>0</v>
      </c>
      <c r="JK51" s="84">
        <f t="shared" si="29"/>
        <v>0</v>
      </c>
      <c r="JL51" s="84">
        <f t="shared" si="29"/>
        <v>0</v>
      </c>
      <c r="JM51" s="84">
        <f t="shared" si="29"/>
        <v>0</v>
      </c>
      <c r="JN51" s="84">
        <f t="shared" si="29"/>
        <v>0</v>
      </c>
      <c r="JO51" s="84">
        <f t="shared" si="29"/>
        <v>0</v>
      </c>
      <c r="JP51" s="84">
        <f t="shared" si="29"/>
        <v>0</v>
      </c>
      <c r="JQ51" s="84">
        <f t="shared" si="29"/>
        <v>0</v>
      </c>
      <c r="JR51" s="84">
        <f t="shared" si="29"/>
        <v>0</v>
      </c>
      <c r="JS51" s="84">
        <f t="shared" si="29"/>
        <v>0</v>
      </c>
      <c r="JT51" s="84">
        <f t="shared" si="29"/>
        <v>0</v>
      </c>
      <c r="JU51" s="84">
        <f t="shared" si="29"/>
        <v>0</v>
      </c>
      <c r="JV51" s="84">
        <f t="shared" si="29"/>
        <v>0</v>
      </c>
      <c r="JW51" s="84">
        <f t="shared" si="29"/>
        <v>0</v>
      </c>
      <c r="JX51" s="84">
        <f t="shared" si="29"/>
        <v>0</v>
      </c>
      <c r="JY51" s="84">
        <f t="shared" si="29"/>
        <v>0</v>
      </c>
      <c r="JZ51" s="84">
        <f t="shared" si="29"/>
        <v>0</v>
      </c>
      <c r="KA51" s="84">
        <f t="shared" si="29"/>
        <v>0</v>
      </c>
      <c r="KB51" s="84"/>
      <c r="KC51" s="84"/>
      <c r="KD51" s="84">
        <f t="shared" si="29"/>
        <v>0</v>
      </c>
      <c r="KE51" s="84">
        <f t="shared" si="29"/>
        <v>0</v>
      </c>
      <c r="KF51" s="84">
        <f t="shared" si="29"/>
        <v>0</v>
      </c>
      <c r="KG51" s="84">
        <f t="shared" si="29"/>
        <v>0</v>
      </c>
      <c r="KH51" s="84">
        <f t="shared" si="29"/>
        <v>0</v>
      </c>
      <c r="KI51" s="84">
        <f t="shared" si="29"/>
        <v>0</v>
      </c>
      <c r="KJ51" s="84">
        <f t="shared" si="29"/>
        <v>0</v>
      </c>
      <c r="KK51" s="84">
        <f t="shared" si="29"/>
        <v>0</v>
      </c>
      <c r="KL51" s="84">
        <f t="shared" si="29"/>
        <v>0</v>
      </c>
      <c r="KM51" s="84">
        <f t="shared" si="29"/>
        <v>0</v>
      </c>
      <c r="KN51" s="84">
        <f t="shared" si="29"/>
        <v>0</v>
      </c>
      <c r="KO51" s="84">
        <f t="shared" si="29"/>
        <v>0</v>
      </c>
      <c r="KP51" s="84">
        <f t="shared" si="29"/>
        <v>0</v>
      </c>
      <c r="KQ51" s="84">
        <f t="shared" si="29"/>
        <v>0</v>
      </c>
      <c r="KR51" s="84">
        <f t="shared" si="29"/>
        <v>0</v>
      </c>
      <c r="KS51" s="84">
        <f t="shared" si="29"/>
        <v>0</v>
      </c>
      <c r="KT51" s="84">
        <f t="shared" si="29"/>
        <v>0</v>
      </c>
      <c r="KU51" s="84">
        <f t="shared" si="29"/>
        <v>0</v>
      </c>
      <c r="KV51" s="84">
        <f t="shared" si="29"/>
        <v>0</v>
      </c>
      <c r="KW51" s="84">
        <f t="shared" si="29"/>
        <v>0</v>
      </c>
      <c r="KX51" s="84">
        <f t="shared" si="29"/>
        <v>0</v>
      </c>
      <c r="KY51" s="84">
        <f t="shared" si="29"/>
        <v>0</v>
      </c>
      <c r="KZ51" s="84">
        <f t="shared" si="29"/>
        <v>0</v>
      </c>
      <c r="LA51" s="84">
        <f t="shared" si="29"/>
        <v>0</v>
      </c>
      <c r="LB51" s="84">
        <f t="shared" si="29"/>
        <v>0</v>
      </c>
      <c r="LC51" s="84">
        <f t="shared" si="29"/>
        <v>0</v>
      </c>
      <c r="LD51" s="84">
        <f t="shared" si="29"/>
        <v>0</v>
      </c>
      <c r="LE51" s="84">
        <f t="shared" si="29"/>
        <v>0</v>
      </c>
      <c r="LF51" s="84">
        <f t="shared" si="29"/>
        <v>0</v>
      </c>
      <c r="LG51" s="84">
        <f t="shared" si="29"/>
        <v>0</v>
      </c>
      <c r="LH51" s="84"/>
      <c r="LI51" s="84"/>
      <c r="LJ51" s="84">
        <f t="shared" si="29"/>
        <v>0</v>
      </c>
      <c r="LK51" s="84">
        <f t="shared" ref="LK51:NV51" si="30">LK50/((ROWS(LK10)+ROWS(LK13)+ROWS(LK14)+ROWS(LK22))*10)*100</f>
        <v>0</v>
      </c>
      <c r="LL51" s="84">
        <f t="shared" si="30"/>
        <v>0</v>
      </c>
      <c r="LM51" s="84">
        <f t="shared" si="30"/>
        <v>0</v>
      </c>
      <c r="LN51" s="84">
        <f t="shared" si="30"/>
        <v>0</v>
      </c>
      <c r="LO51" s="84">
        <f t="shared" si="30"/>
        <v>0</v>
      </c>
      <c r="LP51" s="84">
        <f t="shared" si="30"/>
        <v>0</v>
      </c>
      <c r="LQ51" s="84">
        <f t="shared" si="30"/>
        <v>0</v>
      </c>
      <c r="LR51" s="84">
        <f t="shared" si="30"/>
        <v>0</v>
      </c>
      <c r="LS51" s="84">
        <f t="shared" si="30"/>
        <v>0</v>
      </c>
      <c r="LT51" s="84">
        <f t="shared" si="30"/>
        <v>0</v>
      </c>
      <c r="LU51" s="84">
        <f t="shared" si="30"/>
        <v>0</v>
      </c>
      <c r="LV51" s="84">
        <f t="shared" si="30"/>
        <v>0</v>
      </c>
      <c r="LW51" s="84">
        <f t="shared" si="30"/>
        <v>0</v>
      </c>
      <c r="LX51" s="84">
        <f t="shared" si="30"/>
        <v>0</v>
      </c>
      <c r="LY51" s="84">
        <f t="shared" si="30"/>
        <v>0</v>
      </c>
      <c r="LZ51" s="84">
        <f t="shared" si="30"/>
        <v>0</v>
      </c>
      <c r="MA51" s="84">
        <f t="shared" si="30"/>
        <v>0</v>
      </c>
      <c r="MB51" s="84">
        <f t="shared" si="30"/>
        <v>0</v>
      </c>
      <c r="MC51" s="84">
        <f t="shared" si="30"/>
        <v>0</v>
      </c>
      <c r="MD51" s="84">
        <f t="shared" si="30"/>
        <v>0</v>
      </c>
      <c r="ME51" s="84">
        <f t="shared" si="30"/>
        <v>0</v>
      </c>
      <c r="MF51" s="84">
        <f t="shared" si="30"/>
        <v>0</v>
      </c>
      <c r="MG51" s="84">
        <f t="shared" si="30"/>
        <v>0</v>
      </c>
      <c r="MH51" s="84">
        <f t="shared" si="30"/>
        <v>0</v>
      </c>
      <c r="MI51" s="84">
        <f t="shared" si="30"/>
        <v>0</v>
      </c>
      <c r="MJ51" s="84">
        <f t="shared" si="30"/>
        <v>0</v>
      </c>
      <c r="MK51" s="84">
        <f t="shared" si="30"/>
        <v>0</v>
      </c>
      <c r="ML51" s="84">
        <f t="shared" si="30"/>
        <v>0</v>
      </c>
      <c r="MM51" s="84">
        <f t="shared" si="30"/>
        <v>0</v>
      </c>
      <c r="MN51" s="84"/>
      <c r="MO51" s="84"/>
      <c r="MP51" s="84">
        <f t="shared" si="30"/>
        <v>0</v>
      </c>
      <c r="MQ51" s="84">
        <f t="shared" si="30"/>
        <v>0</v>
      </c>
      <c r="MR51" s="84">
        <f t="shared" si="30"/>
        <v>0</v>
      </c>
      <c r="MS51" s="84">
        <f t="shared" si="30"/>
        <v>0</v>
      </c>
      <c r="MT51" s="84">
        <f t="shared" si="30"/>
        <v>0</v>
      </c>
      <c r="MU51" s="84">
        <f t="shared" si="30"/>
        <v>0</v>
      </c>
      <c r="MV51" s="84">
        <f t="shared" si="30"/>
        <v>0</v>
      </c>
      <c r="MW51" s="84">
        <f t="shared" si="30"/>
        <v>0</v>
      </c>
      <c r="MX51" s="84">
        <f t="shared" si="30"/>
        <v>0</v>
      </c>
      <c r="MY51" s="84">
        <f t="shared" si="30"/>
        <v>0</v>
      </c>
      <c r="MZ51" s="84">
        <f t="shared" si="30"/>
        <v>0</v>
      </c>
      <c r="NA51" s="84">
        <f t="shared" si="30"/>
        <v>0</v>
      </c>
      <c r="NB51" s="84">
        <f t="shared" si="30"/>
        <v>0</v>
      </c>
      <c r="NC51" s="84">
        <f t="shared" si="30"/>
        <v>0</v>
      </c>
      <c r="ND51" s="84">
        <f t="shared" si="30"/>
        <v>0</v>
      </c>
      <c r="NE51" s="84">
        <f t="shared" si="30"/>
        <v>0</v>
      </c>
      <c r="NF51" s="84">
        <f t="shared" si="30"/>
        <v>0</v>
      </c>
      <c r="NG51" s="84">
        <f t="shared" si="30"/>
        <v>0</v>
      </c>
      <c r="NH51" s="84">
        <f t="shared" si="30"/>
        <v>0</v>
      </c>
      <c r="NI51" s="84">
        <f t="shared" si="30"/>
        <v>0</v>
      </c>
      <c r="NJ51" s="84">
        <f t="shared" si="30"/>
        <v>0</v>
      </c>
      <c r="NK51" s="84">
        <f t="shared" si="30"/>
        <v>0</v>
      </c>
      <c r="NL51" s="84">
        <f t="shared" si="30"/>
        <v>0</v>
      </c>
      <c r="NM51" s="84">
        <f t="shared" si="30"/>
        <v>0</v>
      </c>
      <c r="NN51" s="84">
        <f t="shared" si="30"/>
        <v>0</v>
      </c>
      <c r="NO51" s="84">
        <f t="shared" si="30"/>
        <v>0</v>
      </c>
      <c r="NP51" s="84">
        <f t="shared" si="30"/>
        <v>0</v>
      </c>
      <c r="NQ51" s="84">
        <f t="shared" si="30"/>
        <v>0</v>
      </c>
      <c r="NR51" s="84">
        <f t="shared" si="30"/>
        <v>0</v>
      </c>
      <c r="NS51" s="84">
        <f t="shared" si="30"/>
        <v>0</v>
      </c>
      <c r="NT51" s="84">
        <f t="shared" si="30"/>
        <v>0</v>
      </c>
      <c r="NU51" s="84">
        <f t="shared" si="30"/>
        <v>0</v>
      </c>
      <c r="NV51" s="84">
        <f t="shared" si="30"/>
        <v>0</v>
      </c>
      <c r="NW51" s="84">
        <f t="shared" ref="NW51:QH51" si="31">NW50/((ROWS(NW10)+ROWS(NW13)+ROWS(NW14)+ROWS(NW22))*10)*100</f>
        <v>0</v>
      </c>
      <c r="NX51" s="84">
        <f t="shared" si="31"/>
        <v>0</v>
      </c>
      <c r="NY51" s="84">
        <f t="shared" si="31"/>
        <v>0</v>
      </c>
      <c r="NZ51" s="84">
        <f t="shared" si="31"/>
        <v>0</v>
      </c>
      <c r="OA51" s="84">
        <f t="shared" si="31"/>
        <v>0</v>
      </c>
      <c r="OB51" s="84">
        <f t="shared" si="31"/>
        <v>0</v>
      </c>
      <c r="OC51" s="84">
        <f t="shared" si="31"/>
        <v>0</v>
      </c>
      <c r="OD51" s="84">
        <f t="shared" si="31"/>
        <v>0</v>
      </c>
      <c r="OE51" s="84">
        <f t="shared" si="31"/>
        <v>0</v>
      </c>
      <c r="OF51" s="84">
        <f t="shared" si="31"/>
        <v>0</v>
      </c>
      <c r="OG51" s="84">
        <f t="shared" si="31"/>
        <v>0</v>
      </c>
      <c r="OH51" s="84">
        <f t="shared" si="31"/>
        <v>0</v>
      </c>
      <c r="OI51" s="84">
        <f t="shared" si="31"/>
        <v>0</v>
      </c>
      <c r="OJ51" s="84">
        <f t="shared" si="31"/>
        <v>0</v>
      </c>
      <c r="OK51" s="84">
        <f t="shared" si="31"/>
        <v>0</v>
      </c>
      <c r="OL51" s="84">
        <f t="shared" si="31"/>
        <v>0</v>
      </c>
      <c r="OM51" s="84">
        <f t="shared" si="31"/>
        <v>0</v>
      </c>
      <c r="ON51" s="84">
        <f t="shared" si="31"/>
        <v>0</v>
      </c>
      <c r="OO51" s="84">
        <f t="shared" si="31"/>
        <v>0</v>
      </c>
      <c r="OP51" s="84">
        <f t="shared" si="31"/>
        <v>0</v>
      </c>
      <c r="OQ51" s="84">
        <f t="shared" si="31"/>
        <v>0</v>
      </c>
      <c r="OR51" s="84">
        <f t="shared" si="31"/>
        <v>0</v>
      </c>
      <c r="OS51" s="84">
        <f t="shared" si="31"/>
        <v>0</v>
      </c>
      <c r="OT51" s="84">
        <f t="shared" si="31"/>
        <v>0</v>
      </c>
      <c r="OU51" s="84">
        <f t="shared" si="31"/>
        <v>0</v>
      </c>
      <c r="OV51" s="84">
        <f t="shared" si="31"/>
        <v>0</v>
      </c>
      <c r="OW51" s="84">
        <f t="shared" si="31"/>
        <v>0</v>
      </c>
      <c r="OX51" s="84">
        <f t="shared" si="31"/>
        <v>0</v>
      </c>
      <c r="OY51" s="84">
        <f t="shared" si="31"/>
        <v>0</v>
      </c>
      <c r="OZ51" s="84"/>
      <c r="PA51" s="84"/>
      <c r="PB51" s="84">
        <f t="shared" si="31"/>
        <v>0</v>
      </c>
      <c r="PC51" s="84">
        <f t="shared" si="31"/>
        <v>0</v>
      </c>
      <c r="PD51" s="84">
        <f t="shared" si="31"/>
        <v>0</v>
      </c>
      <c r="PE51" s="84">
        <f t="shared" si="31"/>
        <v>0</v>
      </c>
      <c r="PF51" s="84">
        <f t="shared" si="31"/>
        <v>0</v>
      </c>
      <c r="PG51" s="84">
        <f t="shared" si="31"/>
        <v>0</v>
      </c>
      <c r="PH51" s="84">
        <f t="shared" si="31"/>
        <v>0</v>
      </c>
      <c r="PI51" s="84">
        <f t="shared" si="31"/>
        <v>0</v>
      </c>
      <c r="PJ51" s="84">
        <f t="shared" si="31"/>
        <v>0</v>
      </c>
      <c r="PK51" s="84">
        <f t="shared" si="31"/>
        <v>0</v>
      </c>
      <c r="PL51" s="84">
        <f t="shared" si="31"/>
        <v>0</v>
      </c>
      <c r="PM51" s="84">
        <f t="shared" si="31"/>
        <v>0</v>
      </c>
      <c r="PN51" s="84">
        <f t="shared" si="31"/>
        <v>0</v>
      </c>
      <c r="PO51" s="84">
        <f t="shared" si="31"/>
        <v>0</v>
      </c>
      <c r="PP51" s="84">
        <f t="shared" si="31"/>
        <v>0</v>
      </c>
      <c r="PQ51" s="84">
        <f t="shared" si="31"/>
        <v>0</v>
      </c>
      <c r="PR51" s="84">
        <f t="shared" si="31"/>
        <v>0</v>
      </c>
      <c r="PS51" s="84">
        <f t="shared" si="31"/>
        <v>0</v>
      </c>
      <c r="PT51" s="84">
        <f t="shared" si="31"/>
        <v>0</v>
      </c>
      <c r="PU51" s="84">
        <f t="shared" si="31"/>
        <v>0</v>
      </c>
      <c r="PV51" s="84">
        <f t="shared" si="31"/>
        <v>0</v>
      </c>
      <c r="PW51" s="84">
        <f t="shared" si="31"/>
        <v>0</v>
      </c>
      <c r="PX51" s="84">
        <f t="shared" si="31"/>
        <v>0</v>
      </c>
      <c r="PY51" s="84">
        <f t="shared" si="31"/>
        <v>0</v>
      </c>
      <c r="PZ51" s="84">
        <f t="shared" si="31"/>
        <v>0</v>
      </c>
      <c r="QA51" s="84">
        <f t="shared" si="31"/>
        <v>0</v>
      </c>
      <c r="QB51" s="84">
        <f t="shared" si="31"/>
        <v>0</v>
      </c>
      <c r="QC51" s="84">
        <f t="shared" si="31"/>
        <v>0</v>
      </c>
      <c r="QD51" s="84">
        <f t="shared" si="31"/>
        <v>0</v>
      </c>
      <c r="QE51" s="84">
        <f t="shared" si="31"/>
        <v>0</v>
      </c>
      <c r="QF51" s="84"/>
      <c r="QG51" s="84"/>
      <c r="QH51" s="84">
        <f t="shared" si="31"/>
        <v>0</v>
      </c>
      <c r="QI51" s="84">
        <f t="shared" ref="QI51:SQ51" si="32">QI50/((ROWS(QI10)+ROWS(QI13)+ROWS(QI14)+ROWS(QI22))*10)*100</f>
        <v>0</v>
      </c>
      <c r="QJ51" s="84">
        <f t="shared" si="32"/>
        <v>0</v>
      </c>
      <c r="QK51" s="84">
        <f t="shared" si="32"/>
        <v>0</v>
      </c>
      <c r="QL51" s="84">
        <f t="shared" si="32"/>
        <v>0</v>
      </c>
      <c r="QM51" s="84">
        <f t="shared" si="32"/>
        <v>0</v>
      </c>
      <c r="QN51" s="84">
        <f t="shared" si="32"/>
        <v>0</v>
      </c>
      <c r="QO51" s="84">
        <f t="shared" si="32"/>
        <v>0</v>
      </c>
      <c r="QP51" s="84">
        <f t="shared" si="32"/>
        <v>0</v>
      </c>
      <c r="QQ51" s="84">
        <f t="shared" si="32"/>
        <v>0</v>
      </c>
      <c r="QR51" s="84">
        <f t="shared" si="32"/>
        <v>0</v>
      </c>
      <c r="QS51" s="84">
        <f t="shared" si="32"/>
        <v>0</v>
      </c>
      <c r="QT51" s="84">
        <f t="shared" si="32"/>
        <v>0</v>
      </c>
      <c r="QU51" s="84">
        <f t="shared" si="32"/>
        <v>0</v>
      </c>
      <c r="QV51" s="84">
        <f t="shared" si="32"/>
        <v>0</v>
      </c>
      <c r="QW51" s="84">
        <f t="shared" si="32"/>
        <v>0</v>
      </c>
      <c r="QX51" s="84">
        <f t="shared" si="32"/>
        <v>0</v>
      </c>
      <c r="QY51" s="84">
        <f t="shared" si="32"/>
        <v>0</v>
      </c>
      <c r="QZ51" s="84">
        <f t="shared" si="32"/>
        <v>0</v>
      </c>
      <c r="RA51" s="84">
        <f t="shared" si="32"/>
        <v>0</v>
      </c>
      <c r="RB51" s="84">
        <f t="shared" si="32"/>
        <v>0</v>
      </c>
      <c r="RC51" s="84">
        <f t="shared" si="32"/>
        <v>0</v>
      </c>
      <c r="RD51" s="84">
        <f t="shared" si="32"/>
        <v>0</v>
      </c>
      <c r="RE51" s="84">
        <f t="shared" si="32"/>
        <v>0</v>
      </c>
      <c r="RF51" s="84">
        <f t="shared" si="32"/>
        <v>0</v>
      </c>
      <c r="RG51" s="84">
        <f t="shared" si="32"/>
        <v>0</v>
      </c>
      <c r="RH51" s="84">
        <f t="shared" si="32"/>
        <v>0</v>
      </c>
      <c r="RI51" s="84">
        <f t="shared" si="32"/>
        <v>0</v>
      </c>
      <c r="RJ51" s="84">
        <f t="shared" si="32"/>
        <v>0</v>
      </c>
      <c r="RK51" s="84">
        <f t="shared" si="32"/>
        <v>0</v>
      </c>
      <c r="RL51" s="84"/>
      <c r="RM51" s="84"/>
      <c r="RN51" s="84">
        <f t="shared" si="32"/>
        <v>0</v>
      </c>
      <c r="RO51" s="84">
        <f t="shared" si="32"/>
        <v>0</v>
      </c>
      <c r="RP51" s="84">
        <f t="shared" si="32"/>
        <v>0</v>
      </c>
      <c r="RQ51" s="84">
        <f t="shared" si="32"/>
        <v>0</v>
      </c>
      <c r="RR51" s="84">
        <f t="shared" si="32"/>
        <v>0</v>
      </c>
      <c r="RS51" s="84">
        <f t="shared" si="32"/>
        <v>0</v>
      </c>
      <c r="RT51" s="84">
        <f t="shared" si="32"/>
        <v>0</v>
      </c>
      <c r="RU51" s="84">
        <f t="shared" si="32"/>
        <v>0</v>
      </c>
      <c r="RV51" s="84">
        <f t="shared" si="32"/>
        <v>0</v>
      </c>
      <c r="RW51" s="84">
        <f t="shared" si="32"/>
        <v>0</v>
      </c>
      <c r="RX51" s="84">
        <f t="shared" si="32"/>
        <v>0</v>
      </c>
      <c r="RY51" s="84">
        <f t="shared" si="32"/>
        <v>0</v>
      </c>
      <c r="RZ51" s="84">
        <f t="shared" si="32"/>
        <v>0</v>
      </c>
      <c r="SA51" s="84">
        <f t="shared" si="32"/>
        <v>0</v>
      </c>
      <c r="SB51" s="84">
        <f t="shared" si="32"/>
        <v>0</v>
      </c>
      <c r="SC51" s="84">
        <f t="shared" si="32"/>
        <v>0</v>
      </c>
      <c r="SD51" s="84">
        <f t="shared" si="32"/>
        <v>0</v>
      </c>
      <c r="SE51" s="84">
        <f t="shared" si="32"/>
        <v>0</v>
      </c>
      <c r="SF51" s="84">
        <f t="shared" si="32"/>
        <v>0</v>
      </c>
      <c r="SG51" s="84">
        <f t="shared" si="32"/>
        <v>0</v>
      </c>
      <c r="SH51" s="84">
        <f t="shared" si="32"/>
        <v>0</v>
      </c>
      <c r="SI51" s="84">
        <f t="shared" si="32"/>
        <v>0</v>
      </c>
      <c r="SJ51" s="84">
        <f t="shared" si="32"/>
        <v>0</v>
      </c>
      <c r="SK51" s="84">
        <f t="shared" si="32"/>
        <v>0</v>
      </c>
      <c r="SL51" s="84">
        <f t="shared" si="32"/>
        <v>0</v>
      </c>
      <c r="SM51" s="84">
        <f t="shared" si="32"/>
        <v>0</v>
      </c>
      <c r="SN51" s="84">
        <f t="shared" si="32"/>
        <v>0</v>
      </c>
      <c r="SO51" s="84">
        <f t="shared" si="32"/>
        <v>0</v>
      </c>
      <c r="SP51" s="84">
        <f t="shared" si="32"/>
        <v>0</v>
      </c>
      <c r="SQ51" s="84">
        <f t="shared" si="32"/>
        <v>0</v>
      </c>
    </row>
    <row r="52" spans="1:511" s="52" customFormat="1" hidden="1" x14ac:dyDescent="0.25">
      <c r="A52" s="80" t="s">
        <v>51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/>
      <c r="KB52" s="84"/>
      <c r="KC52" s="84"/>
      <c r="KD52" s="84"/>
      <c r="KE52" s="84"/>
      <c r="KF52" s="84"/>
      <c r="KG52" s="84"/>
      <c r="KH52" s="84"/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/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/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  <c r="NS52" s="84"/>
      <c r="NT52" s="84"/>
      <c r="NU52" s="84"/>
      <c r="NV52" s="84"/>
      <c r="NW52" s="84"/>
      <c r="NX52" s="84"/>
      <c r="NY52" s="84"/>
      <c r="NZ52" s="84"/>
      <c r="OA52" s="84"/>
      <c r="OB52" s="84"/>
      <c r="OC52" s="84"/>
      <c r="OD52" s="84"/>
      <c r="OE52" s="84"/>
      <c r="OF52" s="84"/>
      <c r="OG52" s="84"/>
      <c r="OH52" s="84"/>
      <c r="OI52" s="84"/>
      <c r="OJ52" s="84"/>
      <c r="OK52" s="84"/>
      <c r="OL52" s="84"/>
      <c r="OM52" s="84"/>
      <c r="ON52" s="84"/>
      <c r="OO52" s="84"/>
      <c r="OP52" s="84"/>
      <c r="OQ52" s="84"/>
      <c r="OR52" s="84"/>
      <c r="OS52" s="84"/>
      <c r="OT52" s="84"/>
      <c r="OU52" s="84"/>
      <c r="OV52" s="84"/>
      <c r="OW52" s="84"/>
      <c r="OX52" s="84"/>
      <c r="OY52" s="84"/>
      <c r="OZ52" s="84"/>
      <c r="PA52" s="84"/>
      <c r="PB52" s="84"/>
      <c r="PC52" s="84"/>
      <c r="PD52" s="84"/>
      <c r="PE52" s="84"/>
      <c r="PF52" s="84"/>
      <c r="PG52" s="84"/>
      <c r="PH52" s="84"/>
      <c r="PI52" s="84"/>
      <c r="PJ52" s="84"/>
      <c r="PK52" s="84"/>
      <c r="PL52" s="84"/>
      <c r="PM52" s="84"/>
      <c r="PN52" s="84"/>
      <c r="PO52" s="84"/>
      <c r="PP52" s="84"/>
      <c r="PQ52" s="84"/>
      <c r="PR52" s="84"/>
      <c r="PS52" s="84"/>
      <c r="PT52" s="84"/>
      <c r="PU52" s="84"/>
      <c r="PV52" s="84"/>
      <c r="PW52" s="84"/>
      <c r="PX52" s="84"/>
      <c r="PY52" s="84"/>
      <c r="PZ52" s="84"/>
      <c r="QA52" s="84"/>
      <c r="QB52" s="84"/>
      <c r="QC52" s="84"/>
      <c r="QD52" s="84"/>
      <c r="QE52" s="84"/>
      <c r="QF52" s="84"/>
      <c r="QG52" s="84"/>
      <c r="QH52" s="84"/>
      <c r="QI52" s="84"/>
      <c r="QJ52" s="84"/>
      <c r="QK52" s="84"/>
      <c r="QL52" s="84"/>
      <c r="QM52" s="84"/>
      <c r="QN52" s="84"/>
      <c r="QO52" s="84"/>
      <c r="QP52" s="84"/>
      <c r="QQ52" s="84"/>
      <c r="QR52" s="84"/>
      <c r="QS52" s="84"/>
      <c r="QT52" s="84"/>
      <c r="QU52" s="84"/>
      <c r="QV52" s="84"/>
      <c r="QW52" s="84"/>
      <c r="QX52" s="84"/>
      <c r="QY52" s="84"/>
      <c r="QZ52" s="84"/>
      <c r="RA52" s="84"/>
      <c r="RB52" s="84"/>
      <c r="RC52" s="84"/>
      <c r="RD52" s="84"/>
      <c r="RE52" s="84"/>
      <c r="RF52" s="84"/>
      <c r="RG52" s="84"/>
      <c r="RH52" s="84"/>
      <c r="RI52" s="84"/>
      <c r="RJ52" s="84"/>
      <c r="RK52" s="84"/>
      <c r="RL52" s="84"/>
      <c r="RM52" s="84"/>
      <c r="RN52" s="84"/>
      <c r="RO52" s="84"/>
      <c r="RP52" s="84"/>
      <c r="RQ52" s="84"/>
      <c r="RR52" s="84"/>
      <c r="RS52" s="84"/>
      <c r="RT52" s="84"/>
      <c r="RU52" s="84"/>
      <c r="RV52" s="84"/>
      <c r="RW52" s="84"/>
      <c r="RX52" s="84"/>
      <c r="RY52" s="84"/>
      <c r="RZ52" s="84"/>
      <c r="SA52" s="84"/>
      <c r="SB52" s="84"/>
      <c r="SC52" s="84"/>
      <c r="SD52" s="84"/>
      <c r="SE52" s="84"/>
      <c r="SF52" s="84"/>
      <c r="SG52" s="84"/>
      <c r="SH52" s="84"/>
      <c r="SI52" s="84"/>
      <c r="SJ52" s="84"/>
      <c r="SK52" s="84"/>
      <c r="SL52" s="84"/>
      <c r="SM52" s="84"/>
      <c r="SN52" s="84"/>
      <c r="SO52" s="84"/>
      <c r="SP52" s="84"/>
      <c r="SQ52" s="84"/>
    </row>
    <row r="53" spans="1:511" s="52" customFormat="1" hidden="1" x14ac:dyDescent="0.25">
      <c r="A53" s="81" t="s">
        <v>48</v>
      </c>
      <c r="B53" s="85">
        <f>SUM(B8,B9,B12,B15,B18)</f>
        <v>45</v>
      </c>
      <c r="C53" s="85">
        <f t="shared" ref="C53:BN53" si="33">SUM(C8,C9,C12,C15,C18)</f>
        <v>31</v>
      </c>
      <c r="D53" s="85">
        <f t="shared" si="33"/>
        <v>34</v>
      </c>
      <c r="E53" s="85">
        <f t="shared" si="33"/>
        <v>44</v>
      </c>
      <c r="F53" s="85">
        <f t="shared" si="33"/>
        <v>42</v>
      </c>
      <c r="G53" s="85">
        <f t="shared" si="33"/>
        <v>43</v>
      </c>
      <c r="H53" s="85">
        <f t="shared" si="33"/>
        <v>32</v>
      </c>
      <c r="I53" s="85">
        <f t="shared" si="33"/>
        <v>36</v>
      </c>
      <c r="J53" s="85">
        <f t="shared" si="33"/>
        <v>25</v>
      </c>
      <c r="K53" s="85">
        <f t="shared" si="33"/>
        <v>35</v>
      </c>
      <c r="L53" s="85">
        <f t="shared" si="33"/>
        <v>50</v>
      </c>
      <c r="M53" s="85">
        <f t="shared" si="33"/>
        <v>48</v>
      </c>
      <c r="N53" s="85">
        <f t="shared" si="33"/>
        <v>43</v>
      </c>
      <c r="O53" s="85">
        <f t="shared" si="33"/>
        <v>24</v>
      </c>
      <c r="P53" s="85">
        <f t="shared" si="33"/>
        <v>34</v>
      </c>
      <c r="Q53" s="85">
        <f t="shared" si="33"/>
        <v>49</v>
      </c>
      <c r="R53" s="85">
        <f t="shared" si="33"/>
        <v>50</v>
      </c>
      <c r="S53" s="85">
        <f t="shared" si="33"/>
        <v>32</v>
      </c>
      <c r="T53" s="85">
        <f t="shared" si="33"/>
        <v>40</v>
      </c>
      <c r="U53" s="85">
        <f t="shared" si="33"/>
        <v>41</v>
      </c>
      <c r="V53" s="85">
        <f t="shared" si="33"/>
        <v>38.9</v>
      </c>
      <c r="W53" s="85">
        <f t="shared" si="33"/>
        <v>0</v>
      </c>
      <c r="X53" s="85">
        <f t="shared" si="33"/>
        <v>0</v>
      </c>
      <c r="Y53" s="85">
        <f t="shared" si="33"/>
        <v>0</v>
      </c>
      <c r="Z53" s="85">
        <f t="shared" si="33"/>
        <v>0</v>
      </c>
      <c r="AA53" s="85">
        <f t="shared" si="33"/>
        <v>0</v>
      </c>
      <c r="AB53" s="85">
        <f t="shared" si="33"/>
        <v>0</v>
      </c>
      <c r="AC53" s="85">
        <f t="shared" si="33"/>
        <v>0</v>
      </c>
      <c r="AD53" s="85">
        <f t="shared" si="33"/>
        <v>0</v>
      </c>
      <c r="AE53" s="85">
        <f t="shared" si="33"/>
        <v>0</v>
      </c>
      <c r="AF53" s="85"/>
      <c r="AG53" s="85"/>
      <c r="AH53" s="85">
        <f t="shared" si="33"/>
        <v>0</v>
      </c>
      <c r="AI53" s="85">
        <f t="shared" si="33"/>
        <v>0</v>
      </c>
      <c r="AJ53" s="85">
        <f t="shared" si="33"/>
        <v>0</v>
      </c>
      <c r="AK53" s="85">
        <f t="shared" si="33"/>
        <v>0</v>
      </c>
      <c r="AL53" s="85">
        <f t="shared" si="33"/>
        <v>0</v>
      </c>
      <c r="AM53" s="85">
        <f t="shared" si="33"/>
        <v>0</v>
      </c>
      <c r="AN53" s="85">
        <f t="shared" si="33"/>
        <v>0</v>
      </c>
      <c r="AO53" s="85">
        <f t="shared" si="33"/>
        <v>0</v>
      </c>
      <c r="AP53" s="85">
        <f t="shared" si="33"/>
        <v>0</v>
      </c>
      <c r="AQ53" s="85">
        <f t="shared" si="33"/>
        <v>0</v>
      </c>
      <c r="AR53" s="85">
        <f t="shared" si="33"/>
        <v>0</v>
      </c>
      <c r="AS53" s="85">
        <f t="shared" si="33"/>
        <v>0</v>
      </c>
      <c r="AT53" s="85">
        <f t="shared" si="33"/>
        <v>0</v>
      </c>
      <c r="AU53" s="85">
        <f t="shared" si="33"/>
        <v>0</v>
      </c>
      <c r="AV53" s="85">
        <f t="shared" si="33"/>
        <v>0</v>
      </c>
      <c r="AW53" s="85">
        <f t="shared" si="33"/>
        <v>0</v>
      </c>
      <c r="AX53" s="85">
        <f t="shared" si="33"/>
        <v>0</v>
      </c>
      <c r="AY53" s="85">
        <f t="shared" si="33"/>
        <v>0</v>
      </c>
      <c r="AZ53" s="85">
        <f t="shared" si="33"/>
        <v>0</v>
      </c>
      <c r="BA53" s="85">
        <f t="shared" si="33"/>
        <v>0</v>
      </c>
      <c r="BB53" s="85">
        <f t="shared" si="33"/>
        <v>0</v>
      </c>
      <c r="BC53" s="85">
        <f t="shared" si="33"/>
        <v>0</v>
      </c>
      <c r="BD53" s="85">
        <f t="shared" si="33"/>
        <v>0</v>
      </c>
      <c r="BE53" s="85">
        <f t="shared" si="33"/>
        <v>0</v>
      </c>
      <c r="BF53" s="85">
        <f t="shared" si="33"/>
        <v>0</v>
      </c>
      <c r="BG53" s="85">
        <f t="shared" si="33"/>
        <v>0</v>
      </c>
      <c r="BH53" s="85">
        <f t="shared" si="33"/>
        <v>0</v>
      </c>
      <c r="BI53" s="85">
        <f t="shared" si="33"/>
        <v>0</v>
      </c>
      <c r="BJ53" s="85">
        <f t="shared" si="33"/>
        <v>0</v>
      </c>
      <c r="BK53" s="85">
        <f t="shared" si="33"/>
        <v>0</v>
      </c>
      <c r="BL53" s="85"/>
      <c r="BM53" s="85"/>
      <c r="BN53" s="85">
        <f t="shared" si="33"/>
        <v>0</v>
      </c>
      <c r="BO53" s="85">
        <f t="shared" ref="BO53:DZ53" si="34">SUM(BO8,BO9,BO12,BO15,BO18)</f>
        <v>0</v>
      </c>
      <c r="BP53" s="85">
        <f t="shared" si="34"/>
        <v>0</v>
      </c>
      <c r="BQ53" s="85">
        <f t="shared" si="34"/>
        <v>0</v>
      </c>
      <c r="BR53" s="85">
        <f t="shared" si="34"/>
        <v>0</v>
      </c>
      <c r="BS53" s="85">
        <f t="shared" si="34"/>
        <v>0</v>
      </c>
      <c r="BT53" s="85">
        <f t="shared" si="34"/>
        <v>0</v>
      </c>
      <c r="BU53" s="85">
        <f t="shared" si="34"/>
        <v>0</v>
      </c>
      <c r="BV53" s="85">
        <f t="shared" si="34"/>
        <v>0</v>
      </c>
      <c r="BW53" s="85">
        <f t="shared" si="34"/>
        <v>0</v>
      </c>
      <c r="BX53" s="85">
        <f t="shared" si="34"/>
        <v>0</v>
      </c>
      <c r="BY53" s="85">
        <f t="shared" si="34"/>
        <v>0</v>
      </c>
      <c r="BZ53" s="85">
        <f t="shared" si="34"/>
        <v>0</v>
      </c>
      <c r="CA53" s="85">
        <f t="shared" si="34"/>
        <v>0</v>
      </c>
      <c r="CB53" s="85">
        <f t="shared" si="34"/>
        <v>0</v>
      </c>
      <c r="CC53" s="85">
        <f t="shared" si="34"/>
        <v>0</v>
      </c>
      <c r="CD53" s="85">
        <f t="shared" si="34"/>
        <v>0</v>
      </c>
      <c r="CE53" s="85">
        <f t="shared" si="34"/>
        <v>0</v>
      </c>
      <c r="CF53" s="85">
        <f t="shared" si="34"/>
        <v>0</v>
      </c>
      <c r="CG53" s="85">
        <f t="shared" si="34"/>
        <v>0</v>
      </c>
      <c r="CH53" s="85">
        <f t="shared" si="34"/>
        <v>0</v>
      </c>
      <c r="CI53" s="85">
        <f t="shared" si="34"/>
        <v>0</v>
      </c>
      <c r="CJ53" s="85">
        <f t="shared" si="34"/>
        <v>0</v>
      </c>
      <c r="CK53" s="85">
        <f t="shared" si="34"/>
        <v>0</v>
      </c>
      <c r="CL53" s="85">
        <f t="shared" si="34"/>
        <v>0</v>
      </c>
      <c r="CM53" s="85">
        <f t="shared" si="34"/>
        <v>0</v>
      </c>
      <c r="CN53" s="85">
        <f t="shared" si="34"/>
        <v>0</v>
      </c>
      <c r="CO53" s="85">
        <f t="shared" si="34"/>
        <v>0</v>
      </c>
      <c r="CP53" s="85">
        <f t="shared" si="34"/>
        <v>0</v>
      </c>
      <c r="CQ53" s="85">
        <f t="shared" si="34"/>
        <v>0</v>
      </c>
      <c r="CR53" s="85"/>
      <c r="CS53" s="85"/>
      <c r="CT53" s="85">
        <f t="shared" si="34"/>
        <v>0</v>
      </c>
      <c r="CU53" s="85">
        <f t="shared" si="34"/>
        <v>0</v>
      </c>
      <c r="CV53" s="85">
        <f t="shared" si="34"/>
        <v>0</v>
      </c>
      <c r="CW53" s="85">
        <f t="shared" si="34"/>
        <v>0</v>
      </c>
      <c r="CX53" s="85">
        <f t="shared" si="34"/>
        <v>0</v>
      </c>
      <c r="CY53" s="85">
        <f t="shared" si="34"/>
        <v>0</v>
      </c>
      <c r="CZ53" s="85">
        <f t="shared" si="34"/>
        <v>0</v>
      </c>
      <c r="DA53" s="85">
        <f t="shared" si="34"/>
        <v>0</v>
      </c>
      <c r="DB53" s="85">
        <f t="shared" si="34"/>
        <v>0</v>
      </c>
      <c r="DC53" s="85">
        <f t="shared" si="34"/>
        <v>0</v>
      </c>
      <c r="DD53" s="85">
        <f t="shared" si="34"/>
        <v>0</v>
      </c>
      <c r="DE53" s="85">
        <f t="shared" si="34"/>
        <v>0</v>
      </c>
      <c r="DF53" s="85">
        <f t="shared" si="34"/>
        <v>0</v>
      </c>
      <c r="DG53" s="85">
        <f t="shared" si="34"/>
        <v>0</v>
      </c>
      <c r="DH53" s="85">
        <f t="shared" si="34"/>
        <v>0</v>
      </c>
      <c r="DI53" s="85">
        <f t="shared" si="34"/>
        <v>0</v>
      </c>
      <c r="DJ53" s="85">
        <f t="shared" si="34"/>
        <v>0</v>
      </c>
      <c r="DK53" s="85">
        <f t="shared" si="34"/>
        <v>0</v>
      </c>
      <c r="DL53" s="85">
        <f t="shared" si="34"/>
        <v>0</v>
      </c>
      <c r="DM53" s="85">
        <f t="shared" si="34"/>
        <v>0</v>
      </c>
      <c r="DN53" s="85">
        <f t="shared" si="34"/>
        <v>0</v>
      </c>
      <c r="DO53" s="85">
        <f t="shared" si="34"/>
        <v>0</v>
      </c>
      <c r="DP53" s="85">
        <f t="shared" si="34"/>
        <v>0</v>
      </c>
      <c r="DQ53" s="85">
        <f t="shared" si="34"/>
        <v>0</v>
      </c>
      <c r="DR53" s="85">
        <f t="shared" si="34"/>
        <v>0</v>
      </c>
      <c r="DS53" s="85">
        <f t="shared" si="34"/>
        <v>0</v>
      </c>
      <c r="DT53" s="85">
        <f t="shared" si="34"/>
        <v>0</v>
      </c>
      <c r="DU53" s="85">
        <f t="shared" si="34"/>
        <v>0</v>
      </c>
      <c r="DV53" s="85">
        <f t="shared" si="34"/>
        <v>0</v>
      </c>
      <c r="DW53" s="85">
        <f t="shared" si="34"/>
        <v>0</v>
      </c>
      <c r="DX53" s="85"/>
      <c r="DY53" s="85"/>
      <c r="DZ53" s="85">
        <f t="shared" si="34"/>
        <v>0</v>
      </c>
      <c r="EA53" s="85">
        <f t="shared" ref="EA53:GL53" si="35">SUM(EA8,EA9,EA12,EA15,EA18)</f>
        <v>0</v>
      </c>
      <c r="EB53" s="85">
        <f t="shared" si="35"/>
        <v>0</v>
      </c>
      <c r="EC53" s="85">
        <f t="shared" si="35"/>
        <v>0</v>
      </c>
      <c r="ED53" s="85">
        <f t="shared" si="35"/>
        <v>0</v>
      </c>
      <c r="EE53" s="85">
        <f t="shared" si="35"/>
        <v>0</v>
      </c>
      <c r="EF53" s="85">
        <f t="shared" si="35"/>
        <v>0</v>
      </c>
      <c r="EG53" s="85">
        <f t="shared" si="35"/>
        <v>0</v>
      </c>
      <c r="EH53" s="85">
        <f t="shared" si="35"/>
        <v>0</v>
      </c>
      <c r="EI53" s="85">
        <f t="shared" si="35"/>
        <v>0</v>
      </c>
      <c r="EJ53" s="85">
        <f t="shared" si="35"/>
        <v>0</v>
      </c>
      <c r="EK53" s="85">
        <f t="shared" si="35"/>
        <v>0</v>
      </c>
      <c r="EL53" s="85">
        <f t="shared" si="35"/>
        <v>0</v>
      </c>
      <c r="EM53" s="85">
        <f t="shared" si="35"/>
        <v>0</v>
      </c>
      <c r="EN53" s="85">
        <f t="shared" si="35"/>
        <v>0</v>
      </c>
      <c r="EO53" s="85">
        <f t="shared" si="35"/>
        <v>0</v>
      </c>
      <c r="EP53" s="85">
        <f t="shared" si="35"/>
        <v>0</v>
      </c>
      <c r="EQ53" s="85">
        <f t="shared" si="35"/>
        <v>0</v>
      </c>
      <c r="ER53" s="85">
        <f t="shared" si="35"/>
        <v>0</v>
      </c>
      <c r="ES53" s="85">
        <f t="shared" si="35"/>
        <v>0</v>
      </c>
      <c r="ET53" s="85">
        <f t="shared" si="35"/>
        <v>0</v>
      </c>
      <c r="EU53" s="85">
        <f t="shared" si="35"/>
        <v>0</v>
      </c>
      <c r="EV53" s="85">
        <f t="shared" si="35"/>
        <v>0</v>
      </c>
      <c r="EW53" s="85">
        <f t="shared" si="35"/>
        <v>0</v>
      </c>
      <c r="EX53" s="85">
        <f t="shared" si="35"/>
        <v>0</v>
      </c>
      <c r="EY53" s="85">
        <f t="shared" si="35"/>
        <v>0</v>
      </c>
      <c r="EZ53" s="85">
        <f t="shared" si="35"/>
        <v>0</v>
      </c>
      <c r="FA53" s="85">
        <f t="shared" si="35"/>
        <v>0</v>
      </c>
      <c r="FB53" s="85">
        <f t="shared" si="35"/>
        <v>0</v>
      </c>
      <c r="FC53" s="85">
        <f t="shared" si="35"/>
        <v>0</v>
      </c>
      <c r="FD53" s="85"/>
      <c r="FE53" s="85"/>
      <c r="FF53" s="85">
        <f t="shared" si="35"/>
        <v>0</v>
      </c>
      <c r="FG53" s="85">
        <f t="shared" si="35"/>
        <v>0</v>
      </c>
      <c r="FH53" s="85">
        <f t="shared" si="35"/>
        <v>0</v>
      </c>
      <c r="FI53" s="85">
        <f t="shared" si="35"/>
        <v>0</v>
      </c>
      <c r="FJ53" s="85">
        <f t="shared" si="35"/>
        <v>0</v>
      </c>
      <c r="FK53" s="85">
        <f t="shared" si="35"/>
        <v>0</v>
      </c>
      <c r="FL53" s="85">
        <f t="shared" si="35"/>
        <v>0</v>
      </c>
      <c r="FM53" s="85">
        <f t="shared" si="35"/>
        <v>0</v>
      </c>
      <c r="FN53" s="85">
        <f t="shared" si="35"/>
        <v>0</v>
      </c>
      <c r="FO53" s="85">
        <f t="shared" si="35"/>
        <v>0</v>
      </c>
      <c r="FP53" s="85">
        <f t="shared" si="35"/>
        <v>0</v>
      </c>
      <c r="FQ53" s="85">
        <f t="shared" si="35"/>
        <v>0</v>
      </c>
      <c r="FR53" s="85">
        <f t="shared" si="35"/>
        <v>0</v>
      </c>
      <c r="FS53" s="85">
        <f t="shared" si="35"/>
        <v>0</v>
      </c>
      <c r="FT53" s="85">
        <f t="shared" si="35"/>
        <v>0</v>
      </c>
      <c r="FU53" s="85">
        <f t="shared" si="35"/>
        <v>0</v>
      </c>
      <c r="FV53" s="85">
        <f t="shared" si="35"/>
        <v>0</v>
      </c>
      <c r="FW53" s="85">
        <f t="shared" si="35"/>
        <v>0</v>
      </c>
      <c r="FX53" s="85">
        <f t="shared" si="35"/>
        <v>0</v>
      </c>
      <c r="FY53" s="85">
        <f t="shared" si="35"/>
        <v>0</v>
      </c>
      <c r="FZ53" s="85">
        <f t="shared" si="35"/>
        <v>0</v>
      </c>
      <c r="GA53" s="85">
        <f t="shared" si="35"/>
        <v>0</v>
      </c>
      <c r="GB53" s="85">
        <f t="shared" si="35"/>
        <v>0</v>
      </c>
      <c r="GC53" s="85">
        <f t="shared" si="35"/>
        <v>0</v>
      </c>
      <c r="GD53" s="85">
        <f t="shared" si="35"/>
        <v>0</v>
      </c>
      <c r="GE53" s="85">
        <f t="shared" si="35"/>
        <v>0</v>
      </c>
      <c r="GF53" s="85">
        <f t="shared" si="35"/>
        <v>0</v>
      </c>
      <c r="GG53" s="85">
        <f t="shared" si="35"/>
        <v>0</v>
      </c>
      <c r="GH53" s="85">
        <f t="shared" si="35"/>
        <v>0</v>
      </c>
      <c r="GI53" s="85">
        <f t="shared" si="35"/>
        <v>0</v>
      </c>
      <c r="GJ53" s="85"/>
      <c r="GK53" s="85"/>
      <c r="GL53" s="85">
        <f t="shared" si="35"/>
        <v>0</v>
      </c>
      <c r="GM53" s="85">
        <f t="shared" ref="GM53:IX53" si="36">SUM(GM8,GM9,GM12,GM15,GM18)</f>
        <v>0</v>
      </c>
      <c r="GN53" s="85">
        <f t="shared" si="36"/>
        <v>0</v>
      </c>
      <c r="GO53" s="85">
        <f t="shared" si="36"/>
        <v>0</v>
      </c>
      <c r="GP53" s="85">
        <f t="shared" si="36"/>
        <v>0</v>
      </c>
      <c r="GQ53" s="85">
        <f t="shared" si="36"/>
        <v>0</v>
      </c>
      <c r="GR53" s="85">
        <f t="shared" si="36"/>
        <v>0</v>
      </c>
      <c r="GS53" s="85">
        <f t="shared" si="36"/>
        <v>0</v>
      </c>
      <c r="GT53" s="85">
        <f t="shared" si="36"/>
        <v>0</v>
      </c>
      <c r="GU53" s="85">
        <f t="shared" si="36"/>
        <v>0</v>
      </c>
      <c r="GV53" s="85">
        <f t="shared" si="36"/>
        <v>0</v>
      </c>
      <c r="GW53" s="85">
        <f t="shared" si="36"/>
        <v>0</v>
      </c>
      <c r="GX53" s="85">
        <f t="shared" si="36"/>
        <v>0</v>
      </c>
      <c r="GY53" s="85">
        <f t="shared" si="36"/>
        <v>0</v>
      </c>
      <c r="GZ53" s="85">
        <f t="shared" si="36"/>
        <v>0</v>
      </c>
      <c r="HA53" s="85">
        <f t="shared" si="36"/>
        <v>0</v>
      </c>
      <c r="HB53" s="85">
        <f t="shared" si="36"/>
        <v>0</v>
      </c>
      <c r="HC53" s="85">
        <f t="shared" si="36"/>
        <v>0</v>
      </c>
      <c r="HD53" s="85">
        <f t="shared" si="36"/>
        <v>0</v>
      </c>
      <c r="HE53" s="85">
        <f t="shared" si="36"/>
        <v>0</v>
      </c>
      <c r="HF53" s="85">
        <f t="shared" si="36"/>
        <v>0</v>
      </c>
      <c r="HG53" s="85">
        <f t="shared" si="36"/>
        <v>0</v>
      </c>
      <c r="HH53" s="85">
        <f t="shared" si="36"/>
        <v>0</v>
      </c>
      <c r="HI53" s="85">
        <f t="shared" si="36"/>
        <v>0</v>
      </c>
      <c r="HJ53" s="85">
        <f t="shared" si="36"/>
        <v>0</v>
      </c>
      <c r="HK53" s="85">
        <f t="shared" si="36"/>
        <v>0</v>
      </c>
      <c r="HL53" s="85">
        <f t="shared" si="36"/>
        <v>0</v>
      </c>
      <c r="HM53" s="85">
        <f t="shared" si="36"/>
        <v>0</v>
      </c>
      <c r="HN53" s="85">
        <f t="shared" si="36"/>
        <v>0</v>
      </c>
      <c r="HO53" s="85">
        <f t="shared" si="36"/>
        <v>0</v>
      </c>
      <c r="HP53" s="85"/>
      <c r="HQ53" s="85"/>
      <c r="HR53" s="85">
        <f t="shared" si="36"/>
        <v>0</v>
      </c>
      <c r="HS53" s="85">
        <f t="shared" si="36"/>
        <v>0</v>
      </c>
      <c r="HT53" s="85">
        <f t="shared" si="36"/>
        <v>0</v>
      </c>
      <c r="HU53" s="85">
        <f t="shared" si="36"/>
        <v>0</v>
      </c>
      <c r="HV53" s="85">
        <f t="shared" si="36"/>
        <v>0</v>
      </c>
      <c r="HW53" s="85">
        <f t="shared" si="36"/>
        <v>0</v>
      </c>
      <c r="HX53" s="85">
        <f t="shared" si="36"/>
        <v>0</v>
      </c>
      <c r="HY53" s="85">
        <f t="shared" si="36"/>
        <v>0</v>
      </c>
      <c r="HZ53" s="85">
        <f t="shared" si="36"/>
        <v>0</v>
      </c>
      <c r="IA53" s="85">
        <f t="shared" si="36"/>
        <v>0</v>
      </c>
      <c r="IB53" s="85">
        <f t="shared" si="36"/>
        <v>0</v>
      </c>
      <c r="IC53" s="85">
        <f t="shared" si="36"/>
        <v>0</v>
      </c>
      <c r="ID53" s="85">
        <f t="shared" si="36"/>
        <v>0</v>
      </c>
      <c r="IE53" s="85">
        <f t="shared" si="36"/>
        <v>0</v>
      </c>
      <c r="IF53" s="85">
        <f t="shared" si="36"/>
        <v>0</v>
      </c>
      <c r="IG53" s="85">
        <f t="shared" si="36"/>
        <v>0</v>
      </c>
      <c r="IH53" s="85">
        <f t="shared" si="36"/>
        <v>0</v>
      </c>
      <c r="II53" s="85">
        <f t="shared" si="36"/>
        <v>0</v>
      </c>
      <c r="IJ53" s="85">
        <f t="shared" si="36"/>
        <v>0</v>
      </c>
      <c r="IK53" s="85">
        <f t="shared" si="36"/>
        <v>0</v>
      </c>
      <c r="IL53" s="85">
        <f t="shared" si="36"/>
        <v>0</v>
      </c>
      <c r="IM53" s="85">
        <f t="shared" si="36"/>
        <v>0</v>
      </c>
      <c r="IN53" s="85">
        <f t="shared" si="36"/>
        <v>0</v>
      </c>
      <c r="IO53" s="85">
        <f t="shared" si="36"/>
        <v>0</v>
      </c>
      <c r="IP53" s="85">
        <f t="shared" si="36"/>
        <v>0</v>
      </c>
      <c r="IQ53" s="85">
        <f t="shared" si="36"/>
        <v>0</v>
      </c>
      <c r="IR53" s="85">
        <f t="shared" si="36"/>
        <v>0</v>
      </c>
      <c r="IS53" s="85">
        <f t="shared" si="36"/>
        <v>0</v>
      </c>
      <c r="IT53" s="85">
        <f t="shared" si="36"/>
        <v>0</v>
      </c>
      <c r="IU53" s="85">
        <f t="shared" si="36"/>
        <v>0</v>
      </c>
      <c r="IV53" s="85"/>
      <c r="IW53" s="85"/>
      <c r="IX53" s="85">
        <f t="shared" si="36"/>
        <v>0</v>
      </c>
      <c r="IY53" s="85">
        <f t="shared" ref="IY53:LJ53" si="37">SUM(IY8,IY9,IY12,IY15,IY18)</f>
        <v>0</v>
      </c>
      <c r="IZ53" s="85">
        <f t="shared" si="37"/>
        <v>0</v>
      </c>
      <c r="JA53" s="85">
        <f t="shared" si="37"/>
        <v>0</v>
      </c>
      <c r="JB53" s="85">
        <f t="shared" si="37"/>
        <v>0</v>
      </c>
      <c r="JC53" s="85">
        <f t="shared" si="37"/>
        <v>0</v>
      </c>
      <c r="JD53" s="85">
        <f t="shared" si="37"/>
        <v>0</v>
      </c>
      <c r="JE53" s="85">
        <f t="shared" si="37"/>
        <v>0</v>
      </c>
      <c r="JF53" s="85">
        <f t="shared" si="37"/>
        <v>0</v>
      </c>
      <c r="JG53" s="85">
        <f t="shared" si="37"/>
        <v>0</v>
      </c>
      <c r="JH53" s="85">
        <f t="shared" si="37"/>
        <v>0</v>
      </c>
      <c r="JI53" s="85">
        <f t="shared" si="37"/>
        <v>0</v>
      </c>
      <c r="JJ53" s="85">
        <f t="shared" si="37"/>
        <v>0</v>
      </c>
      <c r="JK53" s="85">
        <f t="shared" si="37"/>
        <v>0</v>
      </c>
      <c r="JL53" s="85">
        <f t="shared" si="37"/>
        <v>0</v>
      </c>
      <c r="JM53" s="85">
        <f t="shared" si="37"/>
        <v>0</v>
      </c>
      <c r="JN53" s="85">
        <f t="shared" si="37"/>
        <v>0</v>
      </c>
      <c r="JO53" s="85">
        <f t="shared" si="37"/>
        <v>0</v>
      </c>
      <c r="JP53" s="85">
        <f t="shared" si="37"/>
        <v>0</v>
      </c>
      <c r="JQ53" s="85">
        <f t="shared" si="37"/>
        <v>0</v>
      </c>
      <c r="JR53" s="85">
        <f t="shared" si="37"/>
        <v>0</v>
      </c>
      <c r="JS53" s="85">
        <f t="shared" si="37"/>
        <v>0</v>
      </c>
      <c r="JT53" s="85">
        <f t="shared" si="37"/>
        <v>0</v>
      </c>
      <c r="JU53" s="85">
        <f t="shared" si="37"/>
        <v>0</v>
      </c>
      <c r="JV53" s="85">
        <f t="shared" si="37"/>
        <v>0</v>
      </c>
      <c r="JW53" s="85">
        <f t="shared" si="37"/>
        <v>0</v>
      </c>
      <c r="JX53" s="85">
        <f t="shared" si="37"/>
        <v>0</v>
      </c>
      <c r="JY53" s="85">
        <f t="shared" si="37"/>
        <v>0</v>
      </c>
      <c r="JZ53" s="85">
        <f t="shared" si="37"/>
        <v>0</v>
      </c>
      <c r="KA53" s="85">
        <f t="shared" si="37"/>
        <v>0</v>
      </c>
      <c r="KB53" s="85"/>
      <c r="KC53" s="85"/>
      <c r="KD53" s="85">
        <f t="shared" si="37"/>
        <v>0</v>
      </c>
      <c r="KE53" s="85">
        <f t="shared" si="37"/>
        <v>0</v>
      </c>
      <c r="KF53" s="85">
        <f t="shared" si="37"/>
        <v>0</v>
      </c>
      <c r="KG53" s="85">
        <f t="shared" si="37"/>
        <v>0</v>
      </c>
      <c r="KH53" s="85">
        <f t="shared" si="37"/>
        <v>0</v>
      </c>
      <c r="KI53" s="85">
        <f t="shared" si="37"/>
        <v>0</v>
      </c>
      <c r="KJ53" s="85">
        <f t="shared" si="37"/>
        <v>0</v>
      </c>
      <c r="KK53" s="85">
        <f t="shared" si="37"/>
        <v>0</v>
      </c>
      <c r="KL53" s="85">
        <f t="shared" si="37"/>
        <v>0</v>
      </c>
      <c r="KM53" s="85">
        <f t="shared" si="37"/>
        <v>0</v>
      </c>
      <c r="KN53" s="85">
        <f t="shared" si="37"/>
        <v>0</v>
      </c>
      <c r="KO53" s="85">
        <f t="shared" si="37"/>
        <v>0</v>
      </c>
      <c r="KP53" s="85">
        <f t="shared" si="37"/>
        <v>0</v>
      </c>
      <c r="KQ53" s="85">
        <f t="shared" si="37"/>
        <v>0</v>
      </c>
      <c r="KR53" s="85">
        <f t="shared" si="37"/>
        <v>0</v>
      </c>
      <c r="KS53" s="85">
        <f t="shared" si="37"/>
        <v>0</v>
      </c>
      <c r="KT53" s="85">
        <f t="shared" si="37"/>
        <v>0</v>
      </c>
      <c r="KU53" s="85">
        <f t="shared" si="37"/>
        <v>0</v>
      </c>
      <c r="KV53" s="85">
        <f t="shared" si="37"/>
        <v>0</v>
      </c>
      <c r="KW53" s="85">
        <f t="shared" si="37"/>
        <v>0</v>
      </c>
      <c r="KX53" s="85">
        <f t="shared" si="37"/>
        <v>0</v>
      </c>
      <c r="KY53" s="85">
        <f t="shared" si="37"/>
        <v>0</v>
      </c>
      <c r="KZ53" s="85">
        <f t="shared" si="37"/>
        <v>0</v>
      </c>
      <c r="LA53" s="85">
        <f t="shared" si="37"/>
        <v>0</v>
      </c>
      <c r="LB53" s="85">
        <f t="shared" si="37"/>
        <v>0</v>
      </c>
      <c r="LC53" s="85">
        <f t="shared" si="37"/>
        <v>0</v>
      </c>
      <c r="LD53" s="85">
        <f t="shared" si="37"/>
        <v>0</v>
      </c>
      <c r="LE53" s="85">
        <f t="shared" si="37"/>
        <v>0</v>
      </c>
      <c r="LF53" s="85">
        <f t="shared" si="37"/>
        <v>0</v>
      </c>
      <c r="LG53" s="85">
        <f t="shared" si="37"/>
        <v>0</v>
      </c>
      <c r="LH53" s="85"/>
      <c r="LI53" s="85"/>
      <c r="LJ53" s="85">
        <f t="shared" si="37"/>
        <v>0</v>
      </c>
      <c r="LK53" s="85">
        <f t="shared" ref="LK53:NV53" si="38">SUM(LK8,LK9,LK12,LK15,LK18)</f>
        <v>0</v>
      </c>
      <c r="LL53" s="85">
        <f t="shared" si="38"/>
        <v>0</v>
      </c>
      <c r="LM53" s="85">
        <f t="shared" si="38"/>
        <v>0</v>
      </c>
      <c r="LN53" s="85">
        <f t="shared" si="38"/>
        <v>0</v>
      </c>
      <c r="LO53" s="85">
        <f t="shared" si="38"/>
        <v>0</v>
      </c>
      <c r="LP53" s="85">
        <f t="shared" si="38"/>
        <v>0</v>
      </c>
      <c r="LQ53" s="85">
        <f t="shared" si="38"/>
        <v>0</v>
      </c>
      <c r="LR53" s="85">
        <f t="shared" si="38"/>
        <v>0</v>
      </c>
      <c r="LS53" s="85">
        <f t="shared" si="38"/>
        <v>0</v>
      </c>
      <c r="LT53" s="85">
        <f t="shared" si="38"/>
        <v>0</v>
      </c>
      <c r="LU53" s="85">
        <f t="shared" si="38"/>
        <v>0</v>
      </c>
      <c r="LV53" s="85">
        <f t="shared" si="38"/>
        <v>0</v>
      </c>
      <c r="LW53" s="85">
        <f t="shared" si="38"/>
        <v>0</v>
      </c>
      <c r="LX53" s="85">
        <f t="shared" si="38"/>
        <v>0</v>
      </c>
      <c r="LY53" s="85">
        <f t="shared" si="38"/>
        <v>0</v>
      </c>
      <c r="LZ53" s="85">
        <f t="shared" si="38"/>
        <v>0</v>
      </c>
      <c r="MA53" s="85">
        <f t="shared" si="38"/>
        <v>0</v>
      </c>
      <c r="MB53" s="85">
        <f t="shared" si="38"/>
        <v>0</v>
      </c>
      <c r="MC53" s="85">
        <f t="shared" si="38"/>
        <v>0</v>
      </c>
      <c r="MD53" s="85">
        <f t="shared" si="38"/>
        <v>0</v>
      </c>
      <c r="ME53" s="85">
        <f t="shared" si="38"/>
        <v>0</v>
      </c>
      <c r="MF53" s="85">
        <f t="shared" si="38"/>
        <v>0</v>
      </c>
      <c r="MG53" s="85">
        <f t="shared" si="38"/>
        <v>0</v>
      </c>
      <c r="MH53" s="85">
        <f t="shared" si="38"/>
        <v>0</v>
      </c>
      <c r="MI53" s="85">
        <f t="shared" si="38"/>
        <v>0</v>
      </c>
      <c r="MJ53" s="85">
        <f t="shared" si="38"/>
        <v>0</v>
      </c>
      <c r="MK53" s="85">
        <f t="shared" si="38"/>
        <v>0</v>
      </c>
      <c r="ML53" s="85">
        <f t="shared" si="38"/>
        <v>0</v>
      </c>
      <c r="MM53" s="85">
        <f t="shared" si="38"/>
        <v>0</v>
      </c>
      <c r="MN53" s="85"/>
      <c r="MO53" s="85"/>
      <c r="MP53" s="85">
        <f t="shared" si="38"/>
        <v>0</v>
      </c>
      <c r="MQ53" s="85">
        <f t="shared" si="38"/>
        <v>0</v>
      </c>
      <c r="MR53" s="85">
        <f t="shared" si="38"/>
        <v>0</v>
      </c>
      <c r="MS53" s="85">
        <f t="shared" si="38"/>
        <v>0</v>
      </c>
      <c r="MT53" s="85">
        <f t="shared" si="38"/>
        <v>0</v>
      </c>
      <c r="MU53" s="85">
        <f t="shared" si="38"/>
        <v>0</v>
      </c>
      <c r="MV53" s="85">
        <f t="shared" si="38"/>
        <v>0</v>
      </c>
      <c r="MW53" s="85">
        <f t="shared" si="38"/>
        <v>0</v>
      </c>
      <c r="MX53" s="85">
        <f t="shared" si="38"/>
        <v>0</v>
      </c>
      <c r="MY53" s="85">
        <f t="shared" si="38"/>
        <v>0</v>
      </c>
      <c r="MZ53" s="85">
        <f t="shared" si="38"/>
        <v>0</v>
      </c>
      <c r="NA53" s="85">
        <f t="shared" si="38"/>
        <v>0</v>
      </c>
      <c r="NB53" s="85">
        <f t="shared" si="38"/>
        <v>0</v>
      </c>
      <c r="NC53" s="85">
        <f t="shared" si="38"/>
        <v>0</v>
      </c>
      <c r="ND53" s="85">
        <f t="shared" si="38"/>
        <v>0</v>
      </c>
      <c r="NE53" s="85">
        <f t="shared" si="38"/>
        <v>0</v>
      </c>
      <c r="NF53" s="85">
        <f t="shared" si="38"/>
        <v>0</v>
      </c>
      <c r="NG53" s="85">
        <f t="shared" si="38"/>
        <v>0</v>
      </c>
      <c r="NH53" s="85">
        <f t="shared" si="38"/>
        <v>0</v>
      </c>
      <c r="NI53" s="85">
        <f t="shared" si="38"/>
        <v>0</v>
      </c>
      <c r="NJ53" s="85">
        <f t="shared" si="38"/>
        <v>0</v>
      </c>
      <c r="NK53" s="85">
        <f t="shared" si="38"/>
        <v>0</v>
      </c>
      <c r="NL53" s="85">
        <f t="shared" si="38"/>
        <v>0</v>
      </c>
      <c r="NM53" s="85">
        <f t="shared" si="38"/>
        <v>0</v>
      </c>
      <c r="NN53" s="85">
        <f t="shared" si="38"/>
        <v>0</v>
      </c>
      <c r="NO53" s="85">
        <f t="shared" si="38"/>
        <v>0</v>
      </c>
      <c r="NP53" s="85">
        <f t="shared" si="38"/>
        <v>0</v>
      </c>
      <c r="NQ53" s="85">
        <f t="shared" si="38"/>
        <v>0</v>
      </c>
      <c r="NR53" s="85">
        <f t="shared" si="38"/>
        <v>0</v>
      </c>
      <c r="NS53" s="85">
        <f t="shared" si="38"/>
        <v>0</v>
      </c>
      <c r="NT53" s="85">
        <f t="shared" si="38"/>
        <v>0</v>
      </c>
      <c r="NU53" s="85">
        <f t="shared" si="38"/>
        <v>0</v>
      </c>
      <c r="NV53" s="85">
        <f t="shared" si="38"/>
        <v>0</v>
      </c>
      <c r="NW53" s="85">
        <f t="shared" ref="NW53:QH53" si="39">SUM(NW8,NW9,NW12,NW15,NW18)</f>
        <v>0</v>
      </c>
      <c r="NX53" s="85">
        <f t="shared" si="39"/>
        <v>0</v>
      </c>
      <c r="NY53" s="85">
        <f t="shared" si="39"/>
        <v>0</v>
      </c>
      <c r="NZ53" s="85">
        <f t="shared" si="39"/>
        <v>0</v>
      </c>
      <c r="OA53" s="85">
        <f t="shared" si="39"/>
        <v>0</v>
      </c>
      <c r="OB53" s="85">
        <f t="shared" si="39"/>
        <v>0</v>
      </c>
      <c r="OC53" s="85">
        <f t="shared" si="39"/>
        <v>0</v>
      </c>
      <c r="OD53" s="85">
        <f t="shared" si="39"/>
        <v>0</v>
      </c>
      <c r="OE53" s="85">
        <f t="shared" si="39"/>
        <v>0</v>
      </c>
      <c r="OF53" s="85">
        <f t="shared" si="39"/>
        <v>0</v>
      </c>
      <c r="OG53" s="85">
        <f t="shared" si="39"/>
        <v>0</v>
      </c>
      <c r="OH53" s="85">
        <f t="shared" si="39"/>
        <v>0</v>
      </c>
      <c r="OI53" s="85">
        <f t="shared" si="39"/>
        <v>0</v>
      </c>
      <c r="OJ53" s="85">
        <f t="shared" si="39"/>
        <v>0</v>
      </c>
      <c r="OK53" s="85">
        <f t="shared" si="39"/>
        <v>0</v>
      </c>
      <c r="OL53" s="85">
        <f t="shared" si="39"/>
        <v>0</v>
      </c>
      <c r="OM53" s="85">
        <f t="shared" si="39"/>
        <v>0</v>
      </c>
      <c r="ON53" s="85">
        <f t="shared" si="39"/>
        <v>0</v>
      </c>
      <c r="OO53" s="85">
        <f t="shared" si="39"/>
        <v>0</v>
      </c>
      <c r="OP53" s="85">
        <f t="shared" si="39"/>
        <v>0</v>
      </c>
      <c r="OQ53" s="85">
        <f t="shared" si="39"/>
        <v>0</v>
      </c>
      <c r="OR53" s="85">
        <f t="shared" si="39"/>
        <v>0</v>
      </c>
      <c r="OS53" s="85">
        <f t="shared" si="39"/>
        <v>0</v>
      </c>
      <c r="OT53" s="85">
        <f t="shared" si="39"/>
        <v>0</v>
      </c>
      <c r="OU53" s="85">
        <f t="shared" si="39"/>
        <v>0</v>
      </c>
      <c r="OV53" s="85">
        <f t="shared" si="39"/>
        <v>0</v>
      </c>
      <c r="OW53" s="85">
        <f t="shared" si="39"/>
        <v>0</v>
      </c>
      <c r="OX53" s="85">
        <f t="shared" si="39"/>
        <v>0</v>
      </c>
      <c r="OY53" s="85">
        <f t="shared" si="39"/>
        <v>0</v>
      </c>
      <c r="OZ53" s="85"/>
      <c r="PA53" s="85"/>
      <c r="PB53" s="85">
        <f t="shared" si="39"/>
        <v>0</v>
      </c>
      <c r="PC53" s="85">
        <f t="shared" si="39"/>
        <v>0</v>
      </c>
      <c r="PD53" s="85">
        <f t="shared" si="39"/>
        <v>0</v>
      </c>
      <c r="PE53" s="85">
        <f t="shared" si="39"/>
        <v>0</v>
      </c>
      <c r="PF53" s="85">
        <f t="shared" si="39"/>
        <v>0</v>
      </c>
      <c r="PG53" s="85">
        <f t="shared" si="39"/>
        <v>0</v>
      </c>
      <c r="PH53" s="85">
        <f t="shared" si="39"/>
        <v>0</v>
      </c>
      <c r="PI53" s="85">
        <f t="shared" si="39"/>
        <v>0</v>
      </c>
      <c r="PJ53" s="85">
        <f t="shared" si="39"/>
        <v>0</v>
      </c>
      <c r="PK53" s="85">
        <f t="shared" si="39"/>
        <v>0</v>
      </c>
      <c r="PL53" s="85">
        <f t="shared" si="39"/>
        <v>0</v>
      </c>
      <c r="PM53" s="85">
        <f t="shared" si="39"/>
        <v>0</v>
      </c>
      <c r="PN53" s="85">
        <f t="shared" si="39"/>
        <v>0</v>
      </c>
      <c r="PO53" s="85">
        <f t="shared" si="39"/>
        <v>0</v>
      </c>
      <c r="PP53" s="85">
        <f t="shared" si="39"/>
        <v>0</v>
      </c>
      <c r="PQ53" s="85">
        <f t="shared" si="39"/>
        <v>0</v>
      </c>
      <c r="PR53" s="85">
        <f t="shared" si="39"/>
        <v>0</v>
      </c>
      <c r="PS53" s="85">
        <f t="shared" si="39"/>
        <v>0</v>
      </c>
      <c r="PT53" s="85">
        <f t="shared" si="39"/>
        <v>0</v>
      </c>
      <c r="PU53" s="85">
        <f t="shared" si="39"/>
        <v>0</v>
      </c>
      <c r="PV53" s="85">
        <f t="shared" si="39"/>
        <v>0</v>
      </c>
      <c r="PW53" s="85">
        <f t="shared" si="39"/>
        <v>0</v>
      </c>
      <c r="PX53" s="85">
        <f t="shared" si="39"/>
        <v>0</v>
      </c>
      <c r="PY53" s="85">
        <f t="shared" si="39"/>
        <v>0</v>
      </c>
      <c r="PZ53" s="85">
        <f t="shared" si="39"/>
        <v>0</v>
      </c>
      <c r="QA53" s="85">
        <f t="shared" si="39"/>
        <v>0</v>
      </c>
      <c r="QB53" s="85">
        <f t="shared" si="39"/>
        <v>0</v>
      </c>
      <c r="QC53" s="85">
        <f t="shared" si="39"/>
        <v>0</v>
      </c>
      <c r="QD53" s="85">
        <f t="shared" si="39"/>
        <v>0</v>
      </c>
      <c r="QE53" s="85">
        <f t="shared" si="39"/>
        <v>0</v>
      </c>
      <c r="QF53" s="85"/>
      <c r="QG53" s="85"/>
      <c r="QH53" s="85">
        <f t="shared" si="39"/>
        <v>0</v>
      </c>
      <c r="QI53" s="85">
        <f t="shared" ref="QI53:SQ53" si="40">SUM(QI8,QI9,QI12,QI15,QI18)</f>
        <v>0</v>
      </c>
      <c r="QJ53" s="85">
        <f t="shared" si="40"/>
        <v>0</v>
      </c>
      <c r="QK53" s="85">
        <f t="shared" si="40"/>
        <v>0</v>
      </c>
      <c r="QL53" s="85">
        <f t="shared" si="40"/>
        <v>0</v>
      </c>
      <c r="QM53" s="85">
        <f t="shared" si="40"/>
        <v>0</v>
      </c>
      <c r="QN53" s="85">
        <f t="shared" si="40"/>
        <v>0</v>
      </c>
      <c r="QO53" s="85">
        <f t="shared" si="40"/>
        <v>0</v>
      </c>
      <c r="QP53" s="85">
        <f t="shared" si="40"/>
        <v>0</v>
      </c>
      <c r="QQ53" s="85">
        <f t="shared" si="40"/>
        <v>0</v>
      </c>
      <c r="QR53" s="85">
        <f t="shared" si="40"/>
        <v>0</v>
      </c>
      <c r="QS53" s="85">
        <f t="shared" si="40"/>
        <v>0</v>
      </c>
      <c r="QT53" s="85">
        <f t="shared" si="40"/>
        <v>0</v>
      </c>
      <c r="QU53" s="85">
        <f t="shared" si="40"/>
        <v>0</v>
      </c>
      <c r="QV53" s="85">
        <f t="shared" si="40"/>
        <v>0</v>
      </c>
      <c r="QW53" s="85">
        <f t="shared" si="40"/>
        <v>0</v>
      </c>
      <c r="QX53" s="85">
        <f t="shared" si="40"/>
        <v>0</v>
      </c>
      <c r="QY53" s="85">
        <f t="shared" si="40"/>
        <v>0</v>
      </c>
      <c r="QZ53" s="85">
        <f t="shared" si="40"/>
        <v>0</v>
      </c>
      <c r="RA53" s="85">
        <f t="shared" si="40"/>
        <v>0</v>
      </c>
      <c r="RB53" s="85">
        <f t="shared" si="40"/>
        <v>0</v>
      </c>
      <c r="RC53" s="85">
        <f t="shared" si="40"/>
        <v>0</v>
      </c>
      <c r="RD53" s="85">
        <f t="shared" si="40"/>
        <v>0</v>
      </c>
      <c r="RE53" s="85">
        <f t="shared" si="40"/>
        <v>0</v>
      </c>
      <c r="RF53" s="85">
        <f t="shared" si="40"/>
        <v>0</v>
      </c>
      <c r="RG53" s="85">
        <f t="shared" si="40"/>
        <v>0</v>
      </c>
      <c r="RH53" s="85">
        <f t="shared" si="40"/>
        <v>0</v>
      </c>
      <c r="RI53" s="85">
        <f t="shared" si="40"/>
        <v>0</v>
      </c>
      <c r="RJ53" s="85">
        <f t="shared" si="40"/>
        <v>0</v>
      </c>
      <c r="RK53" s="85">
        <f t="shared" si="40"/>
        <v>0</v>
      </c>
      <c r="RL53" s="85"/>
      <c r="RM53" s="85"/>
      <c r="RN53" s="85">
        <f t="shared" si="40"/>
        <v>0</v>
      </c>
      <c r="RO53" s="85">
        <f t="shared" si="40"/>
        <v>0</v>
      </c>
      <c r="RP53" s="85">
        <f t="shared" si="40"/>
        <v>0</v>
      </c>
      <c r="RQ53" s="85">
        <f t="shared" si="40"/>
        <v>0</v>
      </c>
      <c r="RR53" s="85">
        <f t="shared" si="40"/>
        <v>0</v>
      </c>
      <c r="RS53" s="85">
        <f t="shared" si="40"/>
        <v>0</v>
      </c>
      <c r="RT53" s="85">
        <f t="shared" si="40"/>
        <v>0</v>
      </c>
      <c r="RU53" s="85">
        <f t="shared" si="40"/>
        <v>0</v>
      </c>
      <c r="RV53" s="85">
        <f t="shared" si="40"/>
        <v>0</v>
      </c>
      <c r="RW53" s="85">
        <f t="shared" si="40"/>
        <v>0</v>
      </c>
      <c r="RX53" s="85">
        <f t="shared" si="40"/>
        <v>0</v>
      </c>
      <c r="RY53" s="85">
        <f t="shared" si="40"/>
        <v>0</v>
      </c>
      <c r="RZ53" s="85">
        <f t="shared" si="40"/>
        <v>0</v>
      </c>
      <c r="SA53" s="85">
        <f t="shared" si="40"/>
        <v>0</v>
      </c>
      <c r="SB53" s="85">
        <f t="shared" si="40"/>
        <v>0</v>
      </c>
      <c r="SC53" s="85">
        <f t="shared" si="40"/>
        <v>0</v>
      </c>
      <c r="SD53" s="85">
        <f t="shared" si="40"/>
        <v>0</v>
      </c>
      <c r="SE53" s="85">
        <f t="shared" si="40"/>
        <v>0</v>
      </c>
      <c r="SF53" s="85">
        <f t="shared" si="40"/>
        <v>0</v>
      </c>
      <c r="SG53" s="85">
        <f t="shared" si="40"/>
        <v>0</v>
      </c>
      <c r="SH53" s="85">
        <f t="shared" si="40"/>
        <v>0</v>
      </c>
      <c r="SI53" s="85">
        <f t="shared" si="40"/>
        <v>0</v>
      </c>
      <c r="SJ53" s="85">
        <f t="shared" si="40"/>
        <v>0</v>
      </c>
      <c r="SK53" s="85">
        <f t="shared" si="40"/>
        <v>0</v>
      </c>
      <c r="SL53" s="85">
        <f t="shared" si="40"/>
        <v>0</v>
      </c>
      <c r="SM53" s="85">
        <f t="shared" si="40"/>
        <v>0</v>
      </c>
      <c r="SN53" s="85">
        <f t="shared" si="40"/>
        <v>0</v>
      </c>
      <c r="SO53" s="85">
        <f t="shared" si="40"/>
        <v>0</v>
      </c>
      <c r="SP53" s="85">
        <f t="shared" si="40"/>
        <v>0</v>
      </c>
      <c r="SQ53" s="85">
        <f t="shared" si="40"/>
        <v>0</v>
      </c>
    </row>
    <row r="54" spans="1:511" s="52" customFormat="1" hidden="1" x14ac:dyDescent="0.25">
      <c r="A54" s="83" t="s">
        <v>49</v>
      </c>
      <c r="B54" s="84">
        <f>B53/((ROWS(B8)+ROWS(B9)+ROWS(B12)+ROWS(B15)+ROWS(B18))*10)*100</f>
        <v>90</v>
      </c>
      <c r="C54" s="84">
        <f t="shared" ref="C54:BN54" si="41">C53/((ROWS(C8)+ROWS(C9)+ROWS(C12)+ROWS(C15)+ROWS(C18))*10)*100</f>
        <v>62</v>
      </c>
      <c r="D54" s="84">
        <f t="shared" si="41"/>
        <v>68</v>
      </c>
      <c r="E54" s="84">
        <f t="shared" si="41"/>
        <v>88</v>
      </c>
      <c r="F54" s="84">
        <f t="shared" si="41"/>
        <v>84</v>
      </c>
      <c r="G54" s="84">
        <f t="shared" si="41"/>
        <v>86</v>
      </c>
      <c r="H54" s="84">
        <f t="shared" si="41"/>
        <v>64</v>
      </c>
      <c r="I54" s="84">
        <f t="shared" si="41"/>
        <v>72</v>
      </c>
      <c r="J54" s="84">
        <f t="shared" si="41"/>
        <v>50</v>
      </c>
      <c r="K54" s="84">
        <f t="shared" si="41"/>
        <v>70</v>
      </c>
      <c r="L54" s="84">
        <f t="shared" si="41"/>
        <v>100</v>
      </c>
      <c r="M54" s="84">
        <f t="shared" si="41"/>
        <v>96</v>
      </c>
      <c r="N54" s="84">
        <f t="shared" si="41"/>
        <v>86</v>
      </c>
      <c r="O54" s="84">
        <f t="shared" si="41"/>
        <v>48</v>
      </c>
      <c r="P54" s="84">
        <f t="shared" si="41"/>
        <v>68</v>
      </c>
      <c r="Q54" s="84">
        <f t="shared" si="41"/>
        <v>98</v>
      </c>
      <c r="R54" s="84">
        <f t="shared" si="41"/>
        <v>100</v>
      </c>
      <c r="S54" s="84">
        <f t="shared" si="41"/>
        <v>64</v>
      </c>
      <c r="T54" s="84">
        <f t="shared" si="41"/>
        <v>80</v>
      </c>
      <c r="U54" s="84">
        <f t="shared" si="41"/>
        <v>82</v>
      </c>
      <c r="V54" s="84">
        <f t="shared" si="41"/>
        <v>77.8</v>
      </c>
      <c r="W54" s="84">
        <f t="shared" si="41"/>
        <v>0</v>
      </c>
      <c r="X54" s="84">
        <f t="shared" si="41"/>
        <v>0</v>
      </c>
      <c r="Y54" s="84">
        <f t="shared" si="41"/>
        <v>0</v>
      </c>
      <c r="Z54" s="84">
        <f t="shared" si="41"/>
        <v>0</v>
      </c>
      <c r="AA54" s="84">
        <f t="shared" si="41"/>
        <v>0</v>
      </c>
      <c r="AB54" s="84">
        <f t="shared" si="41"/>
        <v>0</v>
      </c>
      <c r="AC54" s="84">
        <f t="shared" si="41"/>
        <v>0</v>
      </c>
      <c r="AD54" s="84">
        <f t="shared" si="41"/>
        <v>0</v>
      </c>
      <c r="AE54" s="84">
        <f t="shared" si="41"/>
        <v>0</v>
      </c>
      <c r="AF54" s="84"/>
      <c r="AG54" s="84"/>
      <c r="AH54" s="84">
        <f t="shared" si="41"/>
        <v>0</v>
      </c>
      <c r="AI54" s="84">
        <f t="shared" si="41"/>
        <v>0</v>
      </c>
      <c r="AJ54" s="84">
        <f t="shared" si="41"/>
        <v>0</v>
      </c>
      <c r="AK54" s="84">
        <f t="shared" si="41"/>
        <v>0</v>
      </c>
      <c r="AL54" s="84">
        <f t="shared" si="41"/>
        <v>0</v>
      </c>
      <c r="AM54" s="84">
        <f t="shared" si="41"/>
        <v>0</v>
      </c>
      <c r="AN54" s="84">
        <f t="shared" si="41"/>
        <v>0</v>
      </c>
      <c r="AO54" s="84">
        <f t="shared" si="41"/>
        <v>0</v>
      </c>
      <c r="AP54" s="84">
        <f t="shared" si="41"/>
        <v>0</v>
      </c>
      <c r="AQ54" s="84">
        <f t="shared" si="41"/>
        <v>0</v>
      </c>
      <c r="AR54" s="84">
        <f t="shared" si="41"/>
        <v>0</v>
      </c>
      <c r="AS54" s="84">
        <f t="shared" si="41"/>
        <v>0</v>
      </c>
      <c r="AT54" s="84">
        <f t="shared" si="41"/>
        <v>0</v>
      </c>
      <c r="AU54" s="84">
        <f t="shared" si="41"/>
        <v>0</v>
      </c>
      <c r="AV54" s="84">
        <f t="shared" si="41"/>
        <v>0</v>
      </c>
      <c r="AW54" s="84">
        <f t="shared" si="41"/>
        <v>0</v>
      </c>
      <c r="AX54" s="84">
        <f t="shared" si="41"/>
        <v>0</v>
      </c>
      <c r="AY54" s="84">
        <f t="shared" si="41"/>
        <v>0</v>
      </c>
      <c r="AZ54" s="84">
        <f t="shared" si="41"/>
        <v>0</v>
      </c>
      <c r="BA54" s="84">
        <f t="shared" si="41"/>
        <v>0</v>
      </c>
      <c r="BB54" s="84">
        <f t="shared" si="41"/>
        <v>0</v>
      </c>
      <c r="BC54" s="84">
        <f t="shared" si="41"/>
        <v>0</v>
      </c>
      <c r="BD54" s="84">
        <f t="shared" si="41"/>
        <v>0</v>
      </c>
      <c r="BE54" s="84">
        <f t="shared" si="41"/>
        <v>0</v>
      </c>
      <c r="BF54" s="84">
        <f t="shared" si="41"/>
        <v>0</v>
      </c>
      <c r="BG54" s="84">
        <f t="shared" si="41"/>
        <v>0</v>
      </c>
      <c r="BH54" s="84">
        <f t="shared" si="41"/>
        <v>0</v>
      </c>
      <c r="BI54" s="84">
        <f t="shared" si="41"/>
        <v>0</v>
      </c>
      <c r="BJ54" s="84">
        <f t="shared" si="41"/>
        <v>0</v>
      </c>
      <c r="BK54" s="84">
        <f t="shared" si="41"/>
        <v>0</v>
      </c>
      <c r="BL54" s="84"/>
      <c r="BM54" s="84"/>
      <c r="BN54" s="84">
        <f t="shared" si="41"/>
        <v>0</v>
      </c>
      <c r="BO54" s="84">
        <f t="shared" ref="BO54:DZ54" si="42">BO53/((ROWS(BO8)+ROWS(BO9)+ROWS(BO12)+ROWS(BO15)+ROWS(BO18))*10)*100</f>
        <v>0</v>
      </c>
      <c r="BP54" s="84">
        <f t="shared" si="42"/>
        <v>0</v>
      </c>
      <c r="BQ54" s="84">
        <f t="shared" si="42"/>
        <v>0</v>
      </c>
      <c r="BR54" s="84">
        <f t="shared" si="42"/>
        <v>0</v>
      </c>
      <c r="BS54" s="84">
        <f t="shared" si="42"/>
        <v>0</v>
      </c>
      <c r="BT54" s="84">
        <f t="shared" si="42"/>
        <v>0</v>
      </c>
      <c r="BU54" s="84">
        <f t="shared" si="42"/>
        <v>0</v>
      </c>
      <c r="BV54" s="84">
        <f t="shared" si="42"/>
        <v>0</v>
      </c>
      <c r="BW54" s="84">
        <f t="shared" si="42"/>
        <v>0</v>
      </c>
      <c r="BX54" s="84">
        <f t="shared" si="42"/>
        <v>0</v>
      </c>
      <c r="BY54" s="84">
        <f t="shared" si="42"/>
        <v>0</v>
      </c>
      <c r="BZ54" s="84">
        <f t="shared" si="42"/>
        <v>0</v>
      </c>
      <c r="CA54" s="84">
        <f t="shared" si="42"/>
        <v>0</v>
      </c>
      <c r="CB54" s="84">
        <f t="shared" si="42"/>
        <v>0</v>
      </c>
      <c r="CC54" s="84">
        <f t="shared" si="42"/>
        <v>0</v>
      </c>
      <c r="CD54" s="84">
        <f t="shared" si="42"/>
        <v>0</v>
      </c>
      <c r="CE54" s="84">
        <f t="shared" si="42"/>
        <v>0</v>
      </c>
      <c r="CF54" s="84">
        <f t="shared" si="42"/>
        <v>0</v>
      </c>
      <c r="CG54" s="84">
        <f t="shared" si="42"/>
        <v>0</v>
      </c>
      <c r="CH54" s="84">
        <f t="shared" si="42"/>
        <v>0</v>
      </c>
      <c r="CI54" s="84">
        <f t="shared" si="42"/>
        <v>0</v>
      </c>
      <c r="CJ54" s="84">
        <f t="shared" si="42"/>
        <v>0</v>
      </c>
      <c r="CK54" s="84">
        <f t="shared" si="42"/>
        <v>0</v>
      </c>
      <c r="CL54" s="84">
        <f t="shared" si="42"/>
        <v>0</v>
      </c>
      <c r="CM54" s="84">
        <f t="shared" si="42"/>
        <v>0</v>
      </c>
      <c r="CN54" s="84">
        <f t="shared" si="42"/>
        <v>0</v>
      </c>
      <c r="CO54" s="84">
        <f t="shared" si="42"/>
        <v>0</v>
      </c>
      <c r="CP54" s="84">
        <f t="shared" si="42"/>
        <v>0</v>
      </c>
      <c r="CQ54" s="84">
        <f t="shared" si="42"/>
        <v>0</v>
      </c>
      <c r="CR54" s="84"/>
      <c r="CS54" s="84"/>
      <c r="CT54" s="84">
        <f t="shared" si="42"/>
        <v>0</v>
      </c>
      <c r="CU54" s="84">
        <f t="shared" si="42"/>
        <v>0</v>
      </c>
      <c r="CV54" s="84">
        <f t="shared" si="42"/>
        <v>0</v>
      </c>
      <c r="CW54" s="84">
        <f t="shared" si="42"/>
        <v>0</v>
      </c>
      <c r="CX54" s="84">
        <f t="shared" si="42"/>
        <v>0</v>
      </c>
      <c r="CY54" s="84">
        <f t="shared" si="42"/>
        <v>0</v>
      </c>
      <c r="CZ54" s="84">
        <f t="shared" si="42"/>
        <v>0</v>
      </c>
      <c r="DA54" s="84">
        <f t="shared" si="42"/>
        <v>0</v>
      </c>
      <c r="DB54" s="84">
        <f t="shared" si="42"/>
        <v>0</v>
      </c>
      <c r="DC54" s="84">
        <f t="shared" si="42"/>
        <v>0</v>
      </c>
      <c r="DD54" s="84">
        <f t="shared" si="42"/>
        <v>0</v>
      </c>
      <c r="DE54" s="84">
        <f t="shared" si="42"/>
        <v>0</v>
      </c>
      <c r="DF54" s="84">
        <f t="shared" si="42"/>
        <v>0</v>
      </c>
      <c r="DG54" s="84">
        <f t="shared" si="42"/>
        <v>0</v>
      </c>
      <c r="DH54" s="84">
        <f t="shared" si="42"/>
        <v>0</v>
      </c>
      <c r="DI54" s="84">
        <f t="shared" si="42"/>
        <v>0</v>
      </c>
      <c r="DJ54" s="84">
        <f t="shared" si="42"/>
        <v>0</v>
      </c>
      <c r="DK54" s="84">
        <f t="shared" si="42"/>
        <v>0</v>
      </c>
      <c r="DL54" s="84">
        <f t="shared" si="42"/>
        <v>0</v>
      </c>
      <c r="DM54" s="84">
        <f t="shared" si="42"/>
        <v>0</v>
      </c>
      <c r="DN54" s="84">
        <f t="shared" si="42"/>
        <v>0</v>
      </c>
      <c r="DO54" s="84">
        <f t="shared" si="42"/>
        <v>0</v>
      </c>
      <c r="DP54" s="84">
        <f t="shared" si="42"/>
        <v>0</v>
      </c>
      <c r="DQ54" s="84">
        <f t="shared" si="42"/>
        <v>0</v>
      </c>
      <c r="DR54" s="84">
        <f t="shared" si="42"/>
        <v>0</v>
      </c>
      <c r="DS54" s="84">
        <f t="shared" si="42"/>
        <v>0</v>
      </c>
      <c r="DT54" s="84">
        <f t="shared" si="42"/>
        <v>0</v>
      </c>
      <c r="DU54" s="84">
        <f t="shared" si="42"/>
        <v>0</v>
      </c>
      <c r="DV54" s="84">
        <f t="shared" si="42"/>
        <v>0</v>
      </c>
      <c r="DW54" s="84">
        <f t="shared" si="42"/>
        <v>0</v>
      </c>
      <c r="DX54" s="84"/>
      <c r="DY54" s="84"/>
      <c r="DZ54" s="84">
        <f t="shared" si="42"/>
        <v>0</v>
      </c>
      <c r="EA54" s="84">
        <f t="shared" ref="EA54:GL54" si="43">EA53/((ROWS(EA8)+ROWS(EA9)+ROWS(EA12)+ROWS(EA15)+ROWS(EA18))*10)*100</f>
        <v>0</v>
      </c>
      <c r="EB54" s="84">
        <f t="shared" si="43"/>
        <v>0</v>
      </c>
      <c r="EC54" s="84">
        <f t="shared" si="43"/>
        <v>0</v>
      </c>
      <c r="ED54" s="84">
        <f t="shared" si="43"/>
        <v>0</v>
      </c>
      <c r="EE54" s="84">
        <f t="shared" si="43"/>
        <v>0</v>
      </c>
      <c r="EF54" s="84">
        <f t="shared" si="43"/>
        <v>0</v>
      </c>
      <c r="EG54" s="84">
        <f t="shared" si="43"/>
        <v>0</v>
      </c>
      <c r="EH54" s="84">
        <f t="shared" si="43"/>
        <v>0</v>
      </c>
      <c r="EI54" s="84">
        <f t="shared" si="43"/>
        <v>0</v>
      </c>
      <c r="EJ54" s="84">
        <f t="shared" si="43"/>
        <v>0</v>
      </c>
      <c r="EK54" s="84">
        <f t="shared" si="43"/>
        <v>0</v>
      </c>
      <c r="EL54" s="84">
        <f t="shared" si="43"/>
        <v>0</v>
      </c>
      <c r="EM54" s="84">
        <f t="shared" si="43"/>
        <v>0</v>
      </c>
      <c r="EN54" s="84">
        <f t="shared" si="43"/>
        <v>0</v>
      </c>
      <c r="EO54" s="84">
        <f t="shared" si="43"/>
        <v>0</v>
      </c>
      <c r="EP54" s="84">
        <f t="shared" si="43"/>
        <v>0</v>
      </c>
      <c r="EQ54" s="84">
        <f t="shared" si="43"/>
        <v>0</v>
      </c>
      <c r="ER54" s="84">
        <f t="shared" si="43"/>
        <v>0</v>
      </c>
      <c r="ES54" s="84">
        <f t="shared" si="43"/>
        <v>0</v>
      </c>
      <c r="ET54" s="84">
        <f t="shared" si="43"/>
        <v>0</v>
      </c>
      <c r="EU54" s="84">
        <f t="shared" si="43"/>
        <v>0</v>
      </c>
      <c r="EV54" s="84">
        <f t="shared" si="43"/>
        <v>0</v>
      </c>
      <c r="EW54" s="84">
        <f t="shared" si="43"/>
        <v>0</v>
      </c>
      <c r="EX54" s="84">
        <f t="shared" si="43"/>
        <v>0</v>
      </c>
      <c r="EY54" s="84">
        <f t="shared" si="43"/>
        <v>0</v>
      </c>
      <c r="EZ54" s="84">
        <f t="shared" si="43"/>
        <v>0</v>
      </c>
      <c r="FA54" s="84">
        <f t="shared" si="43"/>
        <v>0</v>
      </c>
      <c r="FB54" s="84">
        <f t="shared" si="43"/>
        <v>0</v>
      </c>
      <c r="FC54" s="84">
        <f t="shared" si="43"/>
        <v>0</v>
      </c>
      <c r="FD54" s="84"/>
      <c r="FE54" s="84"/>
      <c r="FF54" s="84">
        <f t="shared" si="43"/>
        <v>0</v>
      </c>
      <c r="FG54" s="84">
        <f t="shared" si="43"/>
        <v>0</v>
      </c>
      <c r="FH54" s="84">
        <f t="shared" si="43"/>
        <v>0</v>
      </c>
      <c r="FI54" s="84">
        <f t="shared" si="43"/>
        <v>0</v>
      </c>
      <c r="FJ54" s="84">
        <f t="shared" si="43"/>
        <v>0</v>
      </c>
      <c r="FK54" s="84">
        <f t="shared" si="43"/>
        <v>0</v>
      </c>
      <c r="FL54" s="84">
        <f t="shared" si="43"/>
        <v>0</v>
      </c>
      <c r="FM54" s="84">
        <f t="shared" si="43"/>
        <v>0</v>
      </c>
      <c r="FN54" s="84">
        <f t="shared" si="43"/>
        <v>0</v>
      </c>
      <c r="FO54" s="84">
        <f t="shared" si="43"/>
        <v>0</v>
      </c>
      <c r="FP54" s="84">
        <f t="shared" si="43"/>
        <v>0</v>
      </c>
      <c r="FQ54" s="84">
        <f t="shared" si="43"/>
        <v>0</v>
      </c>
      <c r="FR54" s="84">
        <f t="shared" si="43"/>
        <v>0</v>
      </c>
      <c r="FS54" s="84">
        <f t="shared" si="43"/>
        <v>0</v>
      </c>
      <c r="FT54" s="84">
        <f t="shared" si="43"/>
        <v>0</v>
      </c>
      <c r="FU54" s="84">
        <f t="shared" si="43"/>
        <v>0</v>
      </c>
      <c r="FV54" s="84">
        <f t="shared" si="43"/>
        <v>0</v>
      </c>
      <c r="FW54" s="84">
        <f t="shared" si="43"/>
        <v>0</v>
      </c>
      <c r="FX54" s="84">
        <f t="shared" si="43"/>
        <v>0</v>
      </c>
      <c r="FY54" s="84">
        <f t="shared" si="43"/>
        <v>0</v>
      </c>
      <c r="FZ54" s="84">
        <f t="shared" si="43"/>
        <v>0</v>
      </c>
      <c r="GA54" s="84">
        <f t="shared" si="43"/>
        <v>0</v>
      </c>
      <c r="GB54" s="84">
        <f t="shared" si="43"/>
        <v>0</v>
      </c>
      <c r="GC54" s="84">
        <f t="shared" si="43"/>
        <v>0</v>
      </c>
      <c r="GD54" s="84">
        <f t="shared" si="43"/>
        <v>0</v>
      </c>
      <c r="GE54" s="84">
        <f t="shared" si="43"/>
        <v>0</v>
      </c>
      <c r="GF54" s="84">
        <f t="shared" si="43"/>
        <v>0</v>
      </c>
      <c r="GG54" s="84">
        <f t="shared" si="43"/>
        <v>0</v>
      </c>
      <c r="GH54" s="84">
        <f t="shared" si="43"/>
        <v>0</v>
      </c>
      <c r="GI54" s="84">
        <f t="shared" si="43"/>
        <v>0</v>
      </c>
      <c r="GJ54" s="84"/>
      <c r="GK54" s="84"/>
      <c r="GL54" s="84">
        <f t="shared" si="43"/>
        <v>0</v>
      </c>
      <c r="GM54" s="84">
        <f t="shared" ref="GM54:IX54" si="44">GM53/((ROWS(GM8)+ROWS(GM9)+ROWS(GM12)+ROWS(GM15)+ROWS(GM18))*10)*100</f>
        <v>0</v>
      </c>
      <c r="GN54" s="84">
        <f t="shared" si="44"/>
        <v>0</v>
      </c>
      <c r="GO54" s="84">
        <f t="shared" si="44"/>
        <v>0</v>
      </c>
      <c r="GP54" s="84">
        <f t="shared" si="44"/>
        <v>0</v>
      </c>
      <c r="GQ54" s="84">
        <f t="shared" si="44"/>
        <v>0</v>
      </c>
      <c r="GR54" s="84">
        <f t="shared" si="44"/>
        <v>0</v>
      </c>
      <c r="GS54" s="84">
        <f t="shared" si="44"/>
        <v>0</v>
      </c>
      <c r="GT54" s="84">
        <f t="shared" si="44"/>
        <v>0</v>
      </c>
      <c r="GU54" s="84">
        <f t="shared" si="44"/>
        <v>0</v>
      </c>
      <c r="GV54" s="84">
        <f t="shared" si="44"/>
        <v>0</v>
      </c>
      <c r="GW54" s="84">
        <f t="shared" si="44"/>
        <v>0</v>
      </c>
      <c r="GX54" s="84">
        <f t="shared" si="44"/>
        <v>0</v>
      </c>
      <c r="GY54" s="84">
        <f t="shared" si="44"/>
        <v>0</v>
      </c>
      <c r="GZ54" s="84">
        <f t="shared" si="44"/>
        <v>0</v>
      </c>
      <c r="HA54" s="84">
        <f t="shared" si="44"/>
        <v>0</v>
      </c>
      <c r="HB54" s="84">
        <f t="shared" si="44"/>
        <v>0</v>
      </c>
      <c r="HC54" s="84">
        <f t="shared" si="44"/>
        <v>0</v>
      </c>
      <c r="HD54" s="84">
        <f t="shared" si="44"/>
        <v>0</v>
      </c>
      <c r="HE54" s="84">
        <f t="shared" si="44"/>
        <v>0</v>
      </c>
      <c r="HF54" s="84">
        <f t="shared" si="44"/>
        <v>0</v>
      </c>
      <c r="HG54" s="84">
        <f t="shared" si="44"/>
        <v>0</v>
      </c>
      <c r="HH54" s="84">
        <f t="shared" si="44"/>
        <v>0</v>
      </c>
      <c r="HI54" s="84">
        <f t="shared" si="44"/>
        <v>0</v>
      </c>
      <c r="HJ54" s="84">
        <f t="shared" si="44"/>
        <v>0</v>
      </c>
      <c r="HK54" s="84">
        <f t="shared" si="44"/>
        <v>0</v>
      </c>
      <c r="HL54" s="84">
        <f t="shared" si="44"/>
        <v>0</v>
      </c>
      <c r="HM54" s="84">
        <f t="shared" si="44"/>
        <v>0</v>
      </c>
      <c r="HN54" s="84">
        <f t="shared" si="44"/>
        <v>0</v>
      </c>
      <c r="HO54" s="84">
        <f t="shared" si="44"/>
        <v>0</v>
      </c>
      <c r="HP54" s="84"/>
      <c r="HQ54" s="84"/>
      <c r="HR54" s="84">
        <f t="shared" si="44"/>
        <v>0</v>
      </c>
      <c r="HS54" s="84">
        <f t="shared" si="44"/>
        <v>0</v>
      </c>
      <c r="HT54" s="84">
        <f t="shared" si="44"/>
        <v>0</v>
      </c>
      <c r="HU54" s="84">
        <f t="shared" si="44"/>
        <v>0</v>
      </c>
      <c r="HV54" s="84">
        <f t="shared" si="44"/>
        <v>0</v>
      </c>
      <c r="HW54" s="84">
        <f t="shared" si="44"/>
        <v>0</v>
      </c>
      <c r="HX54" s="84">
        <f t="shared" si="44"/>
        <v>0</v>
      </c>
      <c r="HY54" s="84">
        <f t="shared" si="44"/>
        <v>0</v>
      </c>
      <c r="HZ54" s="84">
        <f t="shared" si="44"/>
        <v>0</v>
      </c>
      <c r="IA54" s="84">
        <f t="shared" si="44"/>
        <v>0</v>
      </c>
      <c r="IB54" s="84">
        <f t="shared" si="44"/>
        <v>0</v>
      </c>
      <c r="IC54" s="84">
        <f t="shared" si="44"/>
        <v>0</v>
      </c>
      <c r="ID54" s="84">
        <f t="shared" si="44"/>
        <v>0</v>
      </c>
      <c r="IE54" s="84">
        <f t="shared" si="44"/>
        <v>0</v>
      </c>
      <c r="IF54" s="84">
        <f t="shared" si="44"/>
        <v>0</v>
      </c>
      <c r="IG54" s="84">
        <f t="shared" si="44"/>
        <v>0</v>
      </c>
      <c r="IH54" s="84">
        <f t="shared" si="44"/>
        <v>0</v>
      </c>
      <c r="II54" s="84">
        <f t="shared" si="44"/>
        <v>0</v>
      </c>
      <c r="IJ54" s="84">
        <f t="shared" si="44"/>
        <v>0</v>
      </c>
      <c r="IK54" s="84">
        <f t="shared" si="44"/>
        <v>0</v>
      </c>
      <c r="IL54" s="84">
        <f t="shared" si="44"/>
        <v>0</v>
      </c>
      <c r="IM54" s="84">
        <f t="shared" si="44"/>
        <v>0</v>
      </c>
      <c r="IN54" s="84">
        <f t="shared" si="44"/>
        <v>0</v>
      </c>
      <c r="IO54" s="84">
        <f t="shared" si="44"/>
        <v>0</v>
      </c>
      <c r="IP54" s="84">
        <f t="shared" si="44"/>
        <v>0</v>
      </c>
      <c r="IQ54" s="84">
        <f t="shared" si="44"/>
        <v>0</v>
      </c>
      <c r="IR54" s="84">
        <f t="shared" si="44"/>
        <v>0</v>
      </c>
      <c r="IS54" s="84">
        <f t="shared" si="44"/>
        <v>0</v>
      </c>
      <c r="IT54" s="84">
        <f t="shared" si="44"/>
        <v>0</v>
      </c>
      <c r="IU54" s="84">
        <f t="shared" si="44"/>
        <v>0</v>
      </c>
      <c r="IV54" s="84"/>
      <c r="IW54" s="84"/>
      <c r="IX54" s="84">
        <f t="shared" si="44"/>
        <v>0</v>
      </c>
      <c r="IY54" s="84">
        <f t="shared" ref="IY54:LJ54" si="45">IY53/((ROWS(IY8)+ROWS(IY9)+ROWS(IY12)+ROWS(IY15)+ROWS(IY18))*10)*100</f>
        <v>0</v>
      </c>
      <c r="IZ54" s="84">
        <f t="shared" si="45"/>
        <v>0</v>
      </c>
      <c r="JA54" s="84">
        <f t="shared" si="45"/>
        <v>0</v>
      </c>
      <c r="JB54" s="84">
        <f t="shared" si="45"/>
        <v>0</v>
      </c>
      <c r="JC54" s="84">
        <f t="shared" si="45"/>
        <v>0</v>
      </c>
      <c r="JD54" s="84">
        <f t="shared" si="45"/>
        <v>0</v>
      </c>
      <c r="JE54" s="84">
        <f t="shared" si="45"/>
        <v>0</v>
      </c>
      <c r="JF54" s="84">
        <f t="shared" si="45"/>
        <v>0</v>
      </c>
      <c r="JG54" s="84">
        <f t="shared" si="45"/>
        <v>0</v>
      </c>
      <c r="JH54" s="84">
        <f t="shared" si="45"/>
        <v>0</v>
      </c>
      <c r="JI54" s="84">
        <f t="shared" si="45"/>
        <v>0</v>
      </c>
      <c r="JJ54" s="84">
        <f t="shared" si="45"/>
        <v>0</v>
      </c>
      <c r="JK54" s="84">
        <f t="shared" si="45"/>
        <v>0</v>
      </c>
      <c r="JL54" s="84">
        <f t="shared" si="45"/>
        <v>0</v>
      </c>
      <c r="JM54" s="84">
        <f t="shared" si="45"/>
        <v>0</v>
      </c>
      <c r="JN54" s="84">
        <f t="shared" si="45"/>
        <v>0</v>
      </c>
      <c r="JO54" s="84">
        <f t="shared" si="45"/>
        <v>0</v>
      </c>
      <c r="JP54" s="84">
        <f t="shared" si="45"/>
        <v>0</v>
      </c>
      <c r="JQ54" s="84">
        <f t="shared" si="45"/>
        <v>0</v>
      </c>
      <c r="JR54" s="84">
        <f t="shared" si="45"/>
        <v>0</v>
      </c>
      <c r="JS54" s="84">
        <f t="shared" si="45"/>
        <v>0</v>
      </c>
      <c r="JT54" s="84">
        <f t="shared" si="45"/>
        <v>0</v>
      </c>
      <c r="JU54" s="84">
        <f t="shared" si="45"/>
        <v>0</v>
      </c>
      <c r="JV54" s="84">
        <f t="shared" si="45"/>
        <v>0</v>
      </c>
      <c r="JW54" s="84">
        <f t="shared" si="45"/>
        <v>0</v>
      </c>
      <c r="JX54" s="84">
        <f t="shared" si="45"/>
        <v>0</v>
      </c>
      <c r="JY54" s="84">
        <f t="shared" si="45"/>
        <v>0</v>
      </c>
      <c r="JZ54" s="84">
        <f t="shared" si="45"/>
        <v>0</v>
      </c>
      <c r="KA54" s="84">
        <f t="shared" si="45"/>
        <v>0</v>
      </c>
      <c r="KB54" s="84"/>
      <c r="KC54" s="84"/>
      <c r="KD54" s="84">
        <f t="shared" si="45"/>
        <v>0</v>
      </c>
      <c r="KE54" s="84">
        <f t="shared" si="45"/>
        <v>0</v>
      </c>
      <c r="KF54" s="84">
        <f t="shared" si="45"/>
        <v>0</v>
      </c>
      <c r="KG54" s="84">
        <f t="shared" si="45"/>
        <v>0</v>
      </c>
      <c r="KH54" s="84">
        <f t="shared" si="45"/>
        <v>0</v>
      </c>
      <c r="KI54" s="84">
        <f t="shared" si="45"/>
        <v>0</v>
      </c>
      <c r="KJ54" s="84">
        <f t="shared" si="45"/>
        <v>0</v>
      </c>
      <c r="KK54" s="84">
        <f t="shared" si="45"/>
        <v>0</v>
      </c>
      <c r="KL54" s="84">
        <f t="shared" si="45"/>
        <v>0</v>
      </c>
      <c r="KM54" s="84">
        <f t="shared" si="45"/>
        <v>0</v>
      </c>
      <c r="KN54" s="84">
        <f t="shared" si="45"/>
        <v>0</v>
      </c>
      <c r="KO54" s="84">
        <f t="shared" si="45"/>
        <v>0</v>
      </c>
      <c r="KP54" s="84">
        <f t="shared" si="45"/>
        <v>0</v>
      </c>
      <c r="KQ54" s="84">
        <f t="shared" si="45"/>
        <v>0</v>
      </c>
      <c r="KR54" s="84">
        <f t="shared" si="45"/>
        <v>0</v>
      </c>
      <c r="KS54" s="84">
        <f t="shared" si="45"/>
        <v>0</v>
      </c>
      <c r="KT54" s="84">
        <f t="shared" si="45"/>
        <v>0</v>
      </c>
      <c r="KU54" s="84">
        <f t="shared" si="45"/>
        <v>0</v>
      </c>
      <c r="KV54" s="84">
        <f t="shared" si="45"/>
        <v>0</v>
      </c>
      <c r="KW54" s="84">
        <f t="shared" si="45"/>
        <v>0</v>
      </c>
      <c r="KX54" s="84">
        <f t="shared" si="45"/>
        <v>0</v>
      </c>
      <c r="KY54" s="84">
        <f t="shared" si="45"/>
        <v>0</v>
      </c>
      <c r="KZ54" s="84">
        <f t="shared" si="45"/>
        <v>0</v>
      </c>
      <c r="LA54" s="84">
        <f t="shared" si="45"/>
        <v>0</v>
      </c>
      <c r="LB54" s="84">
        <f t="shared" si="45"/>
        <v>0</v>
      </c>
      <c r="LC54" s="84">
        <f t="shared" si="45"/>
        <v>0</v>
      </c>
      <c r="LD54" s="84">
        <f t="shared" si="45"/>
        <v>0</v>
      </c>
      <c r="LE54" s="84">
        <f t="shared" si="45"/>
        <v>0</v>
      </c>
      <c r="LF54" s="84">
        <f t="shared" si="45"/>
        <v>0</v>
      </c>
      <c r="LG54" s="84">
        <f t="shared" si="45"/>
        <v>0</v>
      </c>
      <c r="LH54" s="84"/>
      <c r="LI54" s="84"/>
      <c r="LJ54" s="84">
        <f t="shared" si="45"/>
        <v>0</v>
      </c>
      <c r="LK54" s="84">
        <f t="shared" ref="LK54:NV54" si="46">LK53/((ROWS(LK8)+ROWS(LK9)+ROWS(LK12)+ROWS(LK15)+ROWS(LK18))*10)*100</f>
        <v>0</v>
      </c>
      <c r="LL54" s="84">
        <f t="shared" si="46"/>
        <v>0</v>
      </c>
      <c r="LM54" s="84">
        <f t="shared" si="46"/>
        <v>0</v>
      </c>
      <c r="LN54" s="84">
        <f t="shared" si="46"/>
        <v>0</v>
      </c>
      <c r="LO54" s="84">
        <f t="shared" si="46"/>
        <v>0</v>
      </c>
      <c r="LP54" s="84">
        <f t="shared" si="46"/>
        <v>0</v>
      </c>
      <c r="LQ54" s="84">
        <f t="shared" si="46"/>
        <v>0</v>
      </c>
      <c r="LR54" s="84">
        <f t="shared" si="46"/>
        <v>0</v>
      </c>
      <c r="LS54" s="84">
        <f t="shared" si="46"/>
        <v>0</v>
      </c>
      <c r="LT54" s="84">
        <f t="shared" si="46"/>
        <v>0</v>
      </c>
      <c r="LU54" s="84">
        <f t="shared" si="46"/>
        <v>0</v>
      </c>
      <c r="LV54" s="84">
        <f t="shared" si="46"/>
        <v>0</v>
      </c>
      <c r="LW54" s="84">
        <f t="shared" si="46"/>
        <v>0</v>
      </c>
      <c r="LX54" s="84">
        <f t="shared" si="46"/>
        <v>0</v>
      </c>
      <c r="LY54" s="84">
        <f t="shared" si="46"/>
        <v>0</v>
      </c>
      <c r="LZ54" s="84">
        <f t="shared" si="46"/>
        <v>0</v>
      </c>
      <c r="MA54" s="84">
        <f t="shared" si="46"/>
        <v>0</v>
      </c>
      <c r="MB54" s="84">
        <f t="shared" si="46"/>
        <v>0</v>
      </c>
      <c r="MC54" s="84">
        <f t="shared" si="46"/>
        <v>0</v>
      </c>
      <c r="MD54" s="84">
        <f t="shared" si="46"/>
        <v>0</v>
      </c>
      <c r="ME54" s="84">
        <f t="shared" si="46"/>
        <v>0</v>
      </c>
      <c r="MF54" s="84">
        <f t="shared" si="46"/>
        <v>0</v>
      </c>
      <c r="MG54" s="84">
        <f t="shared" si="46"/>
        <v>0</v>
      </c>
      <c r="MH54" s="84">
        <f t="shared" si="46"/>
        <v>0</v>
      </c>
      <c r="MI54" s="84">
        <f t="shared" si="46"/>
        <v>0</v>
      </c>
      <c r="MJ54" s="84">
        <f t="shared" si="46"/>
        <v>0</v>
      </c>
      <c r="MK54" s="84">
        <f t="shared" si="46"/>
        <v>0</v>
      </c>
      <c r="ML54" s="84">
        <f t="shared" si="46"/>
        <v>0</v>
      </c>
      <c r="MM54" s="84">
        <f t="shared" si="46"/>
        <v>0</v>
      </c>
      <c r="MN54" s="84"/>
      <c r="MO54" s="84"/>
      <c r="MP54" s="84">
        <f t="shared" si="46"/>
        <v>0</v>
      </c>
      <c r="MQ54" s="84">
        <f t="shared" si="46"/>
        <v>0</v>
      </c>
      <c r="MR54" s="84">
        <f t="shared" si="46"/>
        <v>0</v>
      </c>
      <c r="MS54" s="84">
        <f t="shared" si="46"/>
        <v>0</v>
      </c>
      <c r="MT54" s="84">
        <f t="shared" si="46"/>
        <v>0</v>
      </c>
      <c r="MU54" s="84">
        <f t="shared" si="46"/>
        <v>0</v>
      </c>
      <c r="MV54" s="84">
        <f t="shared" si="46"/>
        <v>0</v>
      </c>
      <c r="MW54" s="84">
        <f t="shared" si="46"/>
        <v>0</v>
      </c>
      <c r="MX54" s="84">
        <f t="shared" si="46"/>
        <v>0</v>
      </c>
      <c r="MY54" s="84">
        <f t="shared" si="46"/>
        <v>0</v>
      </c>
      <c r="MZ54" s="84">
        <f t="shared" si="46"/>
        <v>0</v>
      </c>
      <c r="NA54" s="84">
        <f t="shared" si="46"/>
        <v>0</v>
      </c>
      <c r="NB54" s="84">
        <f t="shared" si="46"/>
        <v>0</v>
      </c>
      <c r="NC54" s="84">
        <f t="shared" si="46"/>
        <v>0</v>
      </c>
      <c r="ND54" s="84">
        <f t="shared" si="46"/>
        <v>0</v>
      </c>
      <c r="NE54" s="84">
        <f t="shared" si="46"/>
        <v>0</v>
      </c>
      <c r="NF54" s="84">
        <f t="shared" si="46"/>
        <v>0</v>
      </c>
      <c r="NG54" s="84">
        <f t="shared" si="46"/>
        <v>0</v>
      </c>
      <c r="NH54" s="84">
        <f t="shared" si="46"/>
        <v>0</v>
      </c>
      <c r="NI54" s="84">
        <f t="shared" si="46"/>
        <v>0</v>
      </c>
      <c r="NJ54" s="84">
        <f t="shared" si="46"/>
        <v>0</v>
      </c>
      <c r="NK54" s="84">
        <f t="shared" si="46"/>
        <v>0</v>
      </c>
      <c r="NL54" s="84">
        <f t="shared" si="46"/>
        <v>0</v>
      </c>
      <c r="NM54" s="84">
        <f t="shared" si="46"/>
        <v>0</v>
      </c>
      <c r="NN54" s="84">
        <f t="shared" si="46"/>
        <v>0</v>
      </c>
      <c r="NO54" s="84">
        <f t="shared" si="46"/>
        <v>0</v>
      </c>
      <c r="NP54" s="84">
        <f t="shared" si="46"/>
        <v>0</v>
      </c>
      <c r="NQ54" s="84">
        <f t="shared" si="46"/>
        <v>0</v>
      </c>
      <c r="NR54" s="84">
        <f t="shared" si="46"/>
        <v>0</v>
      </c>
      <c r="NS54" s="84">
        <f t="shared" si="46"/>
        <v>0</v>
      </c>
      <c r="NT54" s="84">
        <f t="shared" si="46"/>
        <v>0</v>
      </c>
      <c r="NU54" s="84">
        <f t="shared" si="46"/>
        <v>0</v>
      </c>
      <c r="NV54" s="84">
        <f t="shared" si="46"/>
        <v>0</v>
      </c>
      <c r="NW54" s="84">
        <f t="shared" ref="NW54:QH54" si="47">NW53/((ROWS(NW8)+ROWS(NW9)+ROWS(NW12)+ROWS(NW15)+ROWS(NW18))*10)*100</f>
        <v>0</v>
      </c>
      <c r="NX54" s="84">
        <f t="shared" si="47"/>
        <v>0</v>
      </c>
      <c r="NY54" s="84">
        <f t="shared" si="47"/>
        <v>0</v>
      </c>
      <c r="NZ54" s="84">
        <f t="shared" si="47"/>
        <v>0</v>
      </c>
      <c r="OA54" s="84">
        <f t="shared" si="47"/>
        <v>0</v>
      </c>
      <c r="OB54" s="84">
        <f t="shared" si="47"/>
        <v>0</v>
      </c>
      <c r="OC54" s="84">
        <f t="shared" si="47"/>
        <v>0</v>
      </c>
      <c r="OD54" s="84">
        <f t="shared" si="47"/>
        <v>0</v>
      </c>
      <c r="OE54" s="84">
        <f t="shared" si="47"/>
        <v>0</v>
      </c>
      <c r="OF54" s="84">
        <f t="shared" si="47"/>
        <v>0</v>
      </c>
      <c r="OG54" s="84">
        <f t="shared" si="47"/>
        <v>0</v>
      </c>
      <c r="OH54" s="84">
        <f t="shared" si="47"/>
        <v>0</v>
      </c>
      <c r="OI54" s="84">
        <f t="shared" si="47"/>
        <v>0</v>
      </c>
      <c r="OJ54" s="84">
        <f t="shared" si="47"/>
        <v>0</v>
      </c>
      <c r="OK54" s="84">
        <f t="shared" si="47"/>
        <v>0</v>
      </c>
      <c r="OL54" s="84">
        <f t="shared" si="47"/>
        <v>0</v>
      </c>
      <c r="OM54" s="84">
        <f t="shared" si="47"/>
        <v>0</v>
      </c>
      <c r="ON54" s="84">
        <f t="shared" si="47"/>
        <v>0</v>
      </c>
      <c r="OO54" s="84">
        <f t="shared" si="47"/>
        <v>0</v>
      </c>
      <c r="OP54" s="84">
        <f t="shared" si="47"/>
        <v>0</v>
      </c>
      <c r="OQ54" s="84">
        <f t="shared" si="47"/>
        <v>0</v>
      </c>
      <c r="OR54" s="84">
        <f t="shared" si="47"/>
        <v>0</v>
      </c>
      <c r="OS54" s="84">
        <f t="shared" si="47"/>
        <v>0</v>
      </c>
      <c r="OT54" s="84">
        <f t="shared" si="47"/>
        <v>0</v>
      </c>
      <c r="OU54" s="84">
        <f t="shared" si="47"/>
        <v>0</v>
      </c>
      <c r="OV54" s="84">
        <f t="shared" si="47"/>
        <v>0</v>
      </c>
      <c r="OW54" s="84">
        <f t="shared" si="47"/>
        <v>0</v>
      </c>
      <c r="OX54" s="84">
        <f t="shared" si="47"/>
        <v>0</v>
      </c>
      <c r="OY54" s="84">
        <f t="shared" si="47"/>
        <v>0</v>
      </c>
      <c r="OZ54" s="84"/>
      <c r="PA54" s="84"/>
      <c r="PB54" s="84">
        <f t="shared" si="47"/>
        <v>0</v>
      </c>
      <c r="PC54" s="84">
        <f t="shared" si="47"/>
        <v>0</v>
      </c>
      <c r="PD54" s="84">
        <f t="shared" si="47"/>
        <v>0</v>
      </c>
      <c r="PE54" s="84">
        <f t="shared" si="47"/>
        <v>0</v>
      </c>
      <c r="PF54" s="84">
        <f t="shared" si="47"/>
        <v>0</v>
      </c>
      <c r="PG54" s="84">
        <f t="shared" si="47"/>
        <v>0</v>
      </c>
      <c r="PH54" s="84">
        <f t="shared" si="47"/>
        <v>0</v>
      </c>
      <c r="PI54" s="84">
        <f t="shared" si="47"/>
        <v>0</v>
      </c>
      <c r="PJ54" s="84">
        <f t="shared" si="47"/>
        <v>0</v>
      </c>
      <c r="PK54" s="84">
        <f t="shared" si="47"/>
        <v>0</v>
      </c>
      <c r="PL54" s="84">
        <f t="shared" si="47"/>
        <v>0</v>
      </c>
      <c r="PM54" s="84">
        <f t="shared" si="47"/>
        <v>0</v>
      </c>
      <c r="PN54" s="84">
        <f t="shared" si="47"/>
        <v>0</v>
      </c>
      <c r="PO54" s="84">
        <f t="shared" si="47"/>
        <v>0</v>
      </c>
      <c r="PP54" s="84">
        <f t="shared" si="47"/>
        <v>0</v>
      </c>
      <c r="PQ54" s="84">
        <f t="shared" si="47"/>
        <v>0</v>
      </c>
      <c r="PR54" s="84">
        <f t="shared" si="47"/>
        <v>0</v>
      </c>
      <c r="PS54" s="84">
        <f t="shared" si="47"/>
        <v>0</v>
      </c>
      <c r="PT54" s="84">
        <f t="shared" si="47"/>
        <v>0</v>
      </c>
      <c r="PU54" s="84">
        <f t="shared" si="47"/>
        <v>0</v>
      </c>
      <c r="PV54" s="84">
        <f t="shared" si="47"/>
        <v>0</v>
      </c>
      <c r="PW54" s="84">
        <f t="shared" si="47"/>
        <v>0</v>
      </c>
      <c r="PX54" s="84">
        <f t="shared" si="47"/>
        <v>0</v>
      </c>
      <c r="PY54" s="84">
        <f t="shared" si="47"/>
        <v>0</v>
      </c>
      <c r="PZ54" s="84">
        <f t="shared" si="47"/>
        <v>0</v>
      </c>
      <c r="QA54" s="84">
        <f t="shared" si="47"/>
        <v>0</v>
      </c>
      <c r="QB54" s="84">
        <f t="shared" si="47"/>
        <v>0</v>
      </c>
      <c r="QC54" s="84">
        <f t="shared" si="47"/>
        <v>0</v>
      </c>
      <c r="QD54" s="84">
        <f t="shared" si="47"/>
        <v>0</v>
      </c>
      <c r="QE54" s="84">
        <f t="shared" si="47"/>
        <v>0</v>
      </c>
      <c r="QF54" s="84"/>
      <c r="QG54" s="84"/>
      <c r="QH54" s="84">
        <f t="shared" si="47"/>
        <v>0</v>
      </c>
      <c r="QI54" s="84">
        <f t="shared" ref="QI54:SQ54" si="48">QI53/((ROWS(QI8)+ROWS(QI9)+ROWS(QI12)+ROWS(QI15)+ROWS(QI18))*10)*100</f>
        <v>0</v>
      </c>
      <c r="QJ54" s="84">
        <f t="shared" si="48"/>
        <v>0</v>
      </c>
      <c r="QK54" s="84">
        <f t="shared" si="48"/>
        <v>0</v>
      </c>
      <c r="QL54" s="84">
        <f t="shared" si="48"/>
        <v>0</v>
      </c>
      <c r="QM54" s="84">
        <f t="shared" si="48"/>
        <v>0</v>
      </c>
      <c r="QN54" s="84">
        <f t="shared" si="48"/>
        <v>0</v>
      </c>
      <c r="QO54" s="84">
        <f t="shared" si="48"/>
        <v>0</v>
      </c>
      <c r="QP54" s="84">
        <f t="shared" si="48"/>
        <v>0</v>
      </c>
      <c r="QQ54" s="84">
        <f t="shared" si="48"/>
        <v>0</v>
      </c>
      <c r="QR54" s="84">
        <f t="shared" si="48"/>
        <v>0</v>
      </c>
      <c r="QS54" s="84">
        <f t="shared" si="48"/>
        <v>0</v>
      </c>
      <c r="QT54" s="84">
        <f t="shared" si="48"/>
        <v>0</v>
      </c>
      <c r="QU54" s="84">
        <f t="shared" si="48"/>
        <v>0</v>
      </c>
      <c r="QV54" s="84">
        <f t="shared" si="48"/>
        <v>0</v>
      </c>
      <c r="QW54" s="84">
        <f t="shared" si="48"/>
        <v>0</v>
      </c>
      <c r="QX54" s="84">
        <f t="shared" si="48"/>
        <v>0</v>
      </c>
      <c r="QY54" s="84">
        <f t="shared" si="48"/>
        <v>0</v>
      </c>
      <c r="QZ54" s="84">
        <f t="shared" si="48"/>
        <v>0</v>
      </c>
      <c r="RA54" s="84">
        <f t="shared" si="48"/>
        <v>0</v>
      </c>
      <c r="RB54" s="84">
        <f t="shared" si="48"/>
        <v>0</v>
      </c>
      <c r="RC54" s="84">
        <f t="shared" si="48"/>
        <v>0</v>
      </c>
      <c r="RD54" s="84">
        <f t="shared" si="48"/>
        <v>0</v>
      </c>
      <c r="RE54" s="84">
        <f t="shared" si="48"/>
        <v>0</v>
      </c>
      <c r="RF54" s="84">
        <f t="shared" si="48"/>
        <v>0</v>
      </c>
      <c r="RG54" s="84">
        <f t="shared" si="48"/>
        <v>0</v>
      </c>
      <c r="RH54" s="84">
        <f t="shared" si="48"/>
        <v>0</v>
      </c>
      <c r="RI54" s="84">
        <f t="shared" si="48"/>
        <v>0</v>
      </c>
      <c r="RJ54" s="84">
        <f t="shared" si="48"/>
        <v>0</v>
      </c>
      <c r="RK54" s="84">
        <f t="shared" si="48"/>
        <v>0</v>
      </c>
      <c r="RL54" s="84"/>
      <c r="RM54" s="84"/>
      <c r="RN54" s="84">
        <f t="shared" si="48"/>
        <v>0</v>
      </c>
      <c r="RO54" s="84">
        <f t="shared" si="48"/>
        <v>0</v>
      </c>
      <c r="RP54" s="84">
        <f t="shared" si="48"/>
        <v>0</v>
      </c>
      <c r="RQ54" s="84">
        <f t="shared" si="48"/>
        <v>0</v>
      </c>
      <c r="RR54" s="84">
        <f t="shared" si="48"/>
        <v>0</v>
      </c>
      <c r="RS54" s="84">
        <f t="shared" si="48"/>
        <v>0</v>
      </c>
      <c r="RT54" s="84">
        <f t="shared" si="48"/>
        <v>0</v>
      </c>
      <c r="RU54" s="84">
        <f t="shared" si="48"/>
        <v>0</v>
      </c>
      <c r="RV54" s="84">
        <f t="shared" si="48"/>
        <v>0</v>
      </c>
      <c r="RW54" s="84">
        <f t="shared" si="48"/>
        <v>0</v>
      </c>
      <c r="RX54" s="84">
        <f t="shared" si="48"/>
        <v>0</v>
      </c>
      <c r="RY54" s="84">
        <f t="shared" si="48"/>
        <v>0</v>
      </c>
      <c r="RZ54" s="84">
        <f t="shared" si="48"/>
        <v>0</v>
      </c>
      <c r="SA54" s="84">
        <f t="shared" si="48"/>
        <v>0</v>
      </c>
      <c r="SB54" s="84">
        <f t="shared" si="48"/>
        <v>0</v>
      </c>
      <c r="SC54" s="84">
        <f t="shared" si="48"/>
        <v>0</v>
      </c>
      <c r="SD54" s="84">
        <f t="shared" si="48"/>
        <v>0</v>
      </c>
      <c r="SE54" s="84">
        <f t="shared" si="48"/>
        <v>0</v>
      </c>
      <c r="SF54" s="84">
        <f t="shared" si="48"/>
        <v>0</v>
      </c>
      <c r="SG54" s="84">
        <f t="shared" si="48"/>
        <v>0</v>
      </c>
      <c r="SH54" s="84">
        <f t="shared" si="48"/>
        <v>0</v>
      </c>
      <c r="SI54" s="84">
        <f t="shared" si="48"/>
        <v>0</v>
      </c>
      <c r="SJ54" s="84">
        <f t="shared" si="48"/>
        <v>0</v>
      </c>
      <c r="SK54" s="84">
        <f t="shared" si="48"/>
        <v>0</v>
      </c>
      <c r="SL54" s="84">
        <f t="shared" si="48"/>
        <v>0</v>
      </c>
      <c r="SM54" s="84">
        <f t="shared" si="48"/>
        <v>0</v>
      </c>
      <c r="SN54" s="84">
        <f t="shared" si="48"/>
        <v>0</v>
      </c>
      <c r="SO54" s="84">
        <f t="shared" si="48"/>
        <v>0</v>
      </c>
      <c r="SP54" s="84">
        <f t="shared" si="48"/>
        <v>0</v>
      </c>
      <c r="SQ54" s="84">
        <f t="shared" si="48"/>
        <v>0</v>
      </c>
    </row>
    <row r="55" spans="1:511" s="52" customFormat="1" hidden="1" x14ac:dyDescent="0.25">
      <c r="A55" s="80" t="s">
        <v>52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84"/>
      <c r="MX55" s="84"/>
      <c r="MY55" s="84"/>
      <c r="MZ55" s="84"/>
      <c r="NA55" s="84"/>
      <c r="NB55" s="84"/>
      <c r="NC55" s="84"/>
      <c r="ND55" s="84"/>
      <c r="NE55" s="84"/>
      <c r="NF55" s="84"/>
      <c r="NG55" s="84"/>
      <c r="NH55" s="84"/>
      <c r="NI55" s="84"/>
      <c r="NJ55" s="84"/>
      <c r="NK55" s="84"/>
      <c r="NL55" s="84"/>
      <c r="NM55" s="84"/>
      <c r="NN55" s="84"/>
      <c r="NO55" s="84"/>
      <c r="NP55" s="84"/>
      <c r="NQ55" s="84"/>
      <c r="NR55" s="84"/>
      <c r="NS55" s="84"/>
      <c r="NT55" s="84"/>
      <c r="NU55" s="84"/>
      <c r="NV55" s="84"/>
      <c r="NW55" s="84"/>
      <c r="NX55" s="84"/>
      <c r="NY55" s="84"/>
      <c r="NZ55" s="84"/>
      <c r="OA55" s="84"/>
      <c r="OB55" s="84"/>
      <c r="OC55" s="84"/>
      <c r="OD55" s="84"/>
      <c r="OE55" s="84"/>
      <c r="OF55" s="84"/>
      <c r="OG55" s="84"/>
      <c r="OH55" s="84"/>
      <c r="OI55" s="84"/>
      <c r="OJ55" s="84"/>
      <c r="OK55" s="84"/>
      <c r="OL55" s="84"/>
      <c r="OM55" s="84"/>
      <c r="ON55" s="84"/>
      <c r="OO55" s="84"/>
      <c r="OP55" s="84"/>
      <c r="OQ55" s="84"/>
      <c r="OR55" s="84"/>
      <c r="OS55" s="84"/>
      <c r="OT55" s="84"/>
      <c r="OU55" s="84"/>
      <c r="OV55" s="84"/>
      <c r="OW55" s="84"/>
      <c r="OX55" s="84"/>
      <c r="OY55" s="84"/>
      <c r="OZ55" s="84"/>
      <c r="PA55" s="84"/>
      <c r="PB55" s="84"/>
      <c r="PC55" s="84"/>
      <c r="PD55" s="84"/>
      <c r="PE55" s="84"/>
      <c r="PF55" s="84"/>
      <c r="PG55" s="84"/>
      <c r="PH55" s="84"/>
      <c r="PI55" s="84"/>
      <c r="PJ55" s="84"/>
      <c r="PK55" s="84"/>
      <c r="PL55" s="84"/>
      <c r="PM55" s="84"/>
      <c r="PN55" s="84"/>
      <c r="PO55" s="84"/>
      <c r="PP55" s="84"/>
      <c r="PQ55" s="84"/>
      <c r="PR55" s="84"/>
      <c r="PS55" s="84"/>
      <c r="PT55" s="84"/>
      <c r="PU55" s="84"/>
      <c r="PV55" s="84"/>
      <c r="PW55" s="84"/>
      <c r="PX55" s="84"/>
      <c r="PY55" s="84"/>
      <c r="PZ55" s="84"/>
      <c r="QA55" s="84"/>
      <c r="QB55" s="84"/>
      <c r="QC55" s="84"/>
      <c r="QD55" s="84"/>
      <c r="QE55" s="84"/>
      <c r="QF55" s="84"/>
      <c r="QG55" s="84"/>
      <c r="QH55" s="84"/>
      <c r="QI55" s="84"/>
      <c r="QJ55" s="84"/>
      <c r="QK55" s="84"/>
      <c r="QL55" s="84"/>
      <c r="QM55" s="84"/>
      <c r="QN55" s="84"/>
      <c r="QO55" s="84"/>
      <c r="QP55" s="84"/>
      <c r="QQ55" s="84"/>
      <c r="QR55" s="84"/>
      <c r="QS55" s="84"/>
      <c r="QT55" s="84"/>
      <c r="QU55" s="84"/>
      <c r="QV55" s="84"/>
      <c r="QW55" s="84"/>
      <c r="QX55" s="84"/>
      <c r="QY55" s="84"/>
      <c r="QZ55" s="84"/>
      <c r="RA55" s="84"/>
      <c r="RB55" s="84"/>
      <c r="RC55" s="84"/>
      <c r="RD55" s="84"/>
      <c r="RE55" s="84"/>
      <c r="RF55" s="84"/>
      <c r="RG55" s="84"/>
      <c r="RH55" s="84"/>
      <c r="RI55" s="84"/>
      <c r="RJ55" s="84"/>
      <c r="RK55" s="84"/>
      <c r="RL55" s="84"/>
      <c r="RM55" s="84"/>
      <c r="RN55" s="84"/>
      <c r="RO55" s="84"/>
      <c r="RP55" s="84"/>
      <c r="RQ55" s="84"/>
      <c r="RR55" s="84"/>
      <c r="RS55" s="84"/>
      <c r="RT55" s="84"/>
      <c r="RU55" s="84"/>
      <c r="RV55" s="84"/>
      <c r="RW55" s="84"/>
      <c r="RX55" s="84"/>
      <c r="RY55" s="84"/>
      <c r="RZ55" s="84"/>
      <c r="SA55" s="84"/>
      <c r="SB55" s="84"/>
      <c r="SC55" s="84"/>
      <c r="SD55" s="84"/>
      <c r="SE55" s="84"/>
      <c r="SF55" s="84"/>
      <c r="SG55" s="84"/>
      <c r="SH55" s="84"/>
      <c r="SI55" s="84"/>
      <c r="SJ55" s="84"/>
      <c r="SK55" s="84"/>
      <c r="SL55" s="84"/>
      <c r="SM55" s="84"/>
      <c r="SN55" s="84"/>
      <c r="SO55" s="84"/>
      <c r="SP55" s="84"/>
      <c r="SQ55" s="84"/>
    </row>
    <row r="56" spans="1:511" s="52" customFormat="1" hidden="1" x14ac:dyDescent="0.25">
      <c r="A56" s="81" t="s">
        <v>48</v>
      </c>
      <c r="B56" s="85">
        <f>SUM(B11,B19,B21,B23)</f>
        <v>38</v>
      </c>
      <c r="C56" s="85">
        <f t="shared" ref="C56:BN56" si="49">SUM(C11,C19,C21,C23)</f>
        <v>29</v>
      </c>
      <c r="D56" s="85">
        <f t="shared" si="49"/>
        <v>30</v>
      </c>
      <c r="E56" s="85">
        <f t="shared" si="49"/>
        <v>32</v>
      </c>
      <c r="F56" s="85">
        <f t="shared" si="49"/>
        <v>30</v>
      </c>
      <c r="G56" s="85">
        <f t="shared" si="49"/>
        <v>39</v>
      </c>
      <c r="H56" s="85">
        <f t="shared" si="49"/>
        <v>21</v>
      </c>
      <c r="I56" s="85">
        <f t="shared" si="49"/>
        <v>28</v>
      </c>
      <c r="J56" s="85">
        <f t="shared" si="49"/>
        <v>18</v>
      </c>
      <c r="K56" s="85">
        <f t="shared" si="49"/>
        <v>21</v>
      </c>
      <c r="L56" s="85">
        <f t="shared" si="49"/>
        <v>40</v>
      </c>
      <c r="M56" s="85">
        <f t="shared" si="49"/>
        <v>35</v>
      </c>
      <c r="N56" s="85">
        <f t="shared" si="49"/>
        <v>36</v>
      </c>
      <c r="O56" s="85">
        <f t="shared" si="49"/>
        <v>15</v>
      </c>
      <c r="P56" s="85">
        <f t="shared" si="49"/>
        <v>35</v>
      </c>
      <c r="Q56" s="85">
        <f t="shared" si="49"/>
        <v>39</v>
      </c>
      <c r="R56" s="85">
        <f t="shared" si="49"/>
        <v>29</v>
      </c>
      <c r="S56" s="85">
        <f t="shared" si="49"/>
        <v>28</v>
      </c>
      <c r="T56" s="85">
        <f t="shared" si="49"/>
        <v>30</v>
      </c>
      <c r="U56" s="85">
        <f t="shared" si="49"/>
        <v>32</v>
      </c>
      <c r="V56" s="85">
        <f t="shared" si="49"/>
        <v>30.25</v>
      </c>
      <c r="W56" s="85">
        <f t="shared" si="49"/>
        <v>0</v>
      </c>
      <c r="X56" s="85">
        <f t="shared" si="49"/>
        <v>0</v>
      </c>
      <c r="Y56" s="85">
        <f t="shared" si="49"/>
        <v>0</v>
      </c>
      <c r="Z56" s="85">
        <f t="shared" si="49"/>
        <v>0</v>
      </c>
      <c r="AA56" s="85">
        <f t="shared" si="49"/>
        <v>0</v>
      </c>
      <c r="AB56" s="85">
        <f t="shared" si="49"/>
        <v>0</v>
      </c>
      <c r="AC56" s="85">
        <f t="shared" si="49"/>
        <v>0</v>
      </c>
      <c r="AD56" s="85">
        <f t="shared" si="49"/>
        <v>0</v>
      </c>
      <c r="AE56" s="85">
        <f t="shared" si="49"/>
        <v>0</v>
      </c>
      <c r="AF56" s="85"/>
      <c r="AG56" s="85"/>
      <c r="AH56" s="85">
        <f t="shared" si="49"/>
        <v>0</v>
      </c>
      <c r="AI56" s="85">
        <f t="shared" si="49"/>
        <v>0</v>
      </c>
      <c r="AJ56" s="85">
        <f t="shared" si="49"/>
        <v>0</v>
      </c>
      <c r="AK56" s="85">
        <f t="shared" si="49"/>
        <v>0</v>
      </c>
      <c r="AL56" s="85">
        <f t="shared" si="49"/>
        <v>0</v>
      </c>
      <c r="AM56" s="85">
        <f t="shared" si="49"/>
        <v>0</v>
      </c>
      <c r="AN56" s="85">
        <f t="shared" si="49"/>
        <v>0</v>
      </c>
      <c r="AO56" s="85">
        <f t="shared" si="49"/>
        <v>0</v>
      </c>
      <c r="AP56" s="85">
        <f t="shared" si="49"/>
        <v>0</v>
      </c>
      <c r="AQ56" s="85">
        <f t="shared" si="49"/>
        <v>0</v>
      </c>
      <c r="AR56" s="85">
        <f t="shared" si="49"/>
        <v>0</v>
      </c>
      <c r="AS56" s="85">
        <f t="shared" si="49"/>
        <v>0</v>
      </c>
      <c r="AT56" s="85">
        <f t="shared" si="49"/>
        <v>0</v>
      </c>
      <c r="AU56" s="85">
        <f t="shared" si="49"/>
        <v>0</v>
      </c>
      <c r="AV56" s="85">
        <f t="shared" si="49"/>
        <v>0</v>
      </c>
      <c r="AW56" s="85">
        <f t="shared" si="49"/>
        <v>0</v>
      </c>
      <c r="AX56" s="85">
        <f t="shared" si="49"/>
        <v>0</v>
      </c>
      <c r="AY56" s="85">
        <f t="shared" si="49"/>
        <v>0</v>
      </c>
      <c r="AZ56" s="85">
        <f t="shared" si="49"/>
        <v>0</v>
      </c>
      <c r="BA56" s="85">
        <f t="shared" si="49"/>
        <v>0</v>
      </c>
      <c r="BB56" s="85">
        <f t="shared" si="49"/>
        <v>0</v>
      </c>
      <c r="BC56" s="85">
        <f t="shared" si="49"/>
        <v>0</v>
      </c>
      <c r="BD56" s="85">
        <f t="shared" si="49"/>
        <v>0</v>
      </c>
      <c r="BE56" s="85">
        <f t="shared" si="49"/>
        <v>0</v>
      </c>
      <c r="BF56" s="85">
        <f t="shared" si="49"/>
        <v>0</v>
      </c>
      <c r="BG56" s="85">
        <f t="shared" si="49"/>
        <v>0</v>
      </c>
      <c r="BH56" s="85">
        <f t="shared" si="49"/>
        <v>0</v>
      </c>
      <c r="BI56" s="85">
        <f t="shared" si="49"/>
        <v>0</v>
      </c>
      <c r="BJ56" s="85">
        <f t="shared" si="49"/>
        <v>0</v>
      </c>
      <c r="BK56" s="85">
        <f t="shared" si="49"/>
        <v>0</v>
      </c>
      <c r="BL56" s="85"/>
      <c r="BM56" s="85"/>
      <c r="BN56" s="85">
        <f t="shared" si="49"/>
        <v>0</v>
      </c>
      <c r="BO56" s="85">
        <f t="shared" ref="BO56:DZ56" si="50">SUM(BO11,BO19,BO21,BO23)</f>
        <v>0</v>
      </c>
      <c r="BP56" s="85">
        <f t="shared" si="50"/>
        <v>0</v>
      </c>
      <c r="BQ56" s="85">
        <f t="shared" si="50"/>
        <v>0</v>
      </c>
      <c r="BR56" s="85">
        <f t="shared" si="50"/>
        <v>0</v>
      </c>
      <c r="BS56" s="85">
        <f t="shared" si="50"/>
        <v>0</v>
      </c>
      <c r="BT56" s="85">
        <f t="shared" si="50"/>
        <v>0</v>
      </c>
      <c r="BU56" s="85">
        <f t="shared" si="50"/>
        <v>0</v>
      </c>
      <c r="BV56" s="85">
        <f t="shared" si="50"/>
        <v>0</v>
      </c>
      <c r="BW56" s="85">
        <f t="shared" si="50"/>
        <v>0</v>
      </c>
      <c r="BX56" s="85">
        <f t="shared" si="50"/>
        <v>0</v>
      </c>
      <c r="BY56" s="85">
        <f t="shared" si="50"/>
        <v>0</v>
      </c>
      <c r="BZ56" s="85">
        <f t="shared" si="50"/>
        <v>0</v>
      </c>
      <c r="CA56" s="85">
        <f t="shared" si="50"/>
        <v>0</v>
      </c>
      <c r="CB56" s="85">
        <f t="shared" si="50"/>
        <v>0</v>
      </c>
      <c r="CC56" s="85">
        <f t="shared" si="50"/>
        <v>0</v>
      </c>
      <c r="CD56" s="85">
        <f t="shared" si="50"/>
        <v>0</v>
      </c>
      <c r="CE56" s="85">
        <f t="shared" si="50"/>
        <v>0</v>
      </c>
      <c r="CF56" s="85">
        <f t="shared" si="50"/>
        <v>0</v>
      </c>
      <c r="CG56" s="85">
        <f t="shared" si="50"/>
        <v>0</v>
      </c>
      <c r="CH56" s="85">
        <f t="shared" si="50"/>
        <v>0</v>
      </c>
      <c r="CI56" s="85">
        <f t="shared" si="50"/>
        <v>0</v>
      </c>
      <c r="CJ56" s="85">
        <f t="shared" si="50"/>
        <v>0</v>
      </c>
      <c r="CK56" s="85">
        <f t="shared" si="50"/>
        <v>0</v>
      </c>
      <c r="CL56" s="85">
        <f t="shared" si="50"/>
        <v>0</v>
      </c>
      <c r="CM56" s="85">
        <f t="shared" si="50"/>
        <v>0</v>
      </c>
      <c r="CN56" s="85">
        <f t="shared" si="50"/>
        <v>0</v>
      </c>
      <c r="CO56" s="85">
        <f t="shared" si="50"/>
        <v>0</v>
      </c>
      <c r="CP56" s="85">
        <f t="shared" si="50"/>
        <v>0</v>
      </c>
      <c r="CQ56" s="85">
        <f t="shared" si="50"/>
        <v>0</v>
      </c>
      <c r="CR56" s="85"/>
      <c r="CS56" s="85"/>
      <c r="CT56" s="85">
        <f t="shared" si="50"/>
        <v>0</v>
      </c>
      <c r="CU56" s="85">
        <f t="shared" si="50"/>
        <v>0</v>
      </c>
      <c r="CV56" s="85">
        <f t="shared" si="50"/>
        <v>0</v>
      </c>
      <c r="CW56" s="85">
        <f t="shared" si="50"/>
        <v>0</v>
      </c>
      <c r="CX56" s="85">
        <f t="shared" si="50"/>
        <v>0</v>
      </c>
      <c r="CY56" s="85">
        <f t="shared" si="50"/>
        <v>0</v>
      </c>
      <c r="CZ56" s="85">
        <f t="shared" si="50"/>
        <v>0</v>
      </c>
      <c r="DA56" s="85">
        <f t="shared" si="50"/>
        <v>0</v>
      </c>
      <c r="DB56" s="85">
        <f t="shared" si="50"/>
        <v>0</v>
      </c>
      <c r="DC56" s="85">
        <f t="shared" si="50"/>
        <v>0</v>
      </c>
      <c r="DD56" s="85">
        <f t="shared" si="50"/>
        <v>0</v>
      </c>
      <c r="DE56" s="85">
        <f t="shared" si="50"/>
        <v>0</v>
      </c>
      <c r="DF56" s="85">
        <f t="shared" si="50"/>
        <v>0</v>
      </c>
      <c r="DG56" s="85">
        <f t="shared" si="50"/>
        <v>0</v>
      </c>
      <c r="DH56" s="85">
        <f t="shared" si="50"/>
        <v>0</v>
      </c>
      <c r="DI56" s="85">
        <f t="shared" si="50"/>
        <v>0</v>
      </c>
      <c r="DJ56" s="85">
        <f t="shared" si="50"/>
        <v>0</v>
      </c>
      <c r="DK56" s="85">
        <f t="shared" si="50"/>
        <v>0</v>
      </c>
      <c r="DL56" s="85">
        <f t="shared" si="50"/>
        <v>0</v>
      </c>
      <c r="DM56" s="85">
        <f t="shared" si="50"/>
        <v>0</v>
      </c>
      <c r="DN56" s="85">
        <f t="shared" si="50"/>
        <v>0</v>
      </c>
      <c r="DO56" s="85">
        <f t="shared" si="50"/>
        <v>0</v>
      </c>
      <c r="DP56" s="85">
        <f t="shared" si="50"/>
        <v>0</v>
      </c>
      <c r="DQ56" s="85">
        <f t="shared" si="50"/>
        <v>0</v>
      </c>
      <c r="DR56" s="85">
        <f t="shared" si="50"/>
        <v>0</v>
      </c>
      <c r="DS56" s="85">
        <f t="shared" si="50"/>
        <v>0</v>
      </c>
      <c r="DT56" s="85">
        <f t="shared" si="50"/>
        <v>0</v>
      </c>
      <c r="DU56" s="85">
        <f t="shared" si="50"/>
        <v>0</v>
      </c>
      <c r="DV56" s="85">
        <f t="shared" si="50"/>
        <v>0</v>
      </c>
      <c r="DW56" s="85">
        <f t="shared" si="50"/>
        <v>0</v>
      </c>
      <c r="DX56" s="85"/>
      <c r="DY56" s="85"/>
      <c r="DZ56" s="85">
        <f t="shared" si="50"/>
        <v>0</v>
      </c>
      <c r="EA56" s="85">
        <f t="shared" ref="EA56:GL56" si="51">SUM(EA11,EA19,EA21,EA23)</f>
        <v>0</v>
      </c>
      <c r="EB56" s="85">
        <f t="shared" si="51"/>
        <v>0</v>
      </c>
      <c r="EC56" s="85">
        <f t="shared" si="51"/>
        <v>0</v>
      </c>
      <c r="ED56" s="85">
        <f t="shared" si="51"/>
        <v>0</v>
      </c>
      <c r="EE56" s="85">
        <f t="shared" si="51"/>
        <v>0</v>
      </c>
      <c r="EF56" s="85">
        <f t="shared" si="51"/>
        <v>0</v>
      </c>
      <c r="EG56" s="85">
        <f t="shared" si="51"/>
        <v>0</v>
      </c>
      <c r="EH56" s="85">
        <f t="shared" si="51"/>
        <v>0</v>
      </c>
      <c r="EI56" s="85">
        <f t="shared" si="51"/>
        <v>0</v>
      </c>
      <c r="EJ56" s="85">
        <f t="shared" si="51"/>
        <v>0</v>
      </c>
      <c r="EK56" s="85">
        <f t="shared" si="51"/>
        <v>0</v>
      </c>
      <c r="EL56" s="85">
        <f t="shared" si="51"/>
        <v>0</v>
      </c>
      <c r="EM56" s="85">
        <f t="shared" si="51"/>
        <v>0</v>
      </c>
      <c r="EN56" s="85">
        <f t="shared" si="51"/>
        <v>0</v>
      </c>
      <c r="EO56" s="85">
        <f t="shared" si="51"/>
        <v>0</v>
      </c>
      <c r="EP56" s="85">
        <f t="shared" si="51"/>
        <v>0</v>
      </c>
      <c r="EQ56" s="85">
        <f t="shared" si="51"/>
        <v>0</v>
      </c>
      <c r="ER56" s="85">
        <f t="shared" si="51"/>
        <v>0</v>
      </c>
      <c r="ES56" s="85">
        <f t="shared" si="51"/>
        <v>0</v>
      </c>
      <c r="ET56" s="85">
        <f t="shared" si="51"/>
        <v>0</v>
      </c>
      <c r="EU56" s="85">
        <f t="shared" si="51"/>
        <v>0</v>
      </c>
      <c r="EV56" s="85">
        <f t="shared" si="51"/>
        <v>0</v>
      </c>
      <c r="EW56" s="85">
        <f t="shared" si="51"/>
        <v>0</v>
      </c>
      <c r="EX56" s="85">
        <f t="shared" si="51"/>
        <v>0</v>
      </c>
      <c r="EY56" s="85">
        <f t="shared" si="51"/>
        <v>0</v>
      </c>
      <c r="EZ56" s="85">
        <f t="shared" si="51"/>
        <v>0</v>
      </c>
      <c r="FA56" s="85">
        <f t="shared" si="51"/>
        <v>0</v>
      </c>
      <c r="FB56" s="85">
        <f t="shared" si="51"/>
        <v>0</v>
      </c>
      <c r="FC56" s="85">
        <f t="shared" si="51"/>
        <v>0</v>
      </c>
      <c r="FD56" s="85"/>
      <c r="FE56" s="85"/>
      <c r="FF56" s="85">
        <f t="shared" si="51"/>
        <v>0</v>
      </c>
      <c r="FG56" s="85">
        <f t="shared" si="51"/>
        <v>0</v>
      </c>
      <c r="FH56" s="85">
        <f t="shared" si="51"/>
        <v>0</v>
      </c>
      <c r="FI56" s="85">
        <f t="shared" si="51"/>
        <v>0</v>
      </c>
      <c r="FJ56" s="85">
        <f t="shared" si="51"/>
        <v>0</v>
      </c>
      <c r="FK56" s="85">
        <f t="shared" si="51"/>
        <v>0</v>
      </c>
      <c r="FL56" s="85">
        <f t="shared" si="51"/>
        <v>0</v>
      </c>
      <c r="FM56" s="85">
        <f t="shared" si="51"/>
        <v>0</v>
      </c>
      <c r="FN56" s="85">
        <f t="shared" si="51"/>
        <v>0</v>
      </c>
      <c r="FO56" s="85">
        <f t="shared" si="51"/>
        <v>0</v>
      </c>
      <c r="FP56" s="85">
        <f t="shared" si="51"/>
        <v>0</v>
      </c>
      <c r="FQ56" s="85">
        <f t="shared" si="51"/>
        <v>0</v>
      </c>
      <c r="FR56" s="85">
        <f t="shared" si="51"/>
        <v>0</v>
      </c>
      <c r="FS56" s="85">
        <f t="shared" si="51"/>
        <v>0</v>
      </c>
      <c r="FT56" s="85">
        <f t="shared" si="51"/>
        <v>0</v>
      </c>
      <c r="FU56" s="85">
        <f t="shared" si="51"/>
        <v>0</v>
      </c>
      <c r="FV56" s="85">
        <f t="shared" si="51"/>
        <v>0</v>
      </c>
      <c r="FW56" s="85">
        <f t="shared" si="51"/>
        <v>0</v>
      </c>
      <c r="FX56" s="85">
        <f t="shared" si="51"/>
        <v>0</v>
      </c>
      <c r="FY56" s="85">
        <f t="shared" si="51"/>
        <v>0</v>
      </c>
      <c r="FZ56" s="85">
        <f t="shared" si="51"/>
        <v>0</v>
      </c>
      <c r="GA56" s="85">
        <f t="shared" si="51"/>
        <v>0</v>
      </c>
      <c r="GB56" s="85">
        <f t="shared" si="51"/>
        <v>0</v>
      </c>
      <c r="GC56" s="85">
        <f t="shared" si="51"/>
        <v>0</v>
      </c>
      <c r="GD56" s="85">
        <f t="shared" si="51"/>
        <v>0</v>
      </c>
      <c r="GE56" s="85">
        <f t="shared" si="51"/>
        <v>0</v>
      </c>
      <c r="GF56" s="85">
        <f t="shared" si="51"/>
        <v>0</v>
      </c>
      <c r="GG56" s="85">
        <f t="shared" si="51"/>
        <v>0</v>
      </c>
      <c r="GH56" s="85">
        <f t="shared" si="51"/>
        <v>0</v>
      </c>
      <c r="GI56" s="85">
        <f t="shared" si="51"/>
        <v>0</v>
      </c>
      <c r="GJ56" s="85"/>
      <c r="GK56" s="85"/>
      <c r="GL56" s="85">
        <f t="shared" si="51"/>
        <v>0</v>
      </c>
      <c r="GM56" s="85">
        <f t="shared" ref="GM56:IX56" si="52">SUM(GM11,GM19,GM21,GM23)</f>
        <v>0</v>
      </c>
      <c r="GN56" s="85">
        <f t="shared" si="52"/>
        <v>0</v>
      </c>
      <c r="GO56" s="85">
        <f t="shared" si="52"/>
        <v>0</v>
      </c>
      <c r="GP56" s="85">
        <f t="shared" si="52"/>
        <v>0</v>
      </c>
      <c r="GQ56" s="85">
        <f t="shared" si="52"/>
        <v>0</v>
      </c>
      <c r="GR56" s="85">
        <f t="shared" si="52"/>
        <v>0</v>
      </c>
      <c r="GS56" s="85">
        <f t="shared" si="52"/>
        <v>0</v>
      </c>
      <c r="GT56" s="85">
        <f t="shared" si="52"/>
        <v>0</v>
      </c>
      <c r="GU56" s="85">
        <f t="shared" si="52"/>
        <v>0</v>
      </c>
      <c r="GV56" s="85">
        <f t="shared" si="52"/>
        <v>0</v>
      </c>
      <c r="GW56" s="85">
        <f t="shared" si="52"/>
        <v>0</v>
      </c>
      <c r="GX56" s="85">
        <f t="shared" si="52"/>
        <v>0</v>
      </c>
      <c r="GY56" s="85">
        <f t="shared" si="52"/>
        <v>0</v>
      </c>
      <c r="GZ56" s="85">
        <f t="shared" si="52"/>
        <v>0</v>
      </c>
      <c r="HA56" s="85">
        <f t="shared" si="52"/>
        <v>0</v>
      </c>
      <c r="HB56" s="85">
        <f t="shared" si="52"/>
        <v>0</v>
      </c>
      <c r="HC56" s="85">
        <f t="shared" si="52"/>
        <v>0</v>
      </c>
      <c r="HD56" s="85">
        <f t="shared" si="52"/>
        <v>0</v>
      </c>
      <c r="HE56" s="85">
        <f t="shared" si="52"/>
        <v>0</v>
      </c>
      <c r="HF56" s="85">
        <f t="shared" si="52"/>
        <v>0</v>
      </c>
      <c r="HG56" s="85">
        <f t="shared" si="52"/>
        <v>0</v>
      </c>
      <c r="HH56" s="85">
        <f t="shared" si="52"/>
        <v>0</v>
      </c>
      <c r="HI56" s="85">
        <f t="shared" si="52"/>
        <v>0</v>
      </c>
      <c r="HJ56" s="85">
        <f t="shared" si="52"/>
        <v>0</v>
      </c>
      <c r="HK56" s="85">
        <f t="shared" si="52"/>
        <v>0</v>
      </c>
      <c r="HL56" s="85">
        <f t="shared" si="52"/>
        <v>0</v>
      </c>
      <c r="HM56" s="85">
        <f t="shared" si="52"/>
        <v>0</v>
      </c>
      <c r="HN56" s="85">
        <f t="shared" si="52"/>
        <v>0</v>
      </c>
      <c r="HO56" s="85">
        <f t="shared" si="52"/>
        <v>0</v>
      </c>
      <c r="HP56" s="85"/>
      <c r="HQ56" s="85"/>
      <c r="HR56" s="85">
        <f t="shared" si="52"/>
        <v>0</v>
      </c>
      <c r="HS56" s="85">
        <f t="shared" si="52"/>
        <v>0</v>
      </c>
      <c r="HT56" s="85">
        <f t="shared" si="52"/>
        <v>0</v>
      </c>
      <c r="HU56" s="85">
        <f t="shared" si="52"/>
        <v>0</v>
      </c>
      <c r="HV56" s="85">
        <f t="shared" si="52"/>
        <v>0</v>
      </c>
      <c r="HW56" s="85">
        <f t="shared" si="52"/>
        <v>0</v>
      </c>
      <c r="HX56" s="85">
        <f t="shared" si="52"/>
        <v>0</v>
      </c>
      <c r="HY56" s="85">
        <f t="shared" si="52"/>
        <v>0</v>
      </c>
      <c r="HZ56" s="85">
        <f t="shared" si="52"/>
        <v>0</v>
      </c>
      <c r="IA56" s="85">
        <f t="shared" si="52"/>
        <v>0</v>
      </c>
      <c r="IB56" s="85">
        <f t="shared" si="52"/>
        <v>0</v>
      </c>
      <c r="IC56" s="85">
        <f t="shared" si="52"/>
        <v>0</v>
      </c>
      <c r="ID56" s="85">
        <f t="shared" si="52"/>
        <v>0</v>
      </c>
      <c r="IE56" s="85">
        <f t="shared" si="52"/>
        <v>0</v>
      </c>
      <c r="IF56" s="85">
        <f t="shared" si="52"/>
        <v>0</v>
      </c>
      <c r="IG56" s="85">
        <f t="shared" si="52"/>
        <v>0</v>
      </c>
      <c r="IH56" s="85">
        <f t="shared" si="52"/>
        <v>0</v>
      </c>
      <c r="II56" s="85">
        <f t="shared" si="52"/>
        <v>0</v>
      </c>
      <c r="IJ56" s="85">
        <f t="shared" si="52"/>
        <v>0</v>
      </c>
      <c r="IK56" s="85">
        <f t="shared" si="52"/>
        <v>0</v>
      </c>
      <c r="IL56" s="85">
        <f t="shared" si="52"/>
        <v>0</v>
      </c>
      <c r="IM56" s="85">
        <f t="shared" si="52"/>
        <v>0</v>
      </c>
      <c r="IN56" s="85">
        <f t="shared" si="52"/>
        <v>0</v>
      </c>
      <c r="IO56" s="85">
        <f t="shared" si="52"/>
        <v>0</v>
      </c>
      <c r="IP56" s="85">
        <f t="shared" si="52"/>
        <v>0</v>
      </c>
      <c r="IQ56" s="85">
        <f t="shared" si="52"/>
        <v>0</v>
      </c>
      <c r="IR56" s="85">
        <f t="shared" si="52"/>
        <v>0</v>
      </c>
      <c r="IS56" s="85">
        <f t="shared" si="52"/>
        <v>0</v>
      </c>
      <c r="IT56" s="85">
        <f t="shared" si="52"/>
        <v>0</v>
      </c>
      <c r="IU56" s="85">
        <f t="shared" si="52"/>
        <v>0</v>
      </c>
      <c r="IV56" s="85"/>
      <c r="IW56" s="85"/>
      <c r="IX56" s="85">
        <f t="shared" si="52"/>
        <v>0</v>
      </c>
      <c r="IY56" s="85">
        <f t="shared" ref="IY56:LJ56" si="53">SUM(IY11,IY19,IY21,IY23)</f>
        <v>0</v>
      </c>
      <c r="IZ56" s="85">
        <f t="shared" si="53"/>
        <v>0</v>
      </c>
      <c r="JA56" s="85">
        <f t="shared" si="53"/>
        <v>0</v>
      </c>
      <c r="JB56" s="85">
        <f t="shared" si="53"/>
        <v>0</v>
      </c>
      <c r="JC56" s="85">
        <f t="shared" si="53"/>
        <v>0</v>
      </c>
      <c r="JD56" s="85">
        <f t="shared" si="53"/>
        <v>0</v>
      </c>
      <c r="JE56" s="85">
        <f t="shared" si="53"/>
        <v>0</v>
      </c>
      <c r="JF56" s="85">
        <f t="shared" si="53"/>
        <v>0</v>
      </c>
      <c r="JG56" s="85">
        <f t="shared" si="53"/>
        <v>0</v>
      </c>
      <c r="JH56" s="85">
        <f t="shared" si="53"/>
        <v>0</v>
      </c>
      <c r="JI56" s="85">
        <f t="shared" si="53"/>
        <v>0</v>
      </c>
      <c r="JJ56" s="85">
        <f t="shared" si="53"/>
        <v>0</v>
      </c>
      <c r="JK56" s="85">
        <f t="shared" si="53"/>
        <v>0</v>
      </c>
      <c r="JL56" s="85">
        <f t="shared" si="53"/>
        <v>0</v>
      </c>
      <c r="JM56" s="85">
        <f t="shared" si="53"/>
        <v>0</v>
      </c>
      <c r="JN56" s="85">
        <f t="shared" si="53"/>
        <v>0</v>
      </c>
      <c r="JO56" s="85">
        <f t="shared" si="53"/>
        <v>0</v>
      </c>
      <c r="JP56" s="85">
        <f t="shared" si="53"/>
        <v>0</v>
      </c>
      <c r="JQ56" s="85">
        <f t="shared" si="53"/>
        <v>0</v>
      </c>
      <c r="JR56" s="85">
        <f t="shared" si="53"/>
        <v>0</v>
      </c>
      <c r="JS56" s="85">
        <f t="shared" si="53"/>
        <v>0</v>
      </c>
      <c r="JT56" s="85">
        <f t="shared" si="53"/>
        <v>0</v>
      </c>
      <c r="JU56" s="85">
        <f t="shared" si="53"/>
        <v>0</v>
      </c>
      <c r="JV56" s="85">
        <f t="shared" si="53"/>
        <v>0</v>
      </c>
      <c r="JW56" s="85">
        <f t="shared" si="53"/>
        <v>0</v>
      </c>
      <c r="JX56" s="85">
        <f t="shared" si="53"/>
        <v>0</v>
      </c>
      <c r="JY56" s="85">
        <f t="shared" si="53"/>
        <v>0</v>
      </c>
      <c r="JZ56" s="85">
        <f t="shared" si="53"/>
        <v>0</v>
      </c>
      <c r="KA56" s="85">
        <f t="shared" si="53"/>
        <v>0</v>
      </c>
      <c r="KB56" s="85"/>
      <c r="KC56" s="85"/>
      <c r="KD56" s="85">
        <f t="shared" si="53"/>
        <v>0</v>
      </c>
      <c r="KE56" s="85">
        <f t="shared" si="53"/>
        <v>0</v>
      </c>
      <c r="KF56" s="85">
        <f t="shared" si="53"/>
        <v>0</v>
      </c>
      <c r="KG56" s="85">
        <f t="shared" si="53"/>
        <v>0</v>
      </c>
      <c r="KH56" s="85">
        <f t="shared" si="53"/>
        <v>0</v>
      </c>
      <c r="KI56" s="85">
        <f t="shared" si="53"/>
        <v>0</v>
      </c>
      <c r="KJ56" s="85">
        <f t="shared" si="53"/>
        <v>0</v>
      </c>
      <c r="KK56" s="85">
        <f t="shared" si="53"/>
        <v>0</v>
      </c>
      <c r="KL56" s="85">
        <f t="shared" si="53"/>
        <v>0</v>
      </c>
      <c r="KM56" s="85">
        <f t="shared" si="53"/>
        <v>0</v>
      </c>
      <c r="KN56" s="85">
        <f t="shared" si="53"/>
        <v>0</v>
      </c>
      <c r="KO56" s="85">
        <f t="shared" si="53"/>
        <v>0</v>
      </c>
      <c r="KP56" s="85">
        <f t="shared" si="53"/>
        <v>0</v>
      </c>
      <c r="KQ56" s="85">
        <f t="shared" si="53"/>
        <v>0</v>
      </c>
      <c r="KR56" s="85">
        <f t="shared" si="53"/>
        <v>0</v>
      </c>
      <c r="KS56" s="85">
        <f t="shared" si="53"/>
        <v>0</v>
      </c>
      <c r="KT56" s="85">
        <f t="shared" si="53"/>
        <v>0</v>
      </c>
      <c r="KU56" s="85">
        <f t="shared" si="53"/>
        <v>0</v>
      </c>
      <c r="KV56" s="85">
        <f t="shared" si="53"/>
        <v>0</v>
      </c>
      <c r="KW56" s="85">
        <f t="shared" si="53"/>
        <v>0</v>
      </c>
      <c r="KX56" s="85">
        <f t="shared" si="53"/>
        <v>0</v>
      </c>
      <c r="KY56" s="85">
        <f t="shared" si="53"/>
        <v>0</v>
      </c>
      <c r="KZ56" s="85">
        <f t="shared" si="53"/>
        <v>0</v>
      </c>
      <c r="LA56" s="85">
        <f t="shared" si="53"/>
        <v>0</v>
      </c>
      <c r="LB56" s="85">
        <f t="shared" si="53"/>
        <v>0</v>
      </c>
      <c r="LC56" s="85">
        <f t="shared" si="53"/>
        <v>0</v>
      </c>
      <c r="LD56" s="85">
        <f t="shared" si="53"/>
        <v>0</v>
      </c>
      <c r="LE56" s="85">
        <f t="shared" si="53"/>
        <v>0</v>
      </c>
      <c r="LF56" s="85">
        <f t="shared" si="53"/>
        <v>0</v>
      </c>
      <c r="LG56" s="85">
        <f t="shared" si="53"/>
        <v>0</v>
      </c>
      <c r="LH56" s="85"/>
      <c r="LI56" s="85"/>
      <c r="LJ56" s="85">
        <f t="shared" si="53"/>
        <v>0</v>
      </c>
      <c r="LK56" s="85">
        <f t="shared" ref="LK56:NV56" si="54">SUM(LK11,LK19,LK21,LK23)</f>
        <v>0</v>
      </c>
      <c r="LL56" s="85">
        <f t="shared" si="54"/>
        <v>0</v>
      </c>
      <c r="LM56" s="85">
        <f t="shared" si="54"/>
        <v>0</v>
      </c>
      <c r="LN56" s="85">
        <f t="shared" si="54"/>
        <v>0</v>
      </c>
      <c r="LO56" s="85">
        <f t="shared" si="54"/>
        <v>0</v>
      </c>
      <c r="LP56" s="85">
        <f t="shared" si="54"/>
        <v>0</v>
      </c>
      <c r="LQ56" s="85">
        <f t="shared" si="54"/>
        <v>0</v>
      </c>
      <c r="LR56" s="85">
        <f t="shared" si="54"/>
        <v>0</v>
      </c>
      <c r="LS56" s="85">
        <f t="shared" si="54"/>
        <v>0</v>
      </c>
      <c r="LT56" s="85">
        <f t="shared" si="54"/>
        <v>0</v>
      </c>
      <c r="LU56" s="85">
        <f t="shared" si="54"/>
        <v>0</v>
      </c>
      <c r="LV56" s="85">
        <f t="shared" si="54"/>
        <v>0</v>
      </c>
      <c r="LW56" s="85">
        <f t="shared" si="54"/>
        <v>0</v>
      </c>
      <c r="LX56" s="85">
        <f t="shared" si="54"/>
        <v>0</v>
      </c>
      <c r="LY56" s="85">
        <f t="shared" si="54"/>
        <v>0</v>
      </c>
      <c r="LZ56" s="85">
        <f t="shared" si="54"/>
        <v>0</v>
      </c>
      <c r="MA56" s="85">
        <f t="shared" si="54"/>
        <v>0</v>
      </c>
      <c r="MB56" s="85">
        <f t="shared" si="54"/>
        <v>0</v>
      </c>
      <c r="MC56" s="85">
        <f t="shared" si="54"/>
        <v>0</v>
      </c>
      <c r="MD56" s="85">
        <f t="shared" si="54"/>
        <v>0</v>
      </c>
      <c r="ME56" s="85">
        <f t="shared" si="54"/>
        <v>0</v>
      </c>
      <c r="MF56" s="85">
        <f t="shared" si="54"/>
        <v>0</v>
      </c>
      <c r="MG56" s="85">
        <f t="shared" si="54"/>
        <v>0</v>
      </c>
      <c r="MH56" s="85">
        <f t="shared" si="54"/>
        <v>0</v>
      </c>
      <c r="MI56" s="85">
        <f t="shared" si="54"/>
        <v>0</v>
      </c>
      <c r="MJ56" s="85">
        <f t="shared" si="54"/>
        <v>0</v>
      </c>
      <c r="MK56" s="85">
        <f t="shared" si="54"/>
        <v>0</v>
      </c>
      <c r="ML56" s="85">
        <f t="shared" si="54"/>
        <v>0</v>
      </c>
      <c r="MM56" s="85">
        <f t="shared" si="54"/>
        <v>0</v>
      </c>
      <c r="MN56" s="85"/>
      <c r="MO56" s="85"/>
      <c r="MP56" s="85">
        <f t="shared" si="54"/>
        <v>0</v>
      </c>
      <c r="MQ56" s="85">
        <f t="shared" si="54"/>
        <v>0</v>
      </c>
      <c r="MR56" s="85">
        <f t="shared" si="54"/>
        <v>0</v>
      </c>
      <c r="MS56" s="85">
        <f t="shared" si="54"/>
        <v>0</v>
      </c>
      <c r="MT56" s="85">
        <f t="shared" si="54"/>
        <v>0</v>
      </c>
      <c r="MU56" s="85">
        <f t="shared" si="54"/>
        <v>0</v>
      </c>
      <c r="MV56" s="85">
        <f t="shared" si="54"/>
        <v>0</v>
      </c>
      <c r="MW56" s="85">
        <f t="shared" si="54"/>
        <v>0</v>
      </c>
      <c r="MX56" s="85">
        <f t="shared" si="54"/>
        <v>0</v>
      </c>
      <c r="MY56" s="85">
        <f t="shared" si="54"/>
        <v>0</v>
      </c>
      <c r="MZ56" s="85">
        <f t="shared" si="54"/>
        <v>0</v>
      </c>
      <c r="NA56" s="85">
        <f t="shared" si="54"/>
        <v>0</v>
      </c>
      <c r="NB56" s="85">
        <f t="shared" si="54"/>
        <v>0</v>
      </c>
      <c r="NC56" s="85">
        <f t="shared" si="54"/>
        <v>0</v>
      </c>
      <c r="ND56" s="85">
        <f t="shared" si="54"/>
        <v>0</v>
      </c>
      <c r="NE56" s="85">
        <f t="shared" si="54"/>
        <v>0</v>
      </c>
      <c r="NF56" s="85">
        <f t="shared" si="54"/>
        <v>0</v>
      </c>
      <c r="NG56" s="85">
        <f t="shared" si="54"/>
        <v>0</v>
      </c>
      <c r="NH56" s="85">
        <f t="shared" si="54"/>
        <v>0</v>
      </c>
      <c r="NI56" s="85">
        <f t="shared" si="54"/>
        <v>0</v>
      </c>
      <c r="NJ56" s="85">
        <f t="shared" si="54"/>
        <v>0</v>
      </c>
      <c r="NK56" s="85">
        <f t="shared" si="54"/>
        <v>0</v>
      </c>
      <c r="NL56" s="85">
        <f t="shared" si="54"/>
        <v>0</v>
      </c>
      <c r="NM56" s="85">
        <f t="shared" si="54"/>
        <v>0</v>
      </c>
      <c r="NN56" s="85">
        <f t="shared" si="54"/>
        <v>0</v>
      </c>
      <c r="NO56" s="85">
        <f t="shared" si="54"/>
        <v>0</v>
      </c>
      <c r="NP56" s="85">
        <f t="shared" si="54"/>
        <v>0</v>
      </c>
      <c r="NQ56" s="85">
        <f t="shared" si="54"/>
        <v>0</v>
      </c>
      <c r="NR56" s="85">
        <f t="shared" si="54"/>
        <v>0</v>
      </c>
      <c r="NS56" s="85">
        <f t="shared" si="54"/>
        <v>0</v>
      </c>
      <c r="NT56" s="85">
        <f t="shared" si="54"/>
        <v>0</v>
      </c>
      <c r="NU56" s="85">
        <f t="shared" si="54"/>
        <v>0</v>
      </c>
      <c r="NV56" s="85">
        <f t="shared" si="54"/>
        <v>0</v>
      </c>
      <c r="NW56" s="85">
        <f t="shared" ref="NW56:QH56" si="55">SUM(NW11,NW19,NW21,NW23)</f>
        <v>0</v>
      </c>
      <c r="NX56" s="85">
        <f t="shared" si="55"/>
        <v>0</v>
      </c>
      <c r="NY56" s="85">
        <f t="shared" si="55"/>
        <v>0</v>
      </c>
      <c r="NZ56" s="85">
        <f t="shared" si="55"/>
        <v>0</v>
      </c>
      <c r="OA56" s="85">
        <f t="shared" si="55"/>
        <v>0</v>
      </c>
      <c r="OB56" s="85">
        <f t="shared" si="55"/>
        <v>0</v>
      </c>
      <c r="OC56" s="85">
        <f t="shared" si="55"/>
        <v>0</v>
      </c>
      <c r="OD56" s="85">
        <f t="shared" si="55"/>
        <v>0</v>
      </c>
      <c r="OE56" s="85">
        <f t="shared" si="55"/>
        <v>0</v>
      </c>
      <c r="OF56" s="85">
        <f t="shared" si="55"/>
        <v>0</v>
      </c>
      <c r="OG56" s="85">
        <f t="shared" si="55"/>
        <v>0</v>
      </c>
      <c r="OH56" s="85">
        <f t="shared" si="55"/>
        <v>0</v>
      </c>
      <c r="OI56" s="85">
        <f t="shared" si="55"/>
        <v>0</v>
      </c>
      <c r="OJ56" s="85">
        <f t="shared" si="55"/>
        <v>0</v>
      </c>
      <c r="OK56" s="85">
        <f t="shared" si="55"/>
        <v>0</v>
      </c>
      <c r="OL56" s="85">
        <f t="shared" si="55"/>
        <v>0</v>
      </c>
      <c r="OM56" s="85">
        <f t="shared" si="55"/>
        <v>0</v>
      </c>
      <c r="ON56" s="85">
        <f t="shared" si="55"/>
        <v>0</v>
      </c>
      <c r="OO56" s="85">
        <f t="shared" si="55"/>
        <v>0</v>
      </c>
      <c r="OP56" s="85">
        <f t="shared" si="55"/>
        <v>0</v>
      </c>
      <c r="OQ56" s="85">
        <f t="shared" si="55"/>
        <v>0</v>
      </c>
      <c r="OR56" s="85">
        <f t="shared" si="55"/>
        <v>0</v>
      </c>
      <c r="OS56" s="85">
        <f t="shared" si="55"/>
        <v>0</v>
      </c>
      <c r="OT56" s="85">
        <f t="shared" si="55"/>
        <v>0</v>
      </c>
      <c r="OU56" s="85">
        <f t="shared" si="55"/>
        <v>0</v>
      </c>
      <c r="OV56" s="85">
        <f t="shared" si="55"/>
        <v>0</v>
      </c>
      <c r="OW56" s="85">
        <f t="shared" si="55"/>
        <v>0</v>
      </c>
      <c r="OX56" s="85">
        <f t="shared" si="55"/>
        <v>0</v>
      </c>
      <c r="OY56" s="85">
        <f t="shared" si="55"/>
        <v>0</v>
      </c>
      <c r="OZ56" s="85"/>
      <c r="PA56" s="85"/>
      <c r="PB56" s="85">
        <f t="shared" si="55"/>
        <v>0</v>
      </c>
      <c r="PC56" s="85">
        <f t="shared" si="55"/>
        <v>0</v>
      </c>
      <c r="PD56" s="85">
        <f t="shared" si="55"/>
        <v>0</v>
      </c>
      <c r="PE56" s="85">
        <f t="shared" si="55"/>
        <v>0</v>
      </c>
      <c r="PF56" s="85">
        <f t="shared" si="55"/>
        <v>0</v>
      </c>
      <c r="PG56" s="85">
        <f t="shared" si="55"/>
        <v>0</v>
      </c>
      <c r="PH56" s="85">
        <f t="shared" si="55"/>
        <v>0</v>
      </c>
      <c r="PI56" s="85">
        <f t="shared" si="55"/>
        <v>0</v>
      </c>
      <c r="PJ56" s="85">
        <f t="shared" si="55"/>
        <v>0</v>
      </c>
      <c r="PK56" s="85">
        <f t="shared" si="55"/>
        <v>0</v>
      </c>
      <c r="PL56" s="85">
        <f t="shared" si="55"/>
        <v>0</v>
      </c>
      <c r="PM56" s="85">
        <f t="shared" si="55"/>
        <v>0</v>
      </c>
      <c r="PN56" s="85">
        <f t="shared" si="55"/>
        <v>0</v>
      </c>
      <c r="PO56" s="85">
        <f t="shared" si="55"/>
        <v>0</v>
      </c>
      <c r="PP56" s="85">
        <f t="shared" si="55"/>
        <v>0</v>
      </c>
      <c r="PQ56" s="85">
        <f t="shared" si="55"/>
        <v>0</v>
      </c>
      <c r="PR56" s="85">
        <f t="shared" si="55"/>
        <v>0</v>
      </c>
      <c r="PS56" s="85">
        <f t="shared" si="55"/>
        <v>0</v>
      </c>
      <c r="PT56" s="85">
        <f t="shared" si="55"/>
        <v>0</v>
      </c>
      <c r="PU56" s="85">
        <f t="shared" si="55"/>
        <v>0</v>
      </c>
      <c r="PV56" s="85">
        <f t="shared" si="55"/>
        <v>0</v>
      </c>
      <c r="PW56" s="85">
        <f t="shared" si="55"/>
        <v>0</v>
      </c>
      <c r="PX56" s="85">
        <f t="shared" si="55"/>
        <v>0</v>
      </c>
      <c r="PY56" s="85">
        <f t="shared" si="55"/>
        <v>0</v>
      </c>
      <c r="PZ56" s="85">
        <f t="shared" si="55"/>
        <v>0</v>
      </c>
      <c r="QA56" s="85">
        <f t="shared" si="55"/>
        <v>0</v>
      </c>
      <c r="QB56" s="85">
        <f t="shared" si="55"/>
        <v>0</v>
      </c>
      <c r="QC56" s="85">
        <f t="shared" si="55"/>
        <v>0</v>
      </c>
      <c r="QD56" s="85">
        <f t="shared" si="55"/>
        <v>0</v>
      </c>
      <c r="QE56" s="85">
        <f t="shared" si="55"/>
        <v>0</v>
      </c>
      <c r="QF56" s="85"/>
      <c r="QG56" s="85"/>
      <c r="QH56" s="85">
        <f t="shared" si="55"/>
        <v>0</v>
      </c>
      <c r="QI56" s="85">
        <f t="shared" ref="QI56:SQ56" si="56">SUM(QI11,QI19,QI21,QI23)</f>
        <v>0</v>
      </c>
      <c r="QJ56" s="85">
        <f t="shared" si="56"/>
        <v>0</v>
      </c>
      <c r="QK56" s="85">
        <f t="shared" si="56"/>
        <v>0</v>
      </c>
      <c r="QL56" s="85">
        <f t="shared" si="56"/>
        <v>0</v>
      </c>
      <c r="QM56" s="85">
        <f t="shared" si="56"/>
        <v>0</v>
      </c>
      <c r="QN56" s="85">
        <f t="shared" si="56"/>
        <v>0</v>
      </c>
      <c r="QO56" s="85">
        <f t="shared" si="56"/>
        <v>0</v>
      </c>
      <c r="QP56" s="85">
        <f t="shared" si="56"/>
        <v>0</v>
      </c>
      <c r="QQ56" s="85">
        <f t="shared" si="56"/>
        <v>0</v>
      </c>
      <c r="QR56" s="85">
        <f t="shared" si="56"/>
        <v>0</v>
      </c>
      <c r="QS56" s="85">
        <f t="shared" si="56"/>
        <v>0</v>
      </c>
      <c r="QT56" s="85">
        <f t="shared" si="56"/>
        <v>0</v>
      </c>
      <c r="QU56" s="85">
        <f t="shared" si="56"/>
        <v>0</v>
      </c>
      <c r="QV56" s="85">
        <f t="shared" si="56"/>
        <v>0</v>
      </c>
      <c r="QW56" s="85">
        <f t="shared" si="56"/>
        <v>0</v>
      </c>
      <c r="QX56" s="85">
        <f t="shared" si="56"/>
        <v>0</v>
      </c>
      <c r="QY56" s="85">
        <f t="shared" si="56"/>
        <v>0</v>
      </c>
      <c r="QZ56" s="85">
        <f t="shared" si="56"/>
        <v>0</v>
      </c>
      <c r="RA56" s="85">
        <f t="shared" si="56"/>
        <v>0</v>
      </c>
      <c r="RB56" s="85">
        <f t="shared" si="56"/>
        <v>0</v>
      </c>
      <c r="RC56" s="85">
        <f t="shared" si="56"/>
        <v>0</v>
      </c>
      <c r="RD56" s="85">
        <f t="shared" si="56"/>
        <v>0</v>
      </c>
      <c r="RE56" s="85">
        <f t="shared" si="56"/>
        <v>0</v>
      </c>
      <c r="RF56" s="85">
        <f t="shared" si="56"/>
        <v>0</v>
      </c>
      <c r="RG56" s="85">
        <f t="shared" si="56"/>
        <v>0</v>
      </c>
      <c r="RH56" s="85">
        <f t="shared" si="56"/>
        <v>0</v>
      </c>
      <c r="RI56" s="85">
        <f t="shared" si="56"/>
        <v>0</v>
      </c>
      <c r="RJ56" s="85">
        <f t="shared" si="56"/>
        <v>0</v>
      </c>
      <c r="RK56" s="85">
        <f t="shared" si="56"/>
        <v>0</v>
      </c>
      <c r="RL56" s="85"/>
      <c r="RM56" s="85"/>
      <c r="RN56" s="85">
        <f t="shared" si="56"/>
        <v>0</v>
      </c>
      <c r="RO56" s="85">
        <f t="shared" si="56"/>
        <v>0</v>
      </c>
      <c r="RP56" s="85">
        <f t="shared" si="56"/>
        <v>0</v>
      </c>
      <c r="RQ56" s="85">
        <f t="shared" si="56"/>
        <v>0</v>
      </c>
      <c r="RR56" s="85">
        <f t="shared" si="56"/>
        <v>0</v>
      </c>
      <c r="RS56" s="85">
        <f t="shared" si="56"/>
        <v>0</v>
      </c>
      <c r="RT56" s="85">
        <f t="shared" si="56"/>
        <v>0</v>
      </c>
      <c r="RU56" s="85">
        <f t="shared" si="56"/>
        <v>0</v>
      </c>
      <c r="RV56" s="85">
        <f t="shared" si="56"/>
        <v>0</v>
      </c>
      <c r="RW56" s="85">
        <f t="shared" si="56"/>
        <v>0</v>
      </c>
      <c r="RX56" s="85">
        <f t="shared" si="56"/>
        <v>0</v>
      </c>
      <c r="RY56" s="85">
        <f t="shared" si="56"/>
        <v>0</v>
      </c>
      <c r="RZ56" s="85">
        <f t="shared" si="56"/>
        <v>0</v>
      </c>
      <c r="SA56" s="85">
        <f t="shared" si="56"/>
        <v>0</v>
      </c>
      <c r="SB56" s="85">
        <f t="shared" si="56"/>
        <v>0</v>
      </c>
      <c r="SC56" s="85">
        <f t="shared" si="56"/>
        <v>0</v>
      </c>
      <c r="SD56" s="85">
        <f t="shared" si="56"/>
        <v>0</v>
      </c>
      <c r="SE56" s="85">
        <f t="shared" si="56"/>
        <v>0</v>
      </c>
      <c r="SF56" s="85">
        <f t="shared" si="56"/>
        <v>0</v>
      </c>
      <c r="SG56" s="85">
        <f t="shared" si="56"/>
        <v>0</v>
      </c>
      <c r="SH56" s="85">
        <f t="shared" si="56"/>
        <v>0</v>
      </c>
      <c r="SI56" s="85">
        <f t="shared" si="56"/>
        <v>0</v>
      </c>
      <c r="SJ56" s="85">
        <f t="shared" si="56"/>
        <v>0</v>
      </c>
      <c r="SK56" s="85">
        <f t="shared" si="56"/>
        <v>0</v>
      </c>
      <c r="SL56" s="85">
        <f t="shared" si="56"/>
        <v>0</v>
      </c>
      <c r="SM56" s="85">
        <f t="shared" si="56"/>
        <v>0</v>
      </c>
      <c r="SN56" s="85">
        <f t="shared" si="56"/>
        <v>0</v>
      </c>
      <c r="SO56" s="85">
        <f t="shared" si="56"/>
        <v>0</v>
      </c>
      <c r="SP56" s="85">
        <f t="shared" si="56"/>
        <v>0</v>
      </c>
      <c r="SQ56" s="85">
        <f t="shared" si="56"/>
        <v>0</v>
      </c>
    </row>
    <row r="57" spans="1:511" s="52" customFormat="1" hidden="1" x14ac:dyDescent="0.25">
      <c r="A57" s="83" t="s">
        <v>49</v>
      </c>
      <c r="B57" s="84">
        <f>B56/((ROWS(B11)+ROWS(B19)+ROWS(B21)+ROWS(B23))*10)*100</f>
        <v>95</v>
      </c>
      <c r="C57" s="84">
        <f t="shared" ref="C57:BN57" si="57">C56/((ROWS(C11)+ROWS(C19)+ROWS(C21)+ROWS(C23))*10)*100</f>
        <v>72.5</v>
      </c>
      <c r="D57" s="84">
        <f t="shared" si="57"/>
        <v>75</v>
      </c>
      <c r="E57" s="84">
        <f t="shared" si="57"/>
        <v>80</v>
      </c>
      <c r="F57" s="84">
        <f t="shared" si="57"/>
        <v>75</v>
      </c>
      <c r="G57" s="84">
        <f t="shared" si="57"/>
        <v>97.5</v>
      </c>
      <c r="H57" s="84">
        <f t="shared" si="57"/>
        <v>52.5</v>
      </c>
      <c r="I57" s="84">
        <f t="shared" si="57"/>
        <v>70</v>
      </c>
      <c r="J57" s="84">
        <f t="shared" si="57"/>
        <v>45</v>
      </c>
      <c r="K57" s="84">
        <f t="shared" si="57"/>
        <v>52.5</v>
      </c>
      <c r="L57" s="84">
        <f t="shared" si="57"/>
        <v>100</v>
      </c>
      <c r="M57" s="84">
        <f t="shared" si="57"/>
        <v>87.5</v>
      </c>
      <c r="N57" s="84">
        <f t="shared" si="57"/>
        <v>90</v>
      </c>
      <c r="O57" s="84">
        <f t="shared" si="57"/>
        <v>37.5</v>
      </c>
      <c r="P57" s="84">
        <f t="shared" si="57"/>
        <v>87.5</v>
      </c>
      <c r="Q57" s="84">
        <f t="shared" si="57"/>
        <v>97.5</v>
      </c>
      <c r="R57" s="84">
        <f t="shared" si="57"/>
        <v>72.5</v>
      </c>
      <c r="S57" s="84">
        <f t="shared" si="57"/>
        <v>70</v>
      </c>
      <c r="T57" s="84">
        <f t="shared" si="57"/>
        <v>75</v>
      </c>
      <c r="U57" s="84">
        <f t="shared" si="57"/>
        <v>80</v>
      </c>
      <c r="V57" s="84">
        <f t="shared" si="57"/>
        <v>75.625</v>
      </c>
      <c r="W57" s="84">
        <f t="shared" si="57"/>
        <v>0</v>
      </c>
      <c r="X57" s="84">
        <f t="shared" si="57"/>
        <v>0</v>
      </c>
      <c r="Y57" s="84">
        <f t="shared" si="57"/>
        <v>0</v>
      </c>
      <c r="Z57" s="84">
        <f t="shared" si="57"/>
        <v>0</v>
      </c>
      <c r="AA57" s="84">
        <f t="shared" si="57"/>
        <v>0</v>
      </c>
      <c r="AB57" s="84">
        <f t="shared" si="57"/>
        <v>0</v>
      </c>
      <c r="AC57" s="84">
        <f t="shared" si="57"/>
        <v>0</v>
      </c>
      <c r="AD57" s="84">
        <f t="shared" si="57"/>
        <v>0</v>
      </c>
      <c r="AE57" s="84">
        <f t="shared" si="57"/>
        <v>0</v>
      </c>
      <c r="AF57" s="84"/>
      <c r="AG57" s="84"/>
      <c r="AH57" s="84">
        <f t="shared" si="57"/>
        <v>0</v>
      </c>
      <c r="AI57" s="84">
        <f t="shared" si="57"/>
        <v>0</v>
      </c>
      <c r="AJ57" s="84">
        <f t="shared" si="57"/>
        <v>0</v>
      </c>
      <c r="AK57" s="84">
        <f t="shared" si="57"/>
        <v>0</v>
      </c>
      <c r="AL57" s="84">
        <f t="shared" si="57"/>
        <v>0</v>
      </c>
      <c r="AM57" s="84">
        <f t="shared" si="57"/>
        <v>0</v>
      </c>
      <c r="AN57" s="84">
        <f t="shared" si="57"/>
        <v>0</v>
      </c>
      <c r="AO57" s="84">
        <f t="shared" si="57"/>
        <v>0</v>
      </c>
      <c r="AP57" s="84">
        <f t="shared" si="57"/>
        <v>0</v>
      </c>
      <c r="AQ57" s="84">
        <f t="shared" si="57"/>
        <v>0</v>
      </c>
      <c r="AR57" s="84">
        <f t="shared" si="57"/>
        <v>0</v>
      </c>
      <c r="AS57" s="84">
        <f t="shared" si="57"/>
        <v>0</v>
      </c>
      <c r="AT57" s="84">
        <f t="shared" si="57"/>
        <v>0</v>
      </c>
      <c r="AU57" s="84">
        <f t="shared" si="57"/>
        <v>0</v>
      </c>
      <c r="AV57" s="84">
        <f t="shared" si="57"/>
        <v>0</v>
      </c>
      <c r="AW57" s="84">
        <f t="shared" si="57"/>
        <v>0</v>
      </c>
      <c r="AX57" s="84">
        <f t="shared" si="57"/>
        <v>0</v>
      </c>
      <c r="AY57" s="84">
        <f t="shared" si="57"/>
        <v>0</v>
      </c>
      <c r="AZ57" s="84">
        <f t="shared" si="57"/>
        <v>0</v>
      </c>
      <c r="BA57" s="84">
        <f t="shared" si="57"/>
        <v>0</v>
      </c>
      <c r="BB57" s="84">
        <f t="shared" si="57"/>
        <v>0</v>
      </c>
      <c r="BC57" s="84">
        <f t="shared" si="57"/>
        <v>0</v>
      </c>
      <c r="BD57" s="84">
        <f t="shared" si="57"/>
        <v>0</v>
      </c>
      <c r="BE57" s="84">
        <f t="shared" si="57"/>
        <v>0</v>
      </c>
      <c r="BF57" s="84">
        <f t="shared" si="57"/>
        <v>0</v>
      </c>
      <c r="BG57" s="84">
        <f t="shared" si="57"/>
        <v>0</v>
      </c>
      <c r="BH57" s="84">
        <f t="shared" si="57"/>
        <v>0</v>
      </c>
      <c r="BI57" s="84">
        <f t="shared" si="57"/>
        <v>0</v>
      </c>
      <c r="BJ57" s="84">
        <f t="shared" si="57"/>
        <v>0</v>
      </c>
      <c r="BK57" s="84">
        <f t="shared" si="57"/>
        <v>0</v>
      </c>
      <c r="BL57" s="84"/>
      <c r="BM57" s="84"/>
      <c r="BN57" s="84">
        <f t="shared" si="57"/>
        <v>0</v>
      </c>
      <c r="BO57" s="84">
        <f t="shared" ref="BO57:DZ57" si="58">BO56/((ROWS(BO11)+ROWS(BO19)+ROWS(BO21)+ROWS(BO23))*10)*100</f>
        <v>0</v>
      </c>
      <c r="BP57" s="84">
        <f t="shared" si="58"/>
        <v>0</v>
      </c>
      <c r="BQ57" s="84">
        <f t="shared" si="58"/>
        <v>0</v>
      </c>
      <c r="BR57" s="84">
        <f t="shared" si="58"/>
        <v>0</v>
      </c>
      <c r="BS57" s="84">
        <f t="shared" si="58"/>
        <v>0</v>
      </c>
      <c r="BT57" s="84">
        <f t="shared" si="58"/>
        <v>0</v>
      </c>
      <c r="BU57" s="84">
        <f t="shared" si="58"/>
        <v>0</v>
      </c>
      <c r="BV57" s="84">
        <f t="shared" si="58"/>
        <v>0</v>
      </c>
      <c r="BW57" s="84">
        <f t="shared" si="58"/>
        <v>0</v>
      </c>
      <c r="BX57" s="84">
        <f t="shared" si="58"/>
        <v>0</v>
      </c>
      <c r="BY57" s="84">
        <f t="shared" si="58"/>
        <v>0</v>
      </c>
      <c r="BZ57" s="84">
        <f t="shared" si="58"/>
        <v>0</v>
      </c>
      <c r="CA57" s="84">
        <f t="shared" si="58"/>
        <v>0</v>
      </c>
      <c r="CB57" s="84">
        <f t="shared" si="58"/>
        <v>0</v>
      </c>
      <c r="CC57" s="84">
        <f t="shared" si="58"/>
        <v>0</v>
      </c>
      <c r="CD57" s="84">
        <f t="shared" si="58"/>
        <v>0</v>
      </c>
      <c r="CE57" s="84">
        <f t="shared" si="58"/>
        <v>0</v>
      </c>
      <c r="CF57" s="84">
        <f t="shared" si="58"/>
        <v>0</v>
      </c>
      <c r="CG57" s="84">
        <f t="shared" si="58"/>
        <v>0</v>
      </c>
      <c r="CH57" s="84">
        <f t="shared" si="58"/>
        <v>0</v>
      </c>
      <c r="CI57" s="84">
        <f t="shared" si="58"/>
        <v>0</v>
      </c>
      <c r="CJ57" s="84">
        <f t="shared" si="58"/>
        <v>0</v>
      </c>
      <c r="CK57" s="84">
        <f t="shared" si="58"/>
        <v>0</v>
      </c>
      <c r="CL57" s="84">
        <f t="shared" si="58"/>
        <v>0</v>
      </c>
      <c r="CM57" s="84">
        <f t="shared" si="58"/>
        <v>0</v>
      </c>
      <c r="CN57" s="84">
        <f t="shared" si="58"/>
        <v>0</v>
      </c>
      <c r="CO57" s="84">
        <f t="shared" si="58"/>
        <v>0</v>
      </c>
      <c r="CP57" s="84">
        <f t="shared" si="58"/>
        <v>0</v>
      </c>
      <c r="CQ57" s="84">
        <f t="shared" si="58"/>
        <v>0</v>
      </c>
      <c r="CR57" s="84"/>
      <c r="CS57" s="84"/>
      <c r="CT57" s="84">
        <f t="shared" si="58"/>
        <v>0</v>
      </c>
      <c r="CU57" s="84">
        <f t="shared" si="58"/>
        <v>0</v>
      </c>
      <c r="CV57" s="84">
        <f t="shared" si="58"/>
        <v>0</v>
      </c>
      <c r="CW57" s="84">
        <f t="shared" si="58"/>
        <v>0</v>
      </c>
      <c r="CX57" s="84">
        <f t="shared" si="58"/>
        <v>0</v>
      </c>
      <c r="CY57" s="84">
        <f t="shared" si="58"/>
        <v>0</v>
      </c>
      <c r="CZ57" s="84">
        <f t="shared" si="58"/>
        <v>0</v>
      </c>
      <c r="DA57" s="84">
        <f t="shared" si="58"/>
        <v>0</v>
      </c>
      <c r="DB57" s="84">
        <f t="shared" si="58"/>
        <v>0</v>
      </c>
      <c r="DC57" s="84">
        <f t="shared" si="58"/>
        <v>0</v>
      </c>
      <c r="DD57" s="84">
        <f t="shared" si="58"/>
        <v>0</v>
      </c>
      <c r="DE57" s="84">
        <f t="shared" si="58"/>
        <v>0</v>
      </c>
      <c r="DF57" s="84">
        <f t="shared" si="58"/>
        <v>0</v>
      </c>
      <c r="DG57" s="84">
        <f t="shared" si="58"/>
        <v>0</v>
      </c>
      <c r="DH57" s="84">
        <f t="shared" si="58"/>
        <v>0</v>
      </c>
      <c r="DI57" s="84">
        <f t="shared" si="58"/>
        <v>0</v>
      </c>
      <c r="DJ57" s="84">
        <f t="shared" si="58"/>
        <v>0</v>
      </c>
      <c r="DK57" s="84">
        <f t="shared" si="58"/>
        <v>0</v>
      </c>
      <c r="DL57" s="84">
        <f t="shared" si="58"/>
        <v>0</v>
      </c>
      <c r="DM57" s="84">
        <f t="shared" si="58"/>
        <v>0</v>
      </c>
      <c r="DN57" s="84">
        <f t="shared" si="58"/>
        <v>0</v>
      </c>
      <c r="DO57" s="84">
        <f t="shared" si="58"/>
        <v>0</v>
      </c>
      <c r="DP57" s="84">
        <f t="shared" si="58"/>
        <v>0</v>
      </c>
      <c r="DQ57" s="84">
        <f t="shared" si="58"/>
        <v>0</v>
      </c>
      <c r="DR57" s="84">
        <f t="shared" si="58"/>
        <v>0</v>
      </c>
      <c r="DS57" s="84">
        <f t="shared" si="58"/>
        <v>0</v>
      </c>
      <c r="DT57" s="84">
        <f t="shared" si="58"/>
        <v>0</v>
      </c>
      <c r="DU57" s="84">
        <f t="shared" si="58"/>
        <v>0</v>
      </c>
      <c r="DV57" s="84">
        <f t="shared" si="58"/>
        <v>0</v>
      </c>
      <c r="DW57" s="84">
        <f t="shared" si="58"/>
        <v>0</v>
      </c>
      <c r="DX57" s="84"/>
      <c r="DY57" s="84"/>
      <c r="DZ57" s="84">
        <f t="shared" si="58"/>
        <v>0</v>
      </c>
      <c r="EA57" s="84">
        <f t="shared" ref="EA57:GL57" si="59">EA56/((ROWS(EA11)+ROWS(EA19)+ROWS(EA21)+ROWS(EA23))*10)*100</f>
        <v>0</v>
      </c>
      <c r="EB57" s="84">
        <f t="shared" si="59"/>
        <v>0</v>
      </c>
      <c r="EC57" s="84">
        <f t="shared" si="59"/>
        <v>0</v>
      </c>
      <c r="ED57" s="84">
        <f t="shared" si="59"/>
        <v>0</v>
      </c>
      <c r="EE57" s="84">
        <f t="shared" si="59"/>
        <v>0</v>
      </c>
      <c r="EF57" s="84">
        <f t="shared" si="59"/>
        <v>0</v>
      </c>
      <c r="EG57" s="84">
        <f t="shared" si="59"/>
        <v>0</v>
      </c>
      <c r="EH57" s="84">
        <f t="shared" si="59"/>
        <v>0</v>
      </c>
      <c r="EI57" s="84">
        <f t="shared" si="59"/>
        <v>0</v>
      </c>
      <c r="EJ57" s="84">
        <f t="shared" si="59"/>
        <v>0</v>
      </c>
      <c r="EK57" s="84">
        <f t="shared" si="59"/>
        <v>0</v>
      </c>
      <c r="EL57" s="84">
        <f t="shared" si="59"/>
        <v>0</v>
      </c>
      <c r="EM57" s="84">
        <f t="shared" si="59"/>
        <v>0</v>
      </c>
      <c r="EN57" s="84">
        <f t="shared" si="59"/>
        <v>0</v>
      </c>
      <c r="EO57" s="84">
        <f t="shared" si="59"/>
        <v>0</v>
      </c>
      <c r="EP57" s="84">
        <f t="shared" si="59"/>
        <v>0</v>
      </c>
      <c r="EQ57" s="84">
        <f t="shared" si="59"/>
        <v>0</v>
      </c>
      <c r="ER57" s="84">
        <f t="shared" si="59"/>
        <v>0</v>
      </c>
      <c r="ES57" s="84">
        <f t="shared" si="59"/>
        <v>0</v>
      </c>
      <c r="ET57" s="84">
        <f t="shared" si="59"/>
        <v>0</v>
      </c>
      <c r="EU57" s="84">
        <f t="shared" si="59"/>
        <v>0</v>
      </c>
      <c r="EV57" s="84">
        <f t="shared" si="59"/>
        <v>0</v>
      </c>
      <c r="EW57" s="84">
        <f t="shared" si="59"/>
        <v>0</v>
      </c>
      <c r="EX57" s="84">
        <f t="shared" si="59"/>
        <v>0</v>
      </c>
      <c r="EY57" s="84">
        <f t="shared" si="59"/>
        <v>0</v>
      </c>
      <c r="EZ57" s="84">
        <f t="shared" si="59"/>
        <v>0</v>
      </c>
      <c r="FA57" s="84">
        <f t="shared" si="59"/>
        <v>0</v>
      </c>
      <c r="FB57" s="84">
        <f t="shared" si="59"/>
        <v>0</v>
      </c>
      <c r="FC57" s="84">
        <f t="shared" si="59"/>
        <v>0</v>
      </c>
      <c r="FD57" s="84"/>
      <c r="FE57" s="84"/>
      <c r="FF57" s="84">
        <f t="shared" si="59"/>
        <v>0</v>
      </c>
      <c r="FG57" s="84">
        <f t="shared" si="59"/>
        <v>0</v>
      </c>
      <c r="FH57" s="84">
        <f t="shared" si="59"/>
        <v>0</v>
      </c>
      <c r="FI57" s="84">
        <f t="shared" si="59"/>
        <v>0</v>
      </c>
      <c r="FJ57" s="84">
        <f t="shared" si="59"/>
        <v>0</v>
      </c>
      <c r="FK57" s="84">
        <f t="shared" si="59"/>
        <v>0</v>
      </c>
      <c r="FL57" s="84">
        <f t="shared" si="59"/>
        <v>0</v>
      </c>
      <c r="FM57" s="84">
        <f t="shared" si="59"/>
        <v>0</v>
      </c>
      <c r="FN57" s="84">
        <f t="shared" si="59"/>
        <v>0</v>
      </c>
      <c r="FO57" s="84">
        <f t="shared" si="59"/>
        <v>0</v>
      </c>
      <c r="FP57" s="84">
        <f t="shared" si="59"/>
        <v>0</v>
      </c>
      <c r="FQ57" s="84">
        <f t="shared" si="59"/>
        <v>0</v>
      </c>
      <c r="FR57" s="84">
        <f t="shared" si="59"/>
        <v>0</v>
      </c>
      <c r="FS57" s="84">
        <f t="shared" si="59"/>
        <v>0</v>
      </c>
      <c r="FT57" s="84">
        <f t="shared" si="59"/>
        <v>0</v>
      </c>
      <c r="FU57" s="84">
        <f t="shared" si="59"/>
        <v>0</v>
      </c>
      <c r="FV57" s="84">
        <f t="shared" si="59"/>
        <v>0</v>
      </c>
      <c r="FW57" s="84">
        <f t="shared" si="59"/>
        <v>0</v>
      </c>
      <c r="FX57" s="84">
        <f t="shared" si="59"/>
        <v>0</v>
      </c>
      <c r="FY57" s="84">
        <f t="shared" si="59"/>
        <v>0</v>
      </c>
      <c r="FZ57" s="84">
        <f t="shared" si="59"/>
        <v>0</v>
      </c>
      <c r="GA57" s="84">
        <f t="shared" si="59"/>
        <v>0</v>
      </c>
      <c r="GB57" s="84">
        <f t="shared" si="59"/>
        <v>0</v>
      </c>
      <c r="GC57" s="84">
        <f t="shared" si="59"/>
        <v>0</v>
      </c>
      <c r="GD57" s="84">
        <f t="shared" si="59"/>
        <v>0</v>
      </c>
      <c r="GE57" s="84">
        <f t="shared" si="59"/>
        <v>0</v>
      </c>
      <c r="GF57" s="84">
        <f t="shared" si="59"/>
        <v>0</v>
      </c>
      <c r="GG57" s="84">
        <f t="shared" si="59"/>
        <v>0</v>
      </c>
      <c r="GH57" s="84">
        <f t="shared" si="59"/>
        <v>0</v>
      </c>
      <c r="GI57" s="84">
        <f t="shared" si="59"/>
        <v>0</v>
      </c>
      <c r="GJ57" s="84"/>
      <c r="GK57" s="84"/>
      <c r="GL57" s="84">
        <f t="shared" si="59"/>
        <v>0</v>
      </c>
      <c r="GM57" s="84">
        <f t="shared" ref="GM57:IX57" si="60">GM56/((ROWS(GM11)+ROWS(GM19)+ROWS(GM21)+ROWS(GM23))*10)*100</f>
        <v>0</v>
      </c>
      <c r="GN57" s="84">
        <f t="shared" si="60"/>
        <v>0</v>
      </c>
      <c r="GO57" s="84">
        <f t="shared" si="60"/>
        <v>0</v>
      </c>
      <c r="GP57" s="84">
        <f t="shared" si="60"/>
        <v>0</v>
      </c>
      <c r="GQ57" s="84">
        <f t="shared" si="60"/>
        <v>0</v>
      </c>
      <c r="GR57" s="84">
        <f t="shared" si="60"/>
        <v>0</v>
      </c>
      <c r="GS57" s="84">
        <f t="shared" si="60"/>
        <v>0</v>
      </c>
      <c r="GT57" s="84">
        <f t="shared" si="60"/>
        <v>0</v>
      </c>
      <c r="GU57" s="84">
        <f t="shared" si="60"/>
        <v>0</v>
      </c>
      <c r="GV57" s="84">
        <f t="shared" si="60"/>
        <v>0</v>
      </c>
      <c r="GW57" s="84">
        <f t="shared" si="60"/>
        <v>0</v>
      </c>
      <c r="GX57" s="84">
        <f t="shared" si="60"/>
        <v>0</v>
      </c>
      <c r="GY57" s="84">
        <f t="shared" si="60"/>
        <v>0</v>
      </c>
      <c r="GZ57" s="84">
        <f t="shared" si="60"/>
        <v>0</v>
      </c>
      <c r="HA57" s="84">
        <f t="shared" si="60"/>
        <v>0</v>
      </c>
      <c r="HB57" s="84">
        <f t="shared" si="60"/>
        <v>0</v>
      </c>
      <c r="HC57" s="84">
        <f t="shared" si="60"/>
        <v>0</v>
      </c>
      <c r="HD57" s="84">
        <f t="shared" si="60"/>
        <v>0</v>
      </c>
      <c r="HE57" s="84">
        <f t="shared" si="60"/>
        <v>0</v>
      </c>
      <c r="HF57" s="84">
        <f t="shared" si="60"/>
        <v>0</v>
      </c>
      <c r="HG57" s="84">
        <f t="shared" si="60"/>
        <v>0</v>
      </c>
      <c r="HH57" s="84">
        <f t="shared" si="60"/>
        <v>0</v>
      </c>
      <c r="HI57" s="84">
        <f t="shared" si="60"/>
        <v>0</v>
      </c>
      <c r="HJ57" s="84">
        <f t="shared" si="60"/>
        <v>0</v>
      </c>
      <c r="HK57" s="84">
        <f t="shared" si="60"/>
        <v>0</v>
      </c>
      <c r="HL57" s="84">
        <f t="shared" si="60"/>
        <v>0</v>
      </c>
      <c r="HM57" s="84">
        <f t="shared" si="60"/>
        <v>0</v>
      </c>
      <c r="HN57" s="84">
        <f t="shared" si="60"/>
        <v>0</v>
      </c>
      <c r="HO57" s="84">
        <f t="shared" si="60"/>
        <v>0</v>
      </c>
      <c r="HP57" s="84"/>
      <c r="HQ57" s="84"/>
      <c r="HR57" s="84">
        <f t="shared" si="60"/>
        <v>0</v>
      </c>
      <c r="HS57" s="84">
        <f t="shared" si="60"/>
        <v>0</v>
      </c>
      <c r="HT57" s="84">
        <f t="shared" si="60"/>
        <v>0</v>
      </c>
      <c r="HU57" s="84">
        <f t="shared" si="60"/>
        <v>0</v>
      </c>
      <c r="HV57" s="84">
        <f t="shared" si="60"/>
        <v>0</v>
      </c>
      <c r="HW57" s="84">
        <f t="shared" si="60"/>
        <v>0</v>
      </c>
      <c r="HX57" s="84">
        <f t="shared" si="60"/>
        <v>0</v>
      </c>
      <c r="HY57" s="84">
        <f t="shared" si="60"/>
        <v>0</v>
      </c>
      <c r="HZ57" s="84">
        <f t="shared" si="60"/>
        <v>0</v>
      </c>
      <c r="IA57" s="84">
        <f t="shared" si="60"/>
        <v>0</v>
      </c>
      <c r="IB57" s="84">
        <f t="shared" si="60"/>
        <v>0</v>
      </c>
      <c r="IC57" s="84">
        <f t="shared" si="60"/>
        <v>0</v>
      </c>
      <c r="ID57" s="84">
        <f t="shared" si="60"/>
        <v>0</v>
      </c>
      <c r="IE57" s="84">
        <f t="shared" si="60"/>
        <v>0</v>
      </c>
      <c r="IF57" s="84">
        <f t="shared" si="60"/>
        <v>0</v>
      </c>
      <c r="IG57" s="84">
        <f t="shared" si="60"/>
        <v>0</v>
      </c>
      <c r="IH57" s="84">
        <f t="shared" si="60"/>
        <v>0</v>
      </c>
      <c r="II57" s="84">
        <f t="shared" si="60"/>
        <v>0</v>
      </c>
      <c r="IJ57" s="84">
        <f t="shared" si="60"/>
        <v>0</v>
      </c>
      <c r="IK57" s="84">
        <f t="shared" si="60"/>
        <v>0</v>
      </c>
      <c r="IL57" s="84">
        <f t="shared" si="60"/>
        <v>0</v>
      </c>
      <c r="IM57" s="84">
        <f t="shared" si="60"/>
        <v>0</v>
      </c>
      <c r="IN57" s="84">
        <f t="shared" si="60"/>
        <v>0</v>
      </c>
      <c r="IO57" s="84">
        <f t="shared" si="60"/>
        <v>0</v>
      </c>
      <c r="IP57" s="84">
        <f t="shared" si="60"/>
        <v>0</v>
      </c>
      <c r="IQ57" s="84">
        <f t="shared" si="60"/>
        <v>0</v>
      </c>
      <c r="IR57" s="84">
        <f t="shared" si="60"/>
        <v>0</v>
      </c>
      <c r="IS57" s="84">
        <f t="shared" si="60"/>
        <v>0</v>
      </c>
      <c r="IT57" s="84">
        <f t="shared" si="60"/>
        <v>0</v>
      </c>
      <c r="IU57" s="84">
        <f t="shared" si="60"/>
        <v>0</v>
      </c>
      <c r="IV57" s="84"/>
      <c r="IW57" s="84"/>
      <c r="IX57" s="84">
        <f t="shared" si="60"/>
        <v>0</v>
      </c>
      <c r="IY57" s="84">
        <f t="shared" ref="IY57:LJ57" si="61">IY56/((ROWS(IY11)+ROWS(IY19)+ROWS(IY21)+ROWS(IY23))*10)*100</f>
        <v>0</v>
      </c>
      <c r="IZ57" s="84">
        <f t="shared" si="61"/>
        <v>0</v>
      </c>
      <c r="JA57" s="84">
        <f t="shared" si="61"/>
        <v>0</v>
      </c>
      <c r="JB57" s="84">
        <f t="shared" si="61"/>
        <v>0</v>
      </c>
      <c r="JC57" s="84">
        <f t="shared" si="61"/>
        <v>0</v>
      </c>
      <c r="JD57" s="84">
        <f t="shared" si="61"/>
        <v>0</v>
      </c>
      <c r="JE57" s="84">
        <f t="shared" si="61"/>
        <v>0</v>
      </c>
      <c r="JF57" s="84">
        <f t="shared" si="61"/>
        <v>0</v>
      </c>
      <c r="JG57" s="84">
        <f t="shared" si="61"/>
        <v>0</v>
      </c>
      <c r="JH57" s="84">
        <f t="shared" si="61"/>
        <v>0</v>
      </c>
      <c r="JI57" s="84">
        <f t="shared" si="61"/>
        <v>0</v>
      </c>
      <c r="JJ57" s="84">
        <f t="shared" si="61"/>
        <v>0</v>
      </c>
      <c r="JK57" s="84">
        <f t="shared" si="61"/>
        <v>0</v>
      </c>
      <c r="JL57" s="84">
        <f t="shared" si="61"/>
        <v>0</v>
      </c>
      <c r="JM57" s="84">
        <f t="shared" si="61"/>
        <v>0</v>
      </c>
      <c r="JN57" s="84">
        <f t="shared" si="61"/>
        <v>0</v>
      </c>
      <c r="JO57" s="84">
        <f t="shared" si="61"/>
        <v>0</v>
      </c>
      <c r="JP57" s="84">
        <f t="shared" si="61"/>
        <v>0</v>
      </c>
      <c r="JQ57" s="84">
        <f t="shared" si="61"/>
        <v>0</v>
      </c>
      <c r="JR57" s="84">
        <f t="shared" si="61"/>
        <v>0</v>
      </c>
      <c r="JS57" s="84">
        <f t="shared" si="61"/>
        <v>0</v>
      </c>
      <c r="JT57" s="84">
        <f t="shared" si="61"/>
        <v>0</v>
      </c>
      <c r="JU57" s="84">
        <f t="shared" si="61"/>
        <v>0</v>
      </c>
      <c r="JV57" s="84">
        <f t="shared" si="61"/>
        <v>0</v>
      </c>
      <c r="JW57" s="84">
        <f t="shared" si="61"/>
        <v>0</v>
      </c>
      <c r="JX57" s="84">
        <f t="shared" si="61"/>
        <v>0</v>
      </c>
      <c r="JY57" s="84">
        <f t="shared" si="61"/>
        <v>0</v>
      </c>
      <c r="JZ57" s="84">
        <f t="shared" si="61"/>
        <v>0</v>
      </c>
      <c r="KA57" s="84">
        <f t="shared" si="61"/>
        <v>0</v>
      </c>
      <c r="KB57" s="84"/>
      <c r="KC57" s="84"/>
      <c r="KD57" s="84">
        <f t="shared" si="61"/>
        <v>0</v>
      </c>
      <c r="KE57" s="84">
        <f t="shared" si="61"/>
        <v>0</v>
      </c>
      <c r="KF57" s="84">
        <f t="shared" si="61"/>
        <v>0</v>
      </c>
      <c r="KG57" s="84">
        <f t="shared" si="61"/>
        <v>0</v>
      </c>
      <c r="KH57" s="84">
        <f t="shared" si="61"/>
        <v>0</v>
      </c>
      <c r="KI57" s="84">
        <f t="shared" si="61"/>
        <v>0</v>
      </c>
      <c r="KJ57" s="84">
        <f t="shared" si="61"/>
        <v>0</v>
      </c>
      <c r="KK57" s="84">
        <f t="shared" si="61"/>
        <v>0</v>
      </c>
      <c r="KL57" s="84">
        <f t="shared" si="61"/>
        <v>0</v>
      </c>
      <c r="KM57" s="84">
        <f t="shared" si="61"/>
        <v>0</v>
      </c>
      <c r="KN57" s="84">
        <f t="shared" si="61"/>
        <v>0</v>
      </c>
      <c r="KO57" s="84">
        <f t="shared" si="61"/>
        <v>0</v>
      </c>
      <c r="KP57" s="84">
        <f t="shared" si="61"/>
        <v>0</v>
      </c>
      <c r="KQ57" s="84">
        <f t="shared" si="61"/>
        <v>0</v>
      </c>
      <c r="KR57" s="84">
        <f t="shared" si="61"/>
        <v>0</v>
      </c>
      <c r="KS57" s="84">
        <f t="shared" si="61"/>
        <v>0</v>
      </c>
      <c r="KT57" s="84">
        <f t="shared" si="61"/>
        <v>0</v>
      </c>
      <c r="KU57" s="84">
        <f t="shared" si="61"/>
        <v>0</v>
      </c>
      <c r="KV57" s="84">
        <f t="shared" si="61"/>
        <v>0</v>
      </c>
      <c r="KW57" s="84">
        <f t="shared" si="61"/>
        <v>0</v>
      </c>
      <c r="KX57" s="84">
        <f t="shared" si="61"/>
        <v>0</v>
      </c>
      <c r="KY57" s="84">
        <f t="shared" si="61"/>
        <v>0</v>
      </c>
      <c r="KZ57" s="84">
        <f t="shared" si="61"/>
        <v>0</v>
      </c>
      <c r="LA57" s="84">
        <f t="shared" si="61"/>
        <v>0</v>
      </c>
      <c r="LB57" s="84">
        <f t="shared" si="61"/>
        <v>0</v>
      </c>
      <c r="LC57" s="84">
        <f t="shared" si="61"/>
        <v>0</v>
      </c>
      <c r="LD57" s="84">
        <f t="shared" si="61"/>
        <v>0</v>
      </c>
      <c r="LE57" s="84">
        <f t="shared" si="61"/>
        <v>0</v>
      </c>
      <c r="LF57" s="84">
        <f t="shared" si="61"/>
        <v>0</v>
      </c>
      <c r="LG57" s="84">
        <f t="shared" si="61"/>
        <v>0</v>
      </c>
      <c r="LH57" s="84"/>
      <c r="LI57" s="84"/>
      <c r="LJ57" s="84">
        <f t="shared" si="61"/>
        <v>0</v>
      </c>
      <c r="LK57" s="84">
        <f t="shared" ref="LK57:NV57" si="62">LK56/((ROWS(LK11)+ROWS(LK19)+ROWS(LK21)+ROWS(LK23))*10)*100</f>
        <v>0</v>
      </c>
      <c r="LL57" s="84">
        <f t="shared" si="62"/>
        <v>0</v>
      </c>
      <c r="LM57" s="84">
        <f t="shared" si="62"/>
        <v>0</v>
      </c>
      <c r="LN57" s="84">
        <f t="shared" si="62"/>
        <v>0</v>
      </c>
      <c r="LO57" s="84">
        <f t="shared" si="62"/>
        <v>0</v>
      </c>
      <c r="LP57" s="84">
        <f t="shared" si="62"/>
        <v>0</v>
      </c>
      <c r="LQ57" s="84">
        <f t="shared" si="62"/>
        <v>0</v>
      </c>
      <c r="LR57" s="84">
        <f t="shared" si="62"/>
        <v>0</v>
      </c>
      <c r="LS57" s="84">
        <f t="shared" si="62"/>
        <v>0</v>
      </c>
      <c r="LT57" s="84">
        <f t="shared" si="62"/>
        <v>0</v>
      </c>
      <c r="LU57" s="84">
        <f t="shared" si="62"/>
        <v>0</v>
      </c>
      <c r="LV57" s="84">
        <f t="shared" si="62"/>
        <v>0</v>
      </c>
      <c r="LW57" s="84">
        <f t="shared" si="62"/>
        <v>0</v>
      </c>
      <c r="LX57" s="84">
        <f t="shared" si="62"/>
        <v>0</v>
      </c>
      <c r="LY57" s="84">
        <f t="shared" si="62"/>
        <v>0</v>
      </c>
      <c r="LZ57" s="84">
        <f t="shared" si="62"/>
        <v>0</v>
      </c>
      <c r="MA57" s="84">
        <f t="shared" si="62"/>
        <v>0</v>
      </c>
      <c r="MB57" s="84">
        <f t="shared" si="62"/>
        <v>0</v>
      </c>
      <c r="MC57" s="84">
        <f t="shared" si="62"/>
        <v>0</v>
      </c>
      <c r="MD57" s="84">
        <f t="shared" si="62"/>
        <v>0</v>
      </c>
      <c r="ME57" s="84">
        <f t="shared" si="62"/>
        <v>0</v>
      </c>
      <c r="MF57" s="84">
        <f t="shared" si="62"/>
        <v>0</v>
      </c>
      <c r="MG57" s="84">
        <f t="shared" si="62"/>
        <v>0</v>
      </c>
      <c r="MH57" s="84">
        <f t="shared" si="62"/>
        <v>0</v>
      </c>
      <c r="MI57" s="84">
        <f t="shared" si="62"/>
        <v>0</v>
      </c>
      <c r="MJ57" s="84">
        <f t="shared" si="62"/>
        <v>0</v>
      </c>
      <c r="MK57" s="84">
        <f t="shared" si="62"/>
        <v>0</v>
      </c>
      <c r="ML57" s="84">
        <f t="shared" si="62"/>
        <v>0</v>
      </c>
      <c r="MM57" s="84">
        <f t="shared" si="62"/>
        <v>0</v>
      </c>
      <c r="MN57" s="84"/>
      <c r="MO57" s="84"/>
      <c r="MP57" s="84">
        <f t="shared" si="62"/>
        <v>0</v>
      </c>
      <c r="MQ57" s="84">
        <f t="shared" si="62"/>
        <v>0</v>
      </c>
      <c r="MR57" s="84">
        <f t="shared" si="62"/>
        <v>0</v>
      </c>
      <c r="MS57" s="84">
        <f t="shared" si="62"/>
        <v>0</v>
      </c>
      <c r="MT57" s="84">
        <f t="shared" si="62"/>
        <v>0</v>
      </c>
      <c r="MU57" s="84">
        <f t="shared" si="62"/>
        <v>0</v>
      </c>
      <c r="MV57" s="84">
        <f t="shared" si="62"/>
        <v>0</v>
      </c>
      <c r="MW57" s="84">
        <f t="shared" si="62"/>
        <v>0</v>
      </c>
      <c r="MX57" s="84">
        <f t="shared" si="62"/>
        <v>0</v>
      </c>
      <c r="MY57" s="84">
        <f t="shared" si="62"/>
        <v>0</v>
      </c>
      <c r="MZ57" s="84">
        <f t="shared" si="62"/>
        <v>0</v>
      </c>
      <c r="NA57" s="84">
        <f t="shared" si="62"/>
        <v>0</v>
      </c>
      <c r="NB57" s="84">
        <f t="shared" si="62"/>
        <v>0</v>
      </c>
      <c r="NC57" s="84">
        <f t="shared" si="62"/>
        <v>0</v>
      </c>
      <c r="ND57" s="84">
        <f t="shared" si="62"/>
        <v>0</v>
      </c>
      <c r="NE57" s="84">
        <f t="shared" si="62"/>
        <v>0</v>
      </c>
      <c r="NF57" s="84">
        <f t="shared" si="62"/>
        <v>0</v>
      </c>
      <c r="NG57" s="84">
        <f t="shared" si="62"/>
        <v>0</v>
      </c>
      <c r="NH57" s="84">
        <f t="shared" si="62"/>
        <v>0</v>
      </c>
      <c r="NI57" s="84">
        <f t="shared" si="62"/>
        <v>0</v>
      </c>
      <c r="NJ57" s="84">
        <f t="shared" si="62"/>
        <v>0</v>
      </c>
      <c r="NK57" s="84">
        <f t="shared" si="62"/>
        <v>0</v>
      </c>
      <c r="NL57" s="84">
        <f t="shared" si="62"/>
        <v>0</v>
      </c>
      <c r="NM57" s="84">
        <f t="shared" si="62"/>
        <v>0</v>
      </c>
      <c r="NN57" s="84">
        <f t="shared" si="62"/>
        <v>0</v>
      </c>
      <c r="NO57" s="84">
        <f t="shared" si="62"/>
        <v>0</v>
      </c>
      <c r="NP57" s="84">
        <f t="shared" si="62"/>
        <v>0</v>
      </c>
      <c r="NQ57" s="84">
        <f t="shared" si="62"/>
        <v>0</v>
      </c>
      <c r="NR57" s="84">
        <f t="shared" si="62"/>
        <v>0</v>
      </c>
      <c r="NS57" s="84">
        <f t="shared" si="62"/>
        <v>0</v>
      </c>
      <c r="NT57" s="84">
        <f t="shared" si="62"/>
        <v>0</v>
      </c>
      <c r="NU57" s="84">
        <f t="shared" si="62"/>
        <v>0</v>
      </c>
      <c r="NV57" s="84">
        <f t="shared" si="62"/>
        <v>0</v>
      </c>
      <c r="NW57" s="84">
        <f t="shared" ref="NW57:QH57" si="63">NW56/((ROWS(NW11)+ROWS(NW19)+ROWS(NW21)+ROWS(NW23))*10)*100</f>
        <v>0</v>
      </c>
      <c r="NX57" s="84">
        <f t="shared" si="63"/>
        <v>0</v>
      </c>
      <c r="NY57" s="84">
        <f t="shared" si="63"/>
        <v>0</v>
      </c>
      <c r="NZ57" s="84">
        <f t="shared" si="63"/>
        <v>0</v>
      </c>
      <c r="OA57" s="84">
        <f t="shared" si="63"/>
        <v>0</v>
      </c>
      <c r="OB57" s="84">
        <f t="shared" si="63"/>
        <v>0</v>
      </c>
      <c r="OC57" s="84">
        <f t="shared" si="63"/>
        <v>0</v>
      </c>
      <c r="OD57" s="84">
        <f t="shared" si="63"/>
        <v>0</v>
      </c>
      <c r="OE57" s="84">
        <f t="shared" si="63"/>
        <v>0</v>
      </c>
      <c r="OF57" s="84">
        <f t="shared" si="63"/>
        <v>0</v>
      </c>
      <c r="OG57" s="84">
        <f t="shared" si="63"/>
        <v>0</v>
      </c>
      <c r="OH57" s="84">
        <f t="shared" si="63"/>
        <v>0</v>
      </c>
      <c r="OI57" s="84">
        <f t="shared" si="63"/>
        <v>0</v>
      </c>
      <c r="OJ57" s="84">
        <f t="shared" si="63"/>
        <v>0</v>
      </c>
      <c r="OK57" s="84">
        <f t="shared" si="63"/>
        <v>0</v>
      </c>
      <c r="OL57" s="84">
        <f t="shared" si="63"/>
        <v>0</v>
      </c>
      <c r="OM57" s="84">
        <f t="shared" si="63"/>
        <v>0</v>
      </c>
      <c r="ON57" s="84">
        <f t="shared" si="63"/>
        <v>0</v>
      </c>
      <c r="OO57" s="84">
        <f t="shared" si="63"/>
        <v>0</v>
      </c>
      <c r="OP57" s="84">
        <f t="shared" si="63"/>
        <v>0</v>
      </c>
      <c r="OQ57" s="84">
        <f t="shared" si="63"/>
        <v>0</v>
      </c>
      <c r="OR57" s="84">
        <f t="shared" si="63"/>
        <v>0</v>
      </c>
      <c r="OS57" s="84">
        <f t="shared" si="63"/>
        <v>0</v>
      </c>
      <c r="OT57" s="84">
        <f t="shared" si="63"/>
        <v>0</v>
      </c>
      <c r="OU57" s="84">
        <f t="shared" si="63"/>
        <v>0</v>
      </c>
      <c r="OV57" s="84">
        <f t="shared" si="63"/>
        <v>0</v>
      </c>
      <c r="OW57" s="84">
        <f t="shared" si="63"/>
        <v>0</v>
      </c>
      <c r="OX57" s="84">
        <f t="shared" si="63"/>
        <v>0</v>
      </c>
      <c r="OY57" s="84">
        <f t="shared" si="63"/>
        <v>0</v>
      </c>
      <c r="OZ57" s="84"/>
      <c r="PA57" s="84"/>
      <c r="PB57" s="84">
        <f t="shared" si="63"/>
        <v>0</v>
      </c>
      <c r="PC57" s="84">
        <f t="shared" si="63"/>
        <v>0</v>
      </c>
      <c r="PD57" s="84">
        <f t="shared" si="63"/>
        <v>0</v>
      </c>
      <c r="PE57" s="84">
        <f t="shared" si="63"/>
        <v>0</v>
      </c>
      <c r="PF57" s="84">
        <f t="shared" si="63"/>
        <v>0</v>
      </c>
      <c r="PG57" s="84">
        <f t="shared" si="63"/>
        <v>0</v>
      </c>
      <c r="PH57" s="84">
        <f t="shared" si="63"/>
        <v>0</v>
      </c>
      <c r="PI57" s="84">
        <f t="shared" si="63"/>
        <v>0</v>
      </c>
      <c r="PJ57" s="84">
        <f t="shared" si="63"/>
        <v>0</v>
      </c>
      <c r="PK57" s="84">
        <f t="shared" si="63"/>
        <v>0</v>
      </c>
      <c r="PL57" s="84">
        <f t="shared" si="63"/>
        <v>0</v>
      </c>
      <c r="PM57" s="84">
        <f t="shared" si="63"/>
        <v>0</v>
      </c>
      <c r="PN57" s="84">
        <f t="shared" si="63"/>
        <v>0</v>
      </c>
      <c r="PO57" s="84">
        <f t="shared" si="63"/>
        <v>0</v>
      </c>
      <c r="PP57" s="84">
        <f t="shared" si="63"/>
        <v>0</v>
      </c>
      <c r="PQ57" s="84">
        <f t="shared" si="63"/>
        <v>0</v>
      </c>
      <c r="PR57" s="84">
        <f t="shared" si="63"/>
        <v>0</v>
      </c>
      <c r="PS57" s="84">
        <f t="shared" si="63"/>
        <v>0</v>
      </c>
      <c r="PT57" s="84">
        <f t="shared" si="63"/>
        <v>0</v>
      </c>
      <c r="PU57" s="84">
        <f t="shared" si="63"/>
        <v>0</v>
      </c>
      <c r="PV57" s="84">
        <f t="shared" si="63"/>
        <v>0</v>
      </c>
      <c r="PW57" s="84">
        <f t="shared" si="63"/>
        <v>0</v>
      </c>
      <c r="PX57" s="84">
        <f t="shared" si="63"/>
        <v>0</v>
      </c>
      <c r="PY57" s="84">
        <f t="shared" si="63"/>
        <v>0</v>
      </c>
      <c r="PZ57" s="84">
        <f t="shared" si="63"/>
        <v>0</v>
      </c>
      <c r="QA57" s="84">
        <f t="shared" si="63"/>
        <v>0</v>
      </c>
      <c r="QB57" s="84">
        <f t="shared" si="63"/>
        <v>0</v>
      </c>
      <c r="QC57" s="84">
        <f t="shared" si="63"/>
        <v>0</v>
      </c>
      <c r="QD57" s="84">
        <f t="shared" si="63"/>
        <v>0</v>
      </c>
      <c r="QE57" s="84">
        <f t="shared" si="63"/>
        <v>0</v>
      </c>
      <c r="QF57" s="84"/>
      <c r="QG57" s="84"/>
      <c r="QH57" s="84">
        <f t="shared" si="63"/>
        <v>0</v>
      </c>
      <c r="QI57" s="84">
        <f t="shared" ref="QI57:SQ57" si="64">QI56/((ROWS(QI11)+ROWS(QI19)+ROWS(QI21)+ROWS(QI23))*10)*100</f>
        <v>0</v>
      </c>
      <c r="QJ57" s="84">
        <f t="shared" si="64"/>
        <v>0</v>
      </c>
      <c r="QK57" s="84">
        <f t="shared" si="64"/>
        <v>0</v>
      </c>
      <c r="QL57" s="84">
        <f t="shared" si="64"/>
        <v>0</v>
      </c>
      <c r="QM57" s="84">
        <f t="shared" si="64"/>
        <v>0</v>
      </c>
      <c r="QN57" s="84">
        <f t="shared" si="64"/>
        <v>0</v>
      </c>
      <c r="QO57" s="84">
        <f t="shared" si="64"/>
        <v>0</v>
      </c>
      <c r="QP57" s="84">
        <f t="shared" si="64"/>
        <v>0</v>
      </c>
      <c r="QQ57" s="84">
        <f t="shared" si="64"/>
        <v>0</v>
      </c>
      <c r="QR57" s="84">
        <f t="shared" si="64"/>
        <v>0</v>
      </c>
      <c r="QS57" s="84">
        <f t="shared" si="64"/>
        <v>0</v>
      </c>
      <c r="QT57" s="84">
        <f t="shared" si="64"/>
        <v>0</v>
      </c>
      <c r="QU57" s="84">
        <f t="shared" si="64"/>
        <v>0</v>
      </c>
      <c r="QV57" s="84">
        <f t="shared" si="64"/>
        <v>0</v>
      </c>
      <c r="QW57" s="84">
        <f t="shared" si="64"/>
        <v>0</v>
      </c>
      <c r="QX57" s="84">
        <f t="shared" si="64"/>
        <v>0</v>
      </c>
      <c r="QY57" s="84">
        <f t="shared" si="64"/>
        <v>0</v>
      </c>
      <c r="QZ57" s="84">
        <f t="shared" si="64"/>
        <v>0</v>
      </c>
      <c r="RA57" s="84">
        <f t="shared" si="64"/>
        <v>0</v>
      </c>
      <c r="RB57" s="84">
        <f t="shared" si="64"/>
        <v>0</v>
      </c>
      <c r="RC57" s="84">
        <f t="shared" si="64"/>
        <v>0</v>
      </c>
      <c r="RD57" s="84">
        <f t="shared" si="64"/>
        <v>0</v>
      </c>
      <c r="RE57" s="84">
        <f t="shared" si="64"/>
        <v>0</v>
      </c>
      <c r="RF57" s="84">
        <f t="shared" si="64"/>
        <v>0</v>
      </c>
      <c r="RG57" s="84">
        <f t="shared" si="64"/>
        <v>0</v>
      </c>
      <c r="RH57" s="84">
        <f t="shared" si="64"/>
        <v>0</v>
      </c>
      <c r="RI57" s="84">
        <f t="shared" si="64"/>
        <v>0</v>
      </c>
      <c r="RJ57" s="84">
        <f t="shared" si="64"/>
        <v>0</v>
      </c>
      <c r="RK57" s="84">
        <f t="shared" si="64"/>
        <v>0</v>
      </c>
      <c r="RL57" s="84"/>
      <c r="RM57" s="84"/>
      <c r="RN57" s="84">
        <f t="shared" si="64"/>
        <v>0</v>
      </c>
      <c r="RO57" s="84">
        <f t="shared" si="64"/>
        <v>0</v>
      </c>
      <c r="RP57" s="84">
        <f t="shared" si="64"/>
        <v>0</v>
      </c>
      <c r="RQ57" s="84">
        <f t="shared" si="64"/>
        <v>0</v>
      </c>
      <c r="RR57" s="84">
        <f t="shared" si="64"/>
        <v>0</v>
      </c>
      <c r="RS57" s="84">
        <f t="shared" si="64"/>
        <v>0</v>
      </c>
      <c r="RT57" s="84">
        <f t="shared" si="64"/>
        <v>0</v>
      </c>
      <c r="RU57" s="84">
        <f t="shared" si="64"/>
        <v>0</v>
      </c>
      <c r="RV57" s="84">
        <f t="shared" si="64"/>
        <v>0</v>
      </c>
      <c r="RW57" s="84">
        <f t="shared" si="64"/>
        <v>0</v>
      </c>
      <c r="RX57" s="84">
        <f t="shared" si="64"/>
        <v>0</v>
      </c>
      <c r="RY57" s="84">
        <f t="shared" si="64"/>
        <v>0</v>
      </c>
      <c r="RZ57" s="84">
        <f t="shared" si="64"/>
        <v>0</v>
      </c>
      <c r="SA57" s="84">
        <f t="shared" si="64"/>
        <v>0</v>
      </c>
      <c r="SB57" s="84">
        <f t="shared" si="64"/>
        <v>0</v>
      </c>
      <c r="SC57" s="84">
        <f t="shared" si="64"/>
        <v>0</v>
      </c>
      <c r="SD57" s="84">
        <f t="shared" si="64"/>
        <v>0</v>
      </c>
      <c r="SE57" s="84">
        <f t="shared" si="64"/>
        <v>0</v>
      </c>
      <c r="SF57" s="84">
        <f t="shared" si="64"/>
        <v>0</v>
      </c>
      <c r="SG57" s="84">
        <f t="shared" si="64"/>
        <v>0</v>
      </c>
      <c r="SH57" s="84">
        <f t="shared" si="64"/>
        <v>0</v>
      </c>
      <c r="SI57" s="84">
        <f t="shared" si="64"/>
        <v>0</v>
      </c>
      <c r="SJ57" s="84">
        <f t="shared" si="64"/>
        <v>0</v>
      </c>
      <c r="SK57" s="84">
        <f t="shared" si="64"/>
        <v>0</v>
      </c>
      <c r="SL57" s="84">
        <f t="shared" si="64"/>
        <v>0</v>
      </c>
      <c r="SM57" s="84">
        <f t="shared" si="64"/>
        <v>0</v>
      </c>
      <c r="SN57" s="84">
        <f t="shared" si="64"/>
        <v>0</v>
      </c>
      <c r="SO57" s="84">
        <f t="shared" si="64"/>
        <v>0</v>
      </c>
      <c r="SP57" s="84">
        <f t="shared" si="64"/>
        <v>0</v>
      </c>
      <c r="SQ57" s="84">
        <f t="shared" si="64"/>
        <v>0</v>
      </c>
    </row>
    <row r="58" spans="1:511" s="51" customFormat="1" hidden="1" x14ac:dyDescent="0.25">
      <c r="A58" s="86"/>
    </row>
    <row r="59" spans="1:511" s="51" customFormat="1" hidden="1" x14ac:dyDescent="0.25">
      <c r="A59" s="87" t="s">
        <v>53</v>
      </c>
      <c r="B59" s="88">
        <f>B47+B50+B53+B56</f>
        <v>148</v>
      </c>
      <c r="C59" s="88">
        <f t="shared" ref="C59:AE59" si="65">C47+C50+C53+C56</f>
        <v>104</v>
      </c>
      <c r="D59" s="88">
        <f t="shared" si="65"/>
        <v>112</v>
      </c>
      <c r="E59" s="88">
        <f t="shared" si="65"/>
        <v>130</v>
      </c>
      <c r="F59" s="88">
        <f t="shared" si="65"/>
        <v>129</v>
      </c>
      <c r="G59" s="88">
        <f t="shared" si="65"/>
        <v>132</v>
      </c>
      <c r="H59" s="88">
        <f t="shared" si="65"/>
        <v>82</v>
      </c>
      <c r="I59" s="88">
        <f t="shared" si="65"/>
        <v>111</v>
      </c>
      <c r="J59" s="88">
        <f t="shared" si="65"/>
        <v>80</v>
      </c>
      <c r="K59" s="88">
        <f t="shared" si="65"/>
        <v>98</v>
      </c>
      <c r="L59" s="88">
        <f t="shared" si="65"/>
        <v>160</v>
      </c>
      <c r="M59" s="88">
        <f t="shared" si="65"/>
        <v>146</v>
      </c>
      <c r="N59" s="88">
        <f t="shared" si="65"/>
        <v>138</v>
      </c>
      <c r="O59" s="88">
        <f t="shared" si="65"/>
        <v>73</v>
      </c>
      <c r="P59" s="88">
        <f t="shared" si="65"/>
        <v>117</v>
      </c>
      <c r="Q59" s="88">
        <f t="shared" si="65"/>
        <v>154</v>
      </c>
      <c r="R59" s="88">
        <f t="shared" si="65"/>
        <v>146</v>
      </c>
      <c r="S59" s="88">
        <f t="shared" si="65"/>
        <v>115</v>
      </c>
      <c r="T59" s="88">
        <f t="shared" si="65"/>
        <v>126</v>
      </c>
      <c r="U59" s="88">
        <f t="shared" si="65"/>
        <v>134</v>
      </c>
      <c r="V59" s="88">
        <f t="shared" si="65"/>
        <v>121.75</v>
      </c>
      <c r="W59" s="88">
        <f t="shared" si="65"/>
        <v>0</v>
      </c>
      <c r="X59" s="88">
        <f t="shared" si="65"/>
        <v>0</v>
      </c>
      <c r="Y59" s="88">
        <f t="shared" si="65"/>
        <v>0</v>
      </c>
      <c r="Z59" s="88">
        <f t="shared" si="65"/>
        <v>0</v>
      </c>
      <c r="AA59" s="88">
        <f t="shared" si="65"/>
        <v>0</v>
      </c>
      <c r="AB59" s="88">
        <f t="shared" si="65"/>
        <v>0</v>
      </c>
      <c r="AC59" s="88">
        <f t="shared" si="65"/>
        <v>0</v>
      </c>
      <c r="AD59" s="88">
        <f t="shared" si="65"/>
        <v>0</v>
      </c>
      <c r="AE59" s="88">
        <f t="shared" si="65"/>
        <v>0</v>
      </c>
      <c r="AG59" s="88"/>
      <c r="AH59" s="88">
        <f t="shared" ref="AH59:BH59" si="66">AH47+AH50+AH53+AH56</f>
        <v>0</v>
      </c>
      <c r="AI59" s="88">
        <f t="shared" si="66"/>
        <v>0</v>
      </c>
      <c r="AJ59" s="88">
        <f t="shared" si="66"/>
        <v>0</v>
      </c>
      <c r="AK59" s="88">
        <f t="shared" si="66"/>
        <v>0</v>
      </c>
      <c r="AL59" s="88">
        <f t="shared" si="66"/>
        <v>0</v>
      </c>
      <c r="AM59" s="88">
        <f t="shared" si="66"/>
        <v>0</v>
      </c>
      <c r="AN59" s="88">
        <f t="shared" si="66"/>
        <v>0</v>
      </c>
      <c r="AO59" s="88">
        <f t="shared" si="66"/>
        <v>0</v>
      </c>
      <c r="AP59" s="88">
        <f t="shared" si="66"/>
        <v>0</v>
      </c>
      <c r="AQ59" s="88">
        <f t="shared" si="66"/>
        <v>0</v>
      </c>
      <c r="AR59" s="88">
        <f t="shared" si="66"/>
        <v>0</v>
      </c>
      <c r="AS59" s="88">
        <f t="shared" si="66"/>
        <v>0</v>
      </c>
      <c r="AT59" s="88">
        <f t="shared" si="66"/>
        <v>0</v>
      </c>
      <c r="AU59" s="88">
        <f t="shared" si="66"/>
        <v>0</v>
      </c>
      <c r="AV59" s="88">
        <f t="shared" si="66"/>
        <v>0</v>
      </c>
      <c r="AW59" s="88">
        <f t="shared" si="66"/>
        <v>0</v>
      </c>
      <c r="AX59" s="88">
        <f t="shared" si="66"/>
        <v>0</v>
      </c>
      <c r="AY59" s="88">
        <f t="shared" si="66"/>
        <v>0</v>
      </c>
      <c r="AZ59" s="88">
        <f t="shared" si="66"/>
        <v>0</v>
      </c>
      <c r="BA59" s="88">
        <f t="shared" si="66"/>
        <v>0</v>
      </c>
      <c r="BB59" s="88">
        <f t="shared" si="66"/>
        <v>0</v>
      </c>
      <c r="BC59" s="88">
        <f t="shared" si="66"/>
        <v>0</v>
      </c>
      <c r="BD59" s="88">
        <f t="shared" si="66"/>
        <v>0</v>
      </c>
      <c r="BE59" s="88">
        <f t="shared" si="66"/>
        <v>0</v>
      </c>
      <c r="BF59" s="88">
        <f t="shared" si="66"/>
        <v>0</v>
      </c>
      <c r="BG59" s="88">
        <f t="shared" si="66"/>
        <v>0</v>
      </c>
      <c r="BH59" s="88">
        <f t="shared" si="66"/>
        <v>0</v>
      </c>
      <c r="BI59" s="88">
        <f>BI47+BI50+BI53+BI56</f>
        <v>0</v>
      </c>
      <c r="BJ59" s="88">
        <f t="shared" ref="BJ59:CJ59" si="67">BJ47+BJ50+BJ53+BJ56</f>
        <v>0</v>
      </c>
      <c r="BK59" s="88">
        <f t="shared" si="67"/>
        <v>0</v>
      </c>
      <c r="BL59" s="88"/>
      <c r="BM59" s="88"/>
      <c r="BN59" s="88">
        <f t="shared" si="67"/>
        <v>0</v>
      </c>
      <c r="BO59" s="88">
        <f t="shared" si="67"/>
        <v>0</v>
      </c>
      <c r="BP59" s="88">
        <f t="shared" si="67"/>
        <v>0</v>
      </c>
      <c r="BQ59" s="88">
        <f t="shared" si="67"/>
        <v>0</v>
      </c>
      <c r="BR59" s="88">
        <f t="shared" si="67"/>
        <v>0</v>
      </c>
      <c r="BS59" s="88">
        <f t="shared" si="67"/>
        <v>0</v>
      </c>
      <c r="BT59" s="88">
        <f t="shared" si="67"/>
        <v>0</v>
      </c>
      <c r="BU59" s="88">
        <f t="shared" si="67"/>
        <v>0</v>
      </c>
      <c r="BV59" s="88">
        <f t="shared" si="67"/>
        <v>0</v>
      </c>
      <c r="BW59" s="88">
        <f t="shared" si="67"/>
        <v>0</v>
      </c>
      <c r="BX59" s="88">
        <f t="shared" si="67"/>
        <v>0</v>
      </c>
      <c r="BY59" s="88">
        <f t="shared" si="67"/>
        <v>0</v>
      </c>
      <c r="BZ59" s="88">
        <f t="shared" si="67"/>
        <v>0</v>
      </c>
      <c r="CA59" s="88">
        <f t="shared" si="67"/>
        <v>0</v>
      </c>
      <c r="CB59" s="88">
        <f t="shared" si="67"/>
        <v>0</v>
      </c>
      <c r="CC59" s="88">
        <f t="shared" si="67"/>
        <v>0</v>
      </c>
      <c r="CD59" s="88">
        <f t="shared" si="67"/>
        <v>0</v>
      </c>
      <c r="CE59" s="88">
        <f t="shared" si="67"/>
        <v>0</v>
      </c>
      <c r="CF59" s="88">
        <f t="shared" si="67"/>
        <v>0</v>
      </c>
      <c r="CG59" s="88">
        <f t="shared" si="67"/>
        <v>0</v>
      </c>
      <c r="CH59" s="88">
        <f t="shared" si="67"/>
        <v>0</v>
      </c>
      <c r="CI59" s="88">
        <f t="shared" si="67"/>
        <v>0</v>
      </c>
      <c r="CJ59" s="88">
        <f t="shared" si="67"/>
        <v>0</v>
      </c>
      <c r="CK59" s="88">
        <f>CK47+CK50+CK53+CK56</f>
        <v>0</v>
      </c>
      <c r="CL59" s="88">
        <f t="shared" ref="CL59:DM59" si="68">CL47+CL50+CL53+CL56</f>
        <v>0</v>
      </c>
      <c r="CM59" s="88">
        <f t="shared" si="68"/>
        <v>0</v>
      </c>
      <c r="CN59" s="88">
        <f t="shared" si="68"/>
        <v>0</v>
      </c>
      <c r="CO59" s="88">
        <f t="shared" si="68"/>
        <v>0</v>
      </c>
      <c r="CP59" s="88">
        <f t="shared" si="68"/>
        <v>0</v>
      </c>
      <c r="CQ59" s="88">
        <f t="shared" si="68"/>
        <v>0</v>
      </c>
      <c r="CR59" s="88"/>
      <c r="CS59" s="88"/>
      <c r="CT59" s="88">
        <f t="shared" si="68"/>
        <v>0</v>
      </c>
      <c r="CU59" s="88">
        <f t="shared" si="68"/>
        <v>0</v>
      </c>
      <c r="CV59" s="88">
        <f t="shared" si="68"/>
        <v>0</v>
      </c>
      <c r="CW59" s="88">
        <f t="shared" si="68"/>
        <v>0</v>
      </c>
      <c r="CX59" s="88">
        <f t="shared" si="68"/>
        <v>0</v>
      </c>
      <c r="CY59" s="88">
        <f t="shared" si="68"/>
        <v>0</v>
      </c>
      <c r="CZ59" s="88">
        <f t="shared" si="68"/>
        <v>0</v>
      </c>
      <c r="DA59" s="88">
        <f t="shared" si="68"/>
        <v>0</v>
      </c>
      <c r="DB59" s="88">
        <f t="shared" si="68"/>
        <v>0</v>
      </c>
      <c r="DC59" s="88">
        <f t="shared" si="68"/>
        <v>0</v>
      </c>
      <c r="DD59" s="88">
        <f t="shared" si="68"/>
        <v>0</v>
      </c>
      <c r="DE59" s="88">
        <f t="shared" si="68"/>
        <v>0</v>
      </c>
      <c r="DF59" s="88">
        <f t="shared" si="68"/>
        <v>0</v>
      </c>
      <c r="DG59" s="88">
        <f t="shared" si="68"/>
        <v>0</v>
      </c>
      <c r="DH59" s="88">
        <f t="shared" si="68"/>
        <v>0</v>
      </c>
      <c r="DI59" s="88">
        <f t="shared" si="68"/>
        <v>0</v>
      </c>
      <c r="DJ59" s="88">
        <f t="shared" si="68"/>
        <v>0</v>
      </c>
      <c r="DK59" s="88">
        <f t="shared" si="68"/>
        <v>0</v>
      </c>
      <c r="DL59" s="88">
        <f t="shared" si="68"/>
        <v>0</v>
      </c>
      <c r="DM59" s="88">
        <f t="shared" si="68"/>
        <v>0</v>
      </c>
      <c r="DN59" s="88">
        <f>DN47+DN50+DN53+DN56</f>
        <v>0</v>
      </c>
      <c r="DO59" s="88">
        <f t="shared" ref="DO59:EO59" si="69">DO47+DO50+DO53+DO56</f>
        <v>0</v>
      </c>
      <c r="DP59" s="88">
        <f t="shared" si="69"/>
        <v>0</v>
      </c>
      <c r="DQ59" s="88">
        <f t="shared" si="69"/>
        <v>0</v>
      </c>
      <c r="DR59" s="88">
        <f t="shared" si="69"/>
        <v>0</v>
      </c>
      <c r="DS59" s="88">
        <f t="shared" si="69"/>
        <v>0</v>
      </c>
      <c r="DT59" s="88">
        <f t="shared" si="69"/>
        <v>0</v>
      </c>
      <c r="DU59" s="88">
        <f t="shared" si="69"/>
        <v>0</v>
      </c>
      <c r="DV59" s="88">
        <f t="shared" si="69"/>
        <v>0</v>
      </c>
      <c r="DW59" s="88">
        <f t="shared" si="69"/>
        <v>0</v>
      </c>
      <c r="DX59" s="88"/>
      <c r="DY59" s="88"/>
      <c r="DZ59" s="88">
        <f t="shared" ref="DZ59" si="70">DZ47+DZ50+DZ53+DZ56</f>
        <v>0</v>
      </c>
      <c r="EA59" s="88">
        <f t="shared" si="69"/>
        <v>0</v>
      </c>
      <c r="EB59" s="88">
        <f t="shared" si="69"/>
        <v>0</v>
      </c>
      <c r="EC59" s="88">
        <f t="shared" si="69"/>
        <v>0</v>
      </c>
      <c r="ED59" s="88">
        <f t="shared" si="69"/>
        <v>0</v>
      </c>
      <c r="EE59" s="88">
        <f t="shared" si="69"/>
        <v>0</v>
      </c>
      <c r="EF59" s="88">
        <f t="shared" si="69"/>
        <v>0</v>
      </c>
      <c r="EG59" s="88">
        <f t="shared" si="69"/>
        <v>0</v>
      </c>
      <c r="EH59" s="88">
        <f t="shared" si="69"/>
        <v>0</v>
      </c>
      <c r="EI59" s="88">
        <f t="shared" si="69"/>
        <v>0</v>
      </c>
      <c r="EJ59" s="88">
        <f t="shared" si="69"/>
        <v>0</v>
      </c>
      <c r="EK59" s="88">
        <f t="shared" si="69"/>
        <v>0</v>
      </c>
      <c r="EL59" s="88">
        <f t="shared" si="69"/>
        <v>0</v>
      </c>
      <c r="EM59" s="88">
        <f t="shared" si="69"/>
        <v>0</v>
      </c>
      <c r="EN59" s="88">
        <f t="shared" si="69"/>
        <v>0</v>
      </c>
      <c r="EO59" s="88">
        <f t="shared" si="69"/>
        <v>0</v>
      </c>
      <c r="EP59" s="88">
        <f>EP47+EP50+EP53+EP56</f>
        <v>0</v>
      </c>
      <c r="EQ59" s="88">
        <f t="shared" ref="EQ59:GS59" si="71">EQ47+EQ50+EQ53+EQ56</f>
        <v>0</v>
      </c>
      <c r="ER59" s="88">
        <f t="shared" si="71"/>
        <v>0</v>
      </c>
      <c r="ES59" s="88">
        <f t="shared" si="71"/>
        <v>0</v>
      </c>
      <c r="ET59" s="88">
        <f t="shared" si="71"/>
        <v>0</v>
      </c>
      <c r="EU59" s="88">
        <f t="shared" si="71"/>
        <v>0</v>
      </c>
      <c r="EV59" s="88">
        <f t="shared" si="71"/>
        <v>0</v>
      </c>
      <c r="EW59" s="88">
        <f t="shared" si="71"/>
        <v>0</v>
      </c>
      <c r="EX59" s="88">
        <f t="shared" si="71"/>
        <v>0</v>
      </c>
      <c r="EY59" s="88">
        <f t="shared" si="71"/>
        <v>0</v>
      </c>
      <c r="EZ59" s="88">
        <f t="shared" si="71"/>
        <v>0</v>
      </c>
      <c r="FA59" s="88">
        <f t="shared" si="71"/>
        <v>0</v>
      </c>
      <c r="FB59" s="88">
        <f t="shared" si="71"/>
        <v>0</v>
      </c>
      <c r="FC59" s="88">
        <f t="shared" si="71"/>
        <v>0</v>
      </c>
      <c r="FD59" s="88"/>
      <c r="FE59" s="88"/>
      <c r="FF59" s="88">
        <f t="shared" si="71"/>
        <v>0</v>
      </c>
      <c r="FG59" s="88">
        <f t="shared" si="71"/>
        <v>0</v>
      </c>
      <c r="FH59" s="88">
        <f t="shared" si="71"/>
        <v>0</v>
      </c>
      <c r="FI59" s="88">
        <f t="shared" si="71"/>
        <v>0</v>
      </c>
      <c r="FJ59" s="88">
        <f t="shared" si="71"/>
        <v>0</v>
      </c>
      <c r="FK59" s="88">
        <f t="shared" si="71"/>
        <v>0</v>
      </c>
      <c r="FL59" s="88">
        <f t="shared" si="71"/>
        <v>0</v>
      </c>
      <c r="FM59" s="88">
        <f t="shared" si="71"/>
        <v>0</v>
      </c>
      <c r="FN59" s="88">
        <f t="shared" si="71"/>
        <v>0</v>
      </c>
      <c r="FO59" s="88">
        <f t="shared" si="71"/>
        <v>0</v>
      </c>
      <c r="FP59" s="88">
        <f t="shared" si="71"/>
        <v>0</v>
      </c>
      <c r="FQ59" s="88">
        <f t="shared" si="71"/>
        <v>0</v>
      </c>
      <c r="FR59" s="88">
        <f t="shared" si="71"/>
        <v>0</v>
      </c>
      <c r="FS59" s="88">
        <f t="shared" si="71"/>
        <v>0</v>
      </c>
      <c r="FT59" s="88">
        <f t="shared" si="71"/>
        <v>0</v>
      </c>
      <c r="FU59" s="88">
        <f t="shared" si="71"/>
        <v>0</v>
      </c>
      <c r="FV59" s="88">
        <f t="shared" si="71"/>
        <v>0</v>
      </c>
      <c r="FW59" s="88">
        <f t="shared" si="71"/>
        <v>0</v>
      </c>
      <c r="FX59" s="88">
        <f t="shared" si="71"/>
        <v>0</v>
      </c>
      <c r="FY59" s="88">
        <f t="shared" si="71"/>
        <v>0</v>
      </c>
      <c r="FZ59" s="88">
        <f t="shared" si="71"/>
        <v>0</v>
      </c>
      <c r="GA59" s="88">
        <f t="shared" si="71"/>
        <v>0</v>
      </c>
      <c r="GB59" s="88">
        <f t="shared" si="71"/>
        <v>0</v>
      </c>
      <c r="GC59" s="88">
        <f t="shared" si="71"/>
        <v>0</v>
      </c>
      <c r="GD59" s="88">
        <f t="shared" si="71"/>
        <v>0</v>
      </c>
      <c r="GE59" s="88">
        <f t="shared" si="71"/>
        <v>0</v>
      </c>
      <c r="GF59" s="88">
        <f t="shared" si="71"/>
        <v>0</v>
      </c>
      <c r="GG59" s="88">
        <f t="shared" si="71"/>
        <v>0</v>
      </c>
      <c r="GH59" s="88">
        <f t="shared" si="71"/>
        <v>0</v>
      </c>
      <c r="GI59" s="88">
        <f t="shared" si="71"/>
        <v>0</v>
      </c>
      <c r="GJ59" s="88"/>
      <c r="GK59" s="88"/>
      <c r="GL59" s="88">
        <f t="shared" ref="GL59" si="72">GL47+GL50+GL53+GL56</f>
        <v>0</v>
      </c>
      <c r="GM59" s="88">
        <f t="shared" si="71"/>
        <v>0</v>
      </c>
      <c r="GN59" s="88">
        <f t="shared" si="71"/>
        <v>0</v>
      </c>
      <c r="GO59" s="88">
        <f t="shared" si="71"/>
        <v>0</v>
      </c>
      <c r="GP59" s="88">
        <f t="shared" si="71"/>
        <v>0</v>
      </c>
      <c r="GQ59" s="88">
        <f t="shared" si="71"/>
        <v>0</v>
      </c>
      <c r="GR59" s="88">
        <f t="shared" si="71"/>
        <v>0</v>
      </c>
      <c r="GS59" s="88">
        <f t="shared" si="71"/>
        <v>0</v>
      </c>
      <c r="GT59" s="88">
        <f>GT47+GT50+GT53+GT56</f>
        <v>0</v>
      </c>
      <c r="GU59" s="88">
        <f t="shared" ref="GU59:JF59" si="73">GU47+GU50+GU53+GU56</f>
        <v>0</v>
      </c>
      <c r="GV59" s="88">
        <f t="shared" si="73"/>
        <v>0</v>
      </c>
      <c r="GW59" s="88">
        <f t="shared" si="73"/>
        <v>0</v>
      </c>
      <c r="GX59" s="88">
        <f t="shared" si="73"/>
        <v>0</v>
      </c>
      <c r="GY59" s="88">
        <f t="shared" si="73"/>
        <v>0</v>
      </c>
      <c r="GZ59" s="88">
        <f t="shared" si="73"/>
        <v>0</v>
      </c>
      <c r="HA59" s="88">
        <f t="shared" si="73"/>
        <v>0</v>
      </c>
      <c r="HB59" s="88">
        <f t="shared" si="73"/>
        <v>0</v>
      </c>
      <c r="HC59" s="88">
        <f t="shared" si="73"/>
        <v>0</v>
      </c>
      <c r="HD59" s="88">
        <f t="shared" si="73"/>
        <v>0</v>
      </c>
      <c r="HE59" s="88">
        <f t="shared" si="73"/>
        <v>0</v>
      </c>
      <c r="HF59" s="88">
        <f t="shared" si="73"/>
        <v>0</v>
      </c>
      <c r="HG59" s="88">
        <f t="shared" si="73"/>
        <v>0</v>
      </c>
      <c r="HH59" s="88">
        <f t="shared" si="73"/>
        <v>0</v>
      </c>
      <c r="HI59" s="88">
        <f t="shared" si="73"/>
        <v>0</v>
      </c>
      <c r="HJ59" s="88">
        <f t="shared" si="73"/>
        <v>0</v>
      </c>
      <c r="HK59" s="88">
        <f t="shared" si="73"/>
        <v>0</v>
      </c>
      <c r="HL59" s="88">
        <f t="shared" si="73"/>
        <v>0</v>
      </c>
      <c r="HM59" s="88">
        <f t="shared" si="73"/>
        <v>0</v>
      </c>
      <c r="HN59" s="88">
        <f t="shared" si="73"/>
        <v>0</v>
      </c>
      <c r="HO59" s="88">
        <f t="shared" si="73"/>
        <v>0</v>
      </c>
      <c r="HP59" s="88"/>
      <c r="HQ59" s="88"/>
      <c r="HR59" s="88">
        <f t="shared" ref="HR59" si="74">HR47+HR50+HR53+HR56</f>
        <v>0</v>
      </c>
      <c r="HS59" s="88">
        <f t="shared" si="73"/>
        <v>0</v>
      </c>
      <c r="HT59" s="88">
        <f t="shared" si="73"/>
        <v>0</v>
      </c>
      <c r="HU59" s="88">
        <f t="shared" si="73"/>
        <v>0</v>
      </c>
      <c r="HV59" s="88">
        <f t="shared" si="73"/>
        <v>0</v>
      </c>
      <c r="HW59" s="88">
        <f t="shared" si="73"/>
        <v>0</v>
      </c>
      <c r="HX59" s="88">
        <f t="shared" si="73"/>
        <v>0</v>
      </c>
      <c r="HY59" s="88">
        <f t="shared" si="73"/>
        <v>0</v>
      </c>
      <c r="HZ59" s="88">
        <f t="shared" si="73"/>
        <v>0</v>
      </c>
      <c r="IA59" s="88">
        <f t="shared" si="73"/>
        <v>0</v>
      </c>
      <c r="IB59" s="88">
        <f t="shared" si="73"/>
        <v>0</v>
      </c>
      <c r="IC59" s="88">
        <f t="shared" si="73"/>
        <v>0</v>
      </c>
      <c r="ID59" s="88">
        <f t="shared" si="73"/>
        <v>0</v>
      </c>
      <c r="IE59" s="88">
        <f t="shared" si="73"/>
        <v>0</v>
      </c>
      <c r="IF59" s="88">
        <f t="shared" si="73"/>
        <v>0</v>
      </c>
      <c r="IG59" s="88">
        <f t="shared" si="73"/>
        <v>0</v>
      </c>
      <c r="IH59" s="88">
        <f t="shared" si="73"/>
        <v>0</v>
      </c>
      <c r="II59" s="88">
        <f t="shared" si="73"/>
        <v>0</v>
      </c>
      <c r="IJ59" s="88">
        <f t="shared" si="73"/>
        <v>0</v>
      </c>
      <c r="IK59" s="88">
        <f t="shared" si="73"/>
        <v>0</v>
      </c>
      <c r="IL59" s="88">
        <f t="shared" si="73"/>
        <v>0</v>
      </c>
      <c r="IM59" s="88">
        <f t="shared" si="73"/>
        <v>0</v>
      </c>
      <c r="IN59" s="88">
        <f t="shared" si="73"/>
        <v>0</v>
      </c>
      <c r="IO59" s="88">
        <f t="shared" si="73"/>
        <v>0</v>
      </c>
      <c r="IP59" s="88">
        <f t="shared" si="73"/>
        <v>0</v>
      </c>
      <c r="IQ59" s="88">
        <f t="shared" si="73"/>
        <v>0</v>
      </c>
      <c r="IR59" s="88">
        <f t="shared" si="73"/>
        <v>0</v>
      </c>
      <c r="IS59" s="88">
        <f t="shared" si="73"/>
        <v>0</v>
      </c>
      <c r="IT59" s="88">
        <f t="shared" si="73"/>
        <v>0</v>
      </c>
      <c r="IU59" s="88">
        <f t="shared" si="73"/>
        <v>0</v>
      </c>
      <c r="IV59" s="88"/>
      <c r="IW59" s="88"/>
      <c r="IX59" s="88">
        <f t="shared" si="73"/>
        <v>0</v>
      </c>
      <c r="IY59" s="88">
        <f t="shared" si="73"/>
        <v>0</v>
      </c>
      <c r="IZ59" s="88">
        <f t="shared" si="73"/>
        <v>0</v>
      </c>
      <c r="JA59" s="88">
        <f t="shared" si="73"/>
        <v>0</v>
      </c>
      <c r="JB59" s="88">
        <f t="shared" si="73"/>
        <v>0</v>
      </c>
      <c r="JC59" s="88">
        <f t="shared" si="73"/>
        <v>0</v>
      </c>
      <c r="JD59" s="88">
        <f t="shared" si="73"/>
        <v>0</v>
      </c>
      <c r="JE59" s="88">
        <f t="shared" si="73"/>
        <v>0</v>
      </c>
      <c r="JF59" s="88">
        <f t="shared" si="73"/>
        <v>0</v>
      </c>
      <c r="JG59" s="88">
        <f t="shared" ref="JG59:LR59" si="75">JG47+JG50+JG53+JG56</f>
        <v>0</v>
      </c>
      <c r="JH59" s="88">
        <f t="shared" si="75"/>
        <v>0</v>
      </c>
      <c r="JI59" s="88">
        <f t="shared" si="75"/>
        <v>0</v>
      </c>
      <c r="JJ59" s="88">
        <f t="shared" si="75"/>
        <v>0</v>
      </c>
      <c r="JK59" s="88">
        <f t="shared" si="75"/>
        <v>0</v>
      </c>
      <c r="JL59" s="88">
        <f t="shared" si="75"/>
        <v>0</v>
      </c>
      <c r="JM59" s="88">
        <f t="shared" si="75"/>
        <v>0</v>
      </c>
      <c r="JN59" s="88">
        <f t="shared" si="75"/>
        <v>0</v>
      </c>
      <c r="JO59" s="88">
        <f t="shared" si="75"/>
        <v>0</v>
      </c>
      <c r="JP59" s="88">
        <f t="shared" si="75"/>
        <v>0</v>
      </c>
      <c r="JQ59" s="88">
        <f t="shared" si="75"/>
        <v>0</v>
      </c>
      <c r="JR59" s="88">
        <f t="shared" si="75"/>
        <v>0</v>
      </c>
      <c r="JS59" s="88">
        <f t="shared" si="75"/>
        <v>0</v>
      </c>
      <c r="JT59" s="88">
        <f t="shared" si="75"/>
        <v>0</v>
      </c>
      <c r="JU59" s="88">
        <f t="shared" si="75"/>
        <v>0</v>
      </c>
      <c r="JV59" s="88">
        <f t="shared" si="75"/>
        <v>0</v>
      </c>
      <c r="JW59" s="88">
        <f t="shared" si="75"/>
        <v>0</v>
      </c>
      <c r="JX59" s="88">
        <f t="shared" si="75"/>
        <v>0</v>
      </c>
      <c r="JY59" s="88">
        <f t="shared" si="75"/>
        <v>0</v>
      </c>
      <c r="JZ59" s="88">
        <f t="shared" si="75"/>
        <v>0</v>
      </c>
      <c r="KA59" s="88">
        <f t="shared" si="75"/>
        <v>0</v>
      </c>
      <c r="KB59" s="88"/>
      <c r="KC59" s="88"/>
      <c r="KD59" s="88">
        <f t="shared" si="75"/>
        <v>0</v>
      </c>
      <c r="KE59" s="88">
        <f t="shared" si="75"/>
        <v>0</v>
      </c>
      <c r="KF59" s="88">
        <f t="shared" si="75"/>
        <v>0</v>
      </c>
      <c r="KG59" s="88">
        <f t="shared" si="75"/>
        <v>0</v>
      </c>
      <c r="KH59" s="88">
        <f t="shared" si="75"/>
        <v>0</v>
      </c>
      <c r="KI59" s="88">
        <f t="shared" si="75"/>
        <v>0</v>
      </c>
      <c r="KJ59" s="88">
        <f t="shared" si="75"/>
        <v>0</v>
      </c>
      <c r="KK59" s="88">
        <f t="shared" si="75"/>
        <v>0</v>
      </c>
      <c r="KL59" s="88">
        <f t="shared" si="75"/>
        <v>0</v>
      </c>
      <c r="KM59" s="88">
        <f t="shared" si="75"/>
        <v>0</v>
      </c>
      <c r="KN59" s="88">
        <f t="shared" si="75"/>
        <v>0</v>
      </c>
      <c r="KO59" s="88">
        <f t="shared" si="75"/>
        <v>0</v>
      </c>
      <c r="KP59" s="88">
        <f t="shared" si="75"/>
        <v>0</v>
      </c>
      <c r="KQ59" s="88">
        <f t="shared" si="75"/>
        <v>0</v>
      </c>
      <c r="KR59" s="88">
        <f t="shared" si="75"/>
        <v>0</v>
      </c>
      <c r="KS59" s="88">
        <f t="shared" si="75"/>
        <v>0</v>
      </c>
      <c r="KT59" s="88">
        <f t="shared" si="75"/>
        <v>0</v>
      </c>
      <c r="KU59" s="88">
        <f t="shared" si="75"/>
        <v>0</v>
      </c>
      <c r="KV59" s="88">
        <f t="shared" si="75"/>
        <v>0</v>
      </c>
      <c r="KW59" s="88">
        <f t="shared" si="75"/>
        <v>0</v>
      </c>
      <c r="KX59" s="88">
        <f t="shared" si="75"/>
        <v>0</v>
      </c>
      <c r="KY59" s="88">
        <f t="shared" si="75"/>
        <v>0</v>
      </c>
      <c r="KZ59" s="88">
        <f t="shared" si="75"/>
        <v>0</v>
      </c>
      <c r="LA59" s="88">
        <f t="shared" si="75"/>
        <v>0</v>
      </c>
      <c r="LB59" s="88">
        <f t="shared" si="75"/>
        <v>0</v>
      </c>
      <c r="LC59" s="88">
        <f t="shared" si="75"/>
        <v>0</v>
      </c>
      <c r="LD59" s="88">
        <f t="shared" si="75"/>
        <v>0</v>
      </c>
      <c r="LE59" s="88">
        <f t="shared" si="75"/>
        <v>0</v>
      </c>
      <c r="LF59" s="88">
        <f t="shared" si="75"/>
        <v>0</v>
      </c>
      <c r="LG59" s="88">
        <f t="shared" si="75"/>
        <v>0</v>
      </c>
      <c r="LH59" s="88"/>
      <c r="LI59" s="88"/>
      <c r="LJ59" s="88">
        <f t="shared" si="75"/>
        <v>0</v>
      </c>
      <c r="LK59" s="88">
        <f t="shared" si="75"/>
        <v>0</v>
      </c>
      <c r="LL59" s="88">
        <f t="shared" si="75"/>
        <v>0</v>
      </c>
      <c r="LM59" s="88">
        <f t="shared" si="75"/>
        <v>0</v>
      </c>
      <c r="LN59" s="88">
        <f t="shared" si="75"/>
        <v>0</v>
      </c>
      <c r="LO59" s="88">
        <f t="shared" si="75"/>
        <v>0</v>
      </c>
      <c r="LP59" s="88">
        <f t="shared" si="75"/>
        <v>0</v>
      </c>
      <c r="LQ59" s="88">
        <f t="shared" si="75"/>
        <v>0</v>
      </c>
      <c r="LR59" s="88">
        <f t="shared" si="75"/>
        <v>0</v>
      </c>
      <c r="LS59" s="88">
        <f t="shared" ref="LS59:OD59" si="76">LS47+LS50+LS53+LS56</f>
        <v>0</v>
      </c>
      <c r="LT59" s="88">
        <f t="shared" si="76"/>
        <v>0</v>
      </c>
      <c r="LU59" s="88">
        <f t="shared" si="76"/>
        <v>0</v>
      </c>
      <c r="LV59" s="88">
        <f t="shared" si="76"/>
        <v>0</v>
      </c>
      <c r="LW59" s="88">
        <f t="shared" si="76"/>
        <v>0</v>
      </c>
      <c r="LX59" s="88">
        <f t="shared" si="76"/>
        <v>0</v>
      </c>
      <c r="LY59" s="88">
        <f t="shared" si="76"/>
        <v>0</v>
      </c>
      <c r="LZ59" s="88">
        <f t="shared" si="76"/>
        <v>0</v>
      </c>
      <c r="MA59" s="88">
        <f t="shared" si="76"/>
        <v>0</v>
      </c>
      <c r="MB59" s="88">
        <f t="shared" si="76"/>
        <v>0</v>
      </c>
      <c r="MC59" s="88">
        <f t="shared" si="76"/>
        <v>0</v>
      </c>
      <c r="MD59" s="88">
        <f t="shared" si="76"/>
        <v>0</v>
      </c>
      <c r="ME59" s="88">
        <f t="shared" si="76"/>
        <v>0</v>
      </c>
      <c r="MF59" s="88">
        <f t="shared" si="76"/>
        <v>0</v>
      </c>
      <c r="MG59" s="88">
        <f t="shared" si="76"/>
        <v>0</v>
      </c>
      <c r="MH59" s="88">
        <f t="shared" si="76"/>
        <v>0</v>
      </c>
      <c r="MI59" s="88">
        <f t="shared" si="76"/>
        <v>0</v>
      </c>
      <c r="MJ59" s="88">
        <f t="shared" si="76"/>
        <v>0</v>
      </c>
      <c r="MK59" s="88">
        <f t="shared" si="76"/>
        <v>0</v>
      </c>
      <c r="ML59" s="88">
        <f t="shared" si="76"/>
        <v>0</v>
      </c>
      <c r="MM59" s="88">
        <f t="shared" si="76"/>
        <v>0</v>
      </c>
      <c r="MN59" s="88"/>
      <c r="MO59" s="88"/>
      <c r="MP59" s="88">
        <f t="shared" si="76"/>
        <v>0</v>
      </c>
      <c r="MQ59" s="88">
        <f t="shared" si="76"/>
        <v>0</v>
      </c>
      <c r="MR59" s="88">
        <f t="shared" si="76"/>
        <v>0</v>
      </c>
      <c r="MS59" s="88">
        <f t="shared" si="76"/>
        <v>0</v>
      </c>
      <c r="MT59" s="88">
        <f t="shared" si="76"/>
        <v>0</v>
      </c>
      <c r="MU59" s="88">
        <f t="shared" si="76"/>
        <v>0</v>
      </c>
      <c r="MV59" s="88">
        <f t="shared" si="76"/>
        <v>0</v>
      </c>
      <c r="MW59" s="88">
        <f t="shared" si="76"/>
        <v>0</v>
      </c>
      <c r="MX59" s="88">
        <f t="shared" si="76"/>
        <v>0</v>
      </c>
      <c r="MY59" s="88">
        <f t="shared" si="76"/>
        <v>0</v>
      </c>
      <c r="MZ59" s="88">
        <f t="shared" si="76"/>
        <v>0</v>
      </c>
      <c r="NA59" s="88">
        <f t="shared" si="76"/>
        <v>0</v>
      </c>
      <c r="NB59" s="88">
        <f t="shared" si="76"/>
        <v>0</v>
      </c>
      <c r="NC59" s="88">
        <f t="shared" si="76"/>
        <v>0</v>
      </c>
      <c r="ND59" s="88">
        <f t="shared" si="76"/>
        <v>0</v>
      </c>
      <c r="NE59" s="88">
        <f t="shared" si="76"/>
        <v>0</v>
      </c>
      <c r="NF59" s="88">
        <f t="shared" si="76"/>
        <v>0</v>
      </c>
      <c r="NG59" s="88">
        <f t="shared" si="76"/>
        <v>0</v>
      </c>
      <c r="NH59" s="88">
        <f t="shared" si="76"/>
        <v>0</v>
      </c>
      <c r="NI59" s="88">
        <f t="shared" si="76"/>
        <v>0</v>
      </c>
      <c r="NJ59" s="88">
        <f t="shared" si="76"/>
        <v>0</v>
      </c>
      <c r="NK59" s="88">
        <f t="shared" si="76"/>
        <v>0</v>
      </c>
      <c r="NL59" s="88">
        <f t="shared" si="76"/>
        <v>0</v>
      </c>
      <c r="NM59" s="88">
        <f t="shared" si="76"/>
        <v>0</v>
      </c>
      <c r="NN59" s="88">
        <f t="shared" si="76"/>
        <v>0</v>
      </c>
      <c r="NO59" s="88">
        <f t="shared" si="76"/>
        <v>0</v>
      </c>
      <c r="NP59" s="88">
        <f t="shared" si="76"/>
        <v>0</v>
      </c>
      <c r="NQ59" s="88">
        <f t="shared" si="76"/>
        <v>0</v>
      </c>
      <c r="NR59" s="88">
        <f t="shared" si="76"/>
        <v>0</v>
      </c>
      <c r="NS59" s="88">
        <f t="shared" si="76"/>
        <v>0</v>
      </c>
      <c r="NT59" s="88"/>
      <c r="NU59" s="88"/>
      <c r="NV59" s="88">
        <f t="shared" si="76"/>
        <v>0</v>
      </c>
      <c r="NW59" s="88">
        <f t="shared" si="76"/>
        <v>0</v>
      </c>
      <c r="NX59" s="88">
        <f t="shared" si="76"/>
        <v>0</v>
      </c>
      <c r="NY59" s="88">
        <f t="shared" si="76"/>
        <v>0</v>
      </c>
      <c r="NZ59" s="88">
        <f t="shared" si="76"/>
        <v>0</v>
      </c>
      <c r="OA59" s="88">
        <f t="shared" si="76"/>
        <v>0</v>
      </c>
      <c r="OB59" s="88">
        <f t="shared" si="76"/>
        <v>0</v>
      </c>
      <c r="OC59" s="88">
        <f t="shared" si="76"/>
        <v>0</v>
      </c>
      <c r="OD59" s="88">
        <f t="shared" si="76"/>
        <v>0</v>
      </c>
      <c r="OE59" s="88">
        <f t="shared" ref="OE59:QP59" si="77">OE47+OE50+OE53+OE56</f>
        <v>0</v>
      </c>
      <c r="OF59" s="88">
        <f t="shared" si="77"/>
        <v>0</v>
      </c>
      <c r="OG59" s="88">
        <f t="shared" si="77"/>
        <v>0</v>
      </c>
      <c r="OH59" s="88">
        <f t="shared" si="77"/>
        <v>0</v>
      </c>
      <c r="OI59" s="88">
        <f t="shared" si="77"/>
        <v>0</v>
      </c>
      <c r="OJ59" s="88">
        <f t="shared" si="77"/>
        <v>0</v>
      </c>
      <c r="OK59" s="88">
        <f t="shared" si="77"/>
        <v>0</v>
      </c>
      <c r="OL59" s="88">
        <f t="shared" si="77"/>
        <v>0</v>
      </c>
      <c r="OM59" s="88">
        <f t="shared" si="77"/>
        <v>0</v>
      </c>
      <c r="ON59" s="88">
        <f t="shared" si="77"/>
        <v>0</v>
      </c>
      <c r="OO59" s="88">
        <f t="shared" si="77"/>
        <v>0</v>
      </c>
      <c r="OP59" s="88">
        <f t="shared" si="77"/>
        <v>0</v>
      </c>
      <c r="OQ59" s="88">
        <f t="shared" si="77"/>
        <v>0</v>
      </c>
      <c r="OR59" s="88">
        <f t="shared" si="77"/>
        <v>0</v>
      </c>
      <c r="OS59" s="88">
        <f t="shared" si="77"/>
        <v>0</v>
      </c>
      <c r="OT59" s="88">
        <f t="shared" si="77"/>
        <v>0</v>
      </c>
      <c r="OU59" s="88">
        <f t="shared" si="77"/>
        <v>0</v>
      </c>
      <c r="OV59" s="88">
        <f t="shared" si="77"/>
        <v>0</v>
      </c>
      <c r="OW59" s="88">
        <f t="shared" si="77"/>
        <v>0</v>
      </c>
      <c r="OX59" s="88">
        <f t="shared" si="77"/>
        <v>0</v>
      </c>
      <c r="OY59" s="88">
        <f t="shared" si="77"/>
        <v>0</v>
      </c>
      <c r="OZ59" s="88"/>
      <c r="PA59" s="88"/>
      <c r="PB59" s="88">
        <f t="shared" si="77"/>
        <v>0</v>
      </c>
      <c r="PC59" s="88">
        <f t="shared" si="77"/>
        <v>0</v>
      </c>
      <c r="PD59" s="88">
        <f t="shared" si="77"/>
        <v>0</v>
      </c>
      <c r="PE59" s="88">
        <f t="shared" si="77"/>
        <v>0</v>
      </c>
      <c r="PF59" s="88">
        <f t="shared" si="77"/>
        <v>0</v>
      </c>
      <c r="PG59" s="88">
        <f t="shared" si="77"/>
        <v>0</v>
      </c>
      <c r="PH59" s="88">
        <f t="shared" si="77"/>
        <v>0</v>
      </c>
      <c r="PI59" s="88">
        <f t="shared" si="77"/>
        <v>0</v>
      </c>
      <c r="PJ59" s="88">
        <f t="shared" si="77"/>
        <v>0</v>
      </c>
      <c r="PK59" s="88">
        <f t="shared" si="77"/>
        <v>0</v>
      </c>
      <c r="PL59" s="88">
        <f t="shared" si="77"/>
        <v>0</v>
      </c>
      <c r="PM59" s="88">
        <f t="shared" si="77"/>
        <v>0</v>
      </c>
      <c r="PN59" s="88">
        <f t="shared" si="77"/>
        <v>0</v>
      </c>
      <c r="PO59" s="88">
        <f t="shared" si="77"/>
        <v>0</v>
      </c>
      <c r="PP59" s="88">
        <f t="shared" si="77"/>
        <v>0</v>
      </c>
      <c r="PQ59" s="88">
        <f t="shared" si="77"/>
        <v>0</v>
      </c>
      <c r="PR59" s="88">
        <f t="shared" si="77"/>
        <v>0</v>
      </c>
      <c r="PS59" s="88">
        <f t="shared" si="77"/>
        <v>0</v>
      </c>
      <c r="PT59" s="88">
        <f t="shared" si="77"/>
        <v>0</v>
      </c>
      <c r="PU59" s="88">
        <f t="shared" si="77"/>
        <v>0</v>
      </c>
      <c r="PV59" s="88">
        <f t="shared" si="77"/>
        <v>0</v>
      </c>
      <c r="PW59" s="88">
        <f t="shared" si="77"/>
        <v>0</v>
      </c>
      <c r="PX59" s="88">
        <f t="shared" si="77"/>
        <v>0</v>
      </c>
      <c r="PY59" s="88">
        <f t="shared" si="77"/>
        <v>0</v>
      </c>
      <c r="PZ59" s="88">
        <f t="shared" si="77"/>
        <v>0</v>
      </c>
      <c r="QA59" s="88">
        <f t="shared" si="77"/>
        <v>0</v>
      </c>
      <c r="QB59" s="88">
        <f t="shared" si="77"/>
        <v>0</v>
      </c>
      <c r="QC59" s="88">
        <f t="shared" si="77"/>
        <v>0</v>
      </c>
      <c r="QD59" s="88">
        <f t="shared" si="77"/>
        <v>0</v>
      </c>
      <c r="QE59" s="88">
        <f t="shared" si="77"/>
        <v>0</v>
      </c>
      <c r="QF59" s="88"/>
      <c r="QG59" s="88"/>
      <c r="QH59" s="88">
        <f t="shared" si="77"/>
        <v>0</v>
      </c>
      <c r="QI59" s="88">
        <f t="shared" si="77"/>
        <v>0</v>
      </c>
      <c r="QJ59" s="88">
        <f t="shared" si="77"/>
        <v>0</v>
      </c>
      <c r="QK59" s="88">
        <f t="shared" si="77"/>
        <v>0</v>
      </c>
      <c r="QL59" s="88">
        <f t="shared" si="77"/>
        <v>0</v>
      </c>
      <c r="QM59" s="88">
        <f t="shared" si="77"/>
        <v>0</v>
      </c>
      <c r="QN59" s="88">
        <f t="shared" si="77"/>
        <v>0</v>
      </c>
      <c r="QO59" s="88">
        <f t="shared" si="77"/>
        <v>0</v>
      </c>
      <c r="QP59" s="88">
        <f t="shared" si="77"/>
        <v>0</v>
      </c>
      <c r="QQ59" s="88">
        <f t="shared" ref="QQ59:SQ59" si="78">QQ47+QQ50+QQ53+QQ56</f>
        <v>0</v>
      </c>
      <c r="QR59" s="88">
        <f t="shared" si="78"/>
        <v>0</v>
      </c>
      <c r="QS59" s="88">
        <f t="shared" si="78"/>
        <v>0</v>
      </c>
      <c r="QT59" s="88">
        <f t="shared" si="78"/>
        <v>0</v>
      </c>
      <c r="QU59" s="88">
        <f t="shared" si="78"/>
        <v>0</v>
      </c>
      <c r="QV59" s="88">
        <f t="shared" si="78"/>
        <v>0</v>
      </c>
      <c r="QW59" s="88">
        <f t="shared" si="78"/>
        <v>0</v>
      </c>
      <c r="QX59" s="88">
        <f t="shared" si="78"/>
        <v>0</v>
      </c>
      <c r="QY59" s="88">
        <f t="shared" si="78"/>
        <v>0</v>
      </c>
      <c r="QZ59" s="88">
        <f t="shared" si="78"/>
        <v>0</v>
      </c>
      <c r="RA59" s="88">
        <f t="shared" si="78"/>
        <v>0</v>
      </c>
      <c r="RB59" s="88">
        <f t="shared" si="78"/>
        <v>0</v>
      </c>
      <c r="RC59" s="88">
        <f t="shared" si="78"/>
        <v>0</v>
      </c>
      <c r="RD59" s="88">
        <f t="shared" si="78"/>
        <v>0</v>
      </c>
      <c r="RE59" s="88">
        <f t="shared" si="78"/>
        <v>0</v>
      </c>
      <c r="RF59" s="88">
        <f t="shared" si="78"/>
        <v>0</v>
      </c>
      <c r="RG59" s="88">
        <f t="shared" si="78"/>
        <v>0</v>
      </c>
      <c r="RH59" s="88">
        <f t="shared" si="78"/>
        <v>0</v>
      </c>
      <c r="RI59" s="88">
        <f t="shared" si="78"/>
        <v>0</v>
      </c>
      <c r="RJ59" s="88">
        <f t="shared" si="78"/>
        <v>0</v>
      </c>
      <c r="RK59" s="88">
        <f t="shared" si="78"/>
        <v>0</v>
      </c>
      <c r="RL59" s="88"/>
      <c r="RM59" s="88"/>
      <c r="RN59" s="88">
        <f t="shared" si="78"/>
        <v>0</v>
      </c>
      <c r="RO59" s="88">
        <f t="shared" si="78"/>
        <v>0</v>
      </c>
      <c r="RP59" s="88">
        <f t="shared" si="78"/>
        <v>0</v>
      </c>
      <c r="RQ59" s="88">
        <f t="shared" si="78"/>
        <v>0</v>
      </c>
      <c r="RR59" s="88">
        <f t="shared" si="78"/>
        <v>0</v>
      </c>
      <c r="RS59" s="88">
        <f t="shared" si="78"/>
        <v>0</v>
      </c>
      <c r="RT59" s="88">
        <f t="shared" si="78"/>
        <v>0</v>
      </c>
      <c r="RU59" s="88">
        <f t="shared" si="78"/>
        <v>0</v>
      </c>
      <c r="RV59" s="88">
        <f t="shared" si="78"/>
        <v>0</v>
      </c>
      <c r="RW59" s="88">
        <f t="shared" si="78"/>
        <v>0</v>
      </c>
      <c r="RX59" s="88">
        <f t="shared" si="78"/>
        <v>0</v>
      </c>
      <c r="RY59" s="88">
        <f t="shared" si="78"/>
        <v>0</v>
      </c>
      <c r="RZ59" s="88">
        <f t="shared" si="78"/>
        <v>0</v>
      </c>
      <c r="SA59" s="88">
        <f t="shared" si="78"/>
        <v>0</v>
      </c>
      <c r="SB59" s="88">
        <f t="shared" si="78"/>
        <v>0</v>
      </c>
      <c r="SC59" s="88">
        <f t="shared" si="78"/>
        <v>0</v>
      </c>
      <c r="SD59" s="88">
        <f t="shared" si="78"/>
        <v>0</v>
      </c>
      <c r="SE59" s="88">
        <f t="shared" si="78"/>
        <v>0</v>
      </c>
      <c r="SF59" s="88">
        <f t="shared" si="78"/>
        <v>0</v>
      </c>
      <c r="SG59" s="88">
        <f t="shared" si="78"/>
        <v>0</v>
      </c>
      <c r="SH59" s="88">
        <f t="shared" si="78"/>
        <v>0</v>
      </c>
      <c r="SI59" s="88">
        <f t="shared" si="78"/>
        <v>0</v>
      </c>
      <c r="SJ59" s="88">
        <f t="shared" si="78"/>
        <v>0</v>
      </c>
      <c r="SK59" s="88">
        <f t="shared" si="78"/>
        <v>0</v>
      </c>
      <c r="SL59" s="88">
        <f t="shared" si="78"/>
        <v>0</v>
      </c>
      <c r="SM59" s="88">
        <f t="shared" si="78"/>
        <v>0</v>
      </c>
      <c r="SN59" s="88">
        <f t="shared" si="78"/>
        <v>0</v>
      </c>
      <c r="SO59" s="88">
        <f t="shared" si="78"/>
        <v>0</v>
      </c>
      <c r="SP59" s="88">
        <f t="shared" si="78"/>
        <v>0</v>
      </c>
      <c r="SQ59" s="88">
        <f t="shared" si="78"/>
        <v>0</v>
      </c>
    </row>
    <row r="60" spans="1:511" s="51" customFormat="1" ht="29.25" hidden="1" x14ac:dyDescent="0.25">
      <c r="A60" s="87" t="s">
        <v>54</v>
      </c>
      <c r="B60" s="89">
        <f>B59/($B$2*10)*100</f>
        <v>92.5</v>
      </c>
      <c r="C60" s="89">
        <f t="shared" ref="C60:AE60" si="79">C59/($B$2*10)*100</f>
        <v>65</v>
      </c>
      <c r="D60" s="89">
        <f t="shared" si="79"/>
        <v>70</v>
      </c>
      <c r="E60" s="89">
        <f t="shared" si="79"/>
        <v>81.25</v>
      </c>
      <c r="F60" s="89">
        <f t="shared" si="79"/>
        <v>80.625</v>
      </c>
      <c r="G60" s="89">
        <f t="shared" si="79"/>
        <v>82.5</v>
      </c>
      <c r="H60" s="89">
        <f t="shared" si="79"/>
        <v>51.249999999999993</v>
      </c>
      <c r="I60" s="89">
        <f t="shared" si="79"/>
        <v>69.375</v>
      </c>
      <c r="J60" s="89">
        <f t="shared" si="79"/>
        <v>50</v>
      </c>
      <c r="K60" s="89">
        <f t="shared" si="79"/>
        <v>61.250000000000007</v>
      </c>
      <c r="L60" s="89">
        <f t="shared" si="79"/>
        <v>100</v>
      </c>
      <c r="M60" s="89">
        <f t="shared" si="79"/>
        <v>91.25</v>
      </c>
      <c r="N60" s="89">
        <f t="shared" si="79"/>
        <v>86.25</v>
      </c>
      <c r="O60" s="89">
        <f t="shared" si="79"/>
        <v>45.625</v>
      </c>
      <c r="P60" s="89">
        <f t="shared" si="79"/>
        <v>73.125</v>
      </c>
      <c r="Q60" s="89">
        <f t="shared" si="79"/>
        <v>96.25</v>
      </c>
      <c r="R60" s="89">
        <f t="shared" si="79"/>
        <v>91.25</v>
      </c>
      <c r="S60" s="89">
        <f t="shared" si="79"/>
        <v>71.875</v>
      </c>
      <c r="T60" s="89">
        <f t="shared" si="79"/>
        <v>78.75</v>
      </c>
      <c r="U60" s="89">
        <f t="shared" si="79"/>
        <v>83.75</v>
      </c>
      <c r="V60" s="89">
        <f t="shared" si="79"/>
        <v>76.09375</v>
      </c>
      <c r="W60" s="89">
        <f t="shared" si="79"/>
        <v>0</v>
      </c>
      <c r="X60" s="89">
        <f t="shared" si="79"/>
        <v>0</v>
      </c>
      <c r="Y60" s="89">
        <f t="shared" si="79"/>
        <v>0</v>
      </c>
      <c r="Z60" s="89">
        <f t="shared" si="79"/>
        <v>0</v>
      </c>
      <c r="AA60" s="89">
        <f t="shared" si="79"/>
        <v>0</v>
      </c>
      <c r="AB60" s="89">
        <f t="shared" si="79"/>
        <v>0</v>
      </c>
      <c r="AC60" s="89">
        <f t="shared" si="79"/>
        <v>0</v>
      </c>
      <c r="AD60" s="89">
        <f t="shared" si="79"/>
        <v>0</v>
      </c>
      <c r="AE60" s="89">
        <f t="shared" si="79"/>
        <v>0</v>
      </c>
      <c r="AG60" s="89"/>
      <c r="AH60" s="89">
        <f t="shared" ref="AH60:BH60" si="80">AH59/($B$2*10)*100</f>
        <v>0</v>
      </c>
      <c r="AI60" s="89">
        <f t="shared" si="80"/>
        <v>0</v>
      </c>
      <c r="AJ60" s="89">
        <f t="shared" si="80"/>
        <v>0</v>
      </c>
      <c r="AK60" s="89">
        <f t="shared" si="80"/>
        <v>0</v>
      </c>
      <c r="AL60" s="89">
        <f t="shared" si="80"/>
        <v>0</v>
      </c>
      <c r="AM60" s="89">
        <f t="shared" si="80"/>
        <v>0</v>
      </c>
      <c r="AN60" s="89">
        <f t="shared" si="80"/>
        <v>0</v>
      </c>
      <c r="AO60" s="89">
        <f t="shared" si="80"/>
        <v>0</v>
      </c>
      <c r="AP60" s="89">
        <f t="shared" si="80"/>
        <v>0</v>
      </c>
      <c r="AQ60" s="89">
        <f t="shared" si="80"/>
        <v>0</v>
      </c>
      <c r="AR60" s="89">
        <f t="shared" si="80"/>
        <v>0</v>
      </c>
      <c r="AS60" s="89">
        <f t="shared" si="80"/>
        <v>0</v>
      </c>
      <c r="AT60" s="89">
        <f t="shared" si="80"/>
        <v>0</v>
      </c>
      <c r="AU60" s="89">
        <f t="shared" si="80"/>
        <v>0</v>
      </c>
      <c r="AV60" s="89">
        <f t="shared" si="80"/>
        <v>0</v>
      </c>
      <c r="AW60" s="89">
        <f t="shared" si="80"/>
        <v>0</v>
      </c>
      <c r="AX60" s="89">
        <f t="shared" si="80"/>
        <v>0</v>
      </c>
      <c r="AY60" s="89">
        <f t="shared" si="80"/>
        <v>0</v>
      </c>
      <c r="AZ60" s="89">
        <f t="shared" si="80"/>
        <v>0</v>
      </c>
      <c r="BA60" s="89">
        <f t="shared" si="80"/>
        <v>0</v>
      </c>
      <c r="BB60" s="89">
        <f t="shared" si="80"/>
        <v>0</v>
      </c>
      <c r="BC60" s="89">
        <f t="shared" si="80"/>
        <v>0</v>
      </c>
      <c r="BD60" s="89">
        <f t="shared" si="80"/>
        <v>0</v>
      </c>
      <c r="BE60" s="89">
        <f t="shared" si="80"/>
        <v>0</v>
      </c>
      <c r="BF60" s="89">
        <f t="shared" si="80"/>
        <v>0</v>
      </c>
      <c r="BG60" s="89">
        <f t="shared" si="80"/>
        <v>0</v>
      </c>
      <c r="BH60" s="89">
        <f t="shared" si="80"/>
        <v>0</v>
      </c>
      <c r="BI60" s="89">
        <f>BI59/($B$2*10)*100</f>
        <v>0</v>
      </c>
      <c r="BJ60" s="89">
        <f t="shared" ref="BJ60:CJ60" si="81">BJ59/($B$2*10)*100</f>
        <v>0</v>
      </c>
      <c r="BK60" s="89">
        <f t="shared" si="81"/>
        <v>0</v>
      </c>
      <c r="BL60" s="89"/>
      <c r="BM60" s="89"/>
      <c r="BN60" s="89">
        <f t="shared" si="81"/>
        <v>0</v>
      </c>
      <c r="BO60" s="89">
        <f t="shared" si="81"/>
        <v>0</v>
      </c>
      <c r="BP60" s="89">
        <f t="shared" si="81"/>
        <v>0</v>
      </c>
      <c r="BQ60" s="89">
        <f t="shared" si="81"/>
        <v>0</v>
      </c>
      <c r="BR60" s="89">
        <f t="shared" si="81"/>
        <v>0</v>
      </c>
      <c r="BS60" s="89">
        <f t="shared" si="81"/>
        <v>0</v>
      </c>
      <c r="BT60" s="89">
        <f t="shared" si="81"/>
        <v>0</v>
      </c>
      <c r="BU60" s="89">
        <f t="shared" si="81"/>
        <v>0</v>
      </c>
      <c r="BV60" s="89">
        <f t="shared" si="81"/>
        <v>0</v>
      </c>
      <c r="BW60" s="89">
        <f t="shared" si="81"/>
        <v>0</v>
      </c>
      <c r="BX60" s="89">
        <f t="shared" si="81"/>
        <v>0</v>
      </c>
      <c r="BY60" s="89">
        <f t="shared" si="81"/>
        <v>0</v>
      </c>
      <c r="BZ60" s="89">
        <f t="shared" si="81"/>
        <v>0</v>
      </c>
      <c r="CA60" s="89">
        <f t="shared" si="81"/>
        <v>0</v>
      </c>
      <c r="CB60" s="89">
        <f t="shared" si="81"/>
        <v>0</v>
      </c>
      <c r="CC60" s="89">
        <f t="shared" si="81"/>
        <v>0</v>
      </c>
      <c r="CD60" s="89">
        <f t="shared" si="81"/>
        <v>0</v>
      </c>
      <c r="CE60" s="89">
        <f t="shared" si="81"/>
        <v>0</v>
      </c>
      <c r="CF60" s="89">
        <f t="shared" si="81"/>
        <v>0</v>
      </c>
      <c r="CG60" s="89">
        <f t="shared" si="81"/>
        <v>0</v>
      </c>
      <c r="CH60" s="89">
        <f t="shared" si="81"/>
        <v>0</v>
      </c>
      <c r="CI60" s="89">
        <f t="shared" si="81"/>
        <v>0</v>
      </c>
      <c r="CJ60" s="89">
        <f t="shared" si="81"/>
        <v>0</v>
      </c>
      <c r="CK60" s="89">
        <f>CK59/($B$2*10)*100</f>
        <v>0</v>
      </c>
      <c r="CL60" s="89">
        <f t="shared" ref="CL60:DM60" si="82">CL59/($B$2*10)*100</f>
        <v>0</v>
      </c>
      <c r="CM60" s="89">
        <f t="shared" si="82"/>
        <v>0</v>
      </c>
      <c r="CN60" s="89">
        <f t="shared" si="82"/>
        <v>0</v>
      </c>
      <c r="CO60" s="89">
        <f t="shared" si="82"/>
        <v>0</v>
      </c>
      <c r="CP60" s="89">
        <f t="shared" si="82"/>
        <v>0</v>
      </c>
      <c r="CQ60" s="89">
        <f t="shared" si="82"/>
        <v>0</v>
      </c>
      <c r="CR60" s="89"/>
      <c r="CS60" s="89"/>
      <c r="CT60" s="89">
        <f t="shared" si="82"/>
        <v>0</v>
      </c>
      <c r="CU60" s="89">
        <f t="shared" si="82"/>
        <v>0</v>
      </c>
      <c r="CV60" s="89">
        <f t="shared" si="82"/>
        <v>0</v>
      </c>
      <c r="CW60" s="89">
        <f t="shared" si="82"/>
        <v>0</v>
      </c>
      <c r="CX60" s="89">
        <f t="shared" si="82"/>
        <v>0</v>
      </c>
      <c r="CY60" s="89">
        <f t="shared" si="82"/>
        <v>0</v>
      </c>
      <c r="CZ60" s="89">
        <f t="shared" si="82"/>
        <v>0</v>
      </c>
      <c r="DA60" s="89">
        <f t="shared" si="82"/>
        <v>0</v>
      </c>
      <c r="DB60" s="89">
        <f t="shared" si="82"/>
        <v>0</v>
      </c>
      <c r="DC60" s="89">
        <f t="shared" si="82"/>
        <v>0</v>
      </c>
      <c r="DD60" s="89">
        <f t="shared" si="82"/>
        <v>0</v>
      </c>
      <c r="DE60" s="89">
        <f t="shared" si="82"/>
        <v>0</v>
      </c>
      <c r="DF60" s="89">
        <f t="shared" si="82"/>
        <v>0</v>
      </c>
      <c r="DG60" s="89">
        <f t="shared" si="82"/>
        <v>0</v>
      </c>
      <c r="DH60" s="89">
        <f t="shared" si="82"/>
        <v>0</v>
      </c>
      <c r="DI60" s="89">
        <f t="shared" si="82"/>
        <v>0</v>
      </c>
      <c r="DJ60" s="89">
        <f t="shared" si="82"/>
        <v>0</v>
      </c>
      <c r="DK60" s="89">
        <f t="shared" si="82"/>
        <v>0</v>
      </c>
      <c r="DL60" s="89">
        <f t="shared" si="82"/>
        <v>0</v>
      </c>
      <c r="DM60" s="89">
        <f t="shared" si="82"/>
        <v>0</v>
      </c>
      <c r="DN60" s="89">
        <f>DN59/($B$2*10)*100</f>
        <v>0</v>
      </c>
      <c r="DO60" s="89">
        <f t="shared" ref="DO60:EO60" si="83">DO59/($B$2*10)*100</f>
        <v>0</v>
      </c>
      <c r="DP60" s="89">
        <f t="shared" si="83"/>
        <v>0</v>
      </c>
      <c r="DQ60" s="89">
        <f t="shared" si="83"/>
        <v>0</v>
      </c>
      <c r="DR60" s="89">
        <f t="shared" si="83"/>
        <v>0</v>
      </c>
      <c r="DS60" s="89">
        <f t="shared" si="83"/>
        <v>0</v>
      </c>
      <c r="DT60" s="89">
        <f t="shared" si="83"/>
        <v>0</v>
      </c>
      <c r="DU60" s="89">
        <f t="shared" si="83"/>
        <v>0</v>
      </c>
      <c r="DV60" s="89">
        <f t="shared" si="83"/>
        <v>0</v>
      </c>
      <c r="DW60" s="89">
        <f t="shared" si="83"/>
        <v>0</v>
      </c>
      <c r="DX60" s="89"/>
      <c r="DY60" s="89"/>
      <c r="DZ60" s="89">
        <f t="shared" ref="DZ60" si="84">DZ59/($B$2*10)*100</f>
        <v>0</v>
      </c>
      <c r="EA60" s="89">
        <f t="shared" si="83"/>
        <v>0</v>
      </c>
      <c r="EB60" s="89">
        <f t="shared" si="83"/>
        <v>0</v>
      </c>
      <c r="EC60" s="89">
        <f t="shared" si="83"/>
        <v>0</v>
      </c>
      <c r="ED60" s="89">
        <f t="shared" si="83"/>
        <v>0</v>
      </c>
      <c r="EE60" s="89">
        <f t="shared" si="83"/>
        <v>0</v>
      </c>
      <c r="EF60" s="89">
        <f t="shared" si="83"/>
        <v>0</v>
      </c>
      <c r="EG60" s="89">
        <f t="shared" si="83"/>
        <v>0</v>
      </c>
      <c r="EH60" s="89">
        <f t="shared" si="83"/>
        <v>0</v>
      </c>
      <c r="EI60" s="89">
        <f t="shared" si="83"/>
        <v>0</v>
      </c>
      <c r="EJ60" s="89">
        <f t="shared" si="83"/>
        <v>0</v>
      </c>
      <c r="EK60" s="89">
        <f t="shared" si="83"/>
        <v>0</v>
      </c>
      <c r="EL60" s="89">
        <f t="shared" si="83"/>
        <v>0</v>
      </c>
      <c r="EM60" s="89">
        <f t="shared" si="83"/>
        <v>0</v>
      </c>
      <c r="EN60" s="89">
        <f t="shared" si="83"/>
        <v>0</v>
      </c>
      <c r="EO60" s="89">
        <f t="shared" si="83"/>
        <v>0</v>
      </c>
      <c r="EP60" s="89">
        <f>EP59/($B$2*10)*100</f>
        <v>0</v>
      </c>
      <c r="EQ60" s="89">
        <f t="shared" ref="EQ60:GS60" si="85">EQ59/($B$2*10)*100</f>
        <v>0</v>
      </c>
      <c r="ER60" s="89">
        <f t="shared" si="85"/>
        <v>0</v>
      </c>
      <c r="ES60" s="89">
        <f t="shared" si="85"/>
        <v>0</v>
      </c>
      <c r="ET60" s="89">
        <f t="shared" si="85"/>
        <v>0</v>
      </c>
      <c r="EU60" s="89">
        <f t="shared" si="85"/>
        <v>0</v>
      </c>
      <c r="EV60" s="89">
        <f t="shared" si="85"/>
        <v>0</v>
      </c>
      <c r="EW60" s="89">
        <f t="shared" si="85"/>
        <v>0</v>
      </c>
      <c r="EX60" s="89">
        <f t="shared" si="85"/>
        <v>0</v>
      </c>
      <c r="EY60" s="89">
        <f t="shared" si="85"/>
        <v>0</v>
      </c>
      <c r="EZ60" s="89">
        <f t="shared" si="85"/>
        <v>0</v>
      </c>
      <c r="FA60" s="89">
        <f t="shared" si="85"/>
        <v>0</v>
      </c>
      <c r="FB60" s="89">
        <f t="shared" si="85"/>
        <v>0</v>
      </c>
      <c r="FC60" s="89">
        <f t="shared" si="85"/>
        <v>0</v>
      </c>
      <c r="FD60" s="89"/>
      <c r="FE60" s="89"/>
      <c r="FF60" s="89">
        <f t="shared" si="85"/>
        <v>0</v>
      </c>
      <c r="FG60" s="89">
        <f t="shared" si="85"/>
        <v>0</v>
      </c>
      <c r="FH60" s="89">
        <f t="shared" si="85"/>
        <v>0</v>
      </c>
      <c r="FI60" s="89">
        <f t="shared" si="85"/>
        <v>0</v>
      </c>
      <c r="FJ60" s="89">
        <f t="shared" si="85"/>
        <v>0</v>
      </c>
      <c r="FK60" s="89">
        <f t="shared" si="85"/>
        <v>0</v>
      </c>
      <c r="FL60" s="89">
        <f t="shared" si="85"/>
        <v>0</v>
      </c>
      <c r="FM60" s="89">
        <f t="shared" si="85"/>
        <v>0</v>
      </c>
      <c r="FN60" s="89">
        <f t="shared" si="85"/>
        <v>0</v>
      </c>
      <c r="FO60" s="89">
        <f t="shared" si="85"/>
        <v>0</v>
      </c>
      <c r="FP60" s="89">
        <f t="shared" si="85"/>
        <v>0</v>
      </c>
      <c r="FQ60" s="89">
        <f t="shared" si="85"/>
        <v>0</v>
      </c>
      <c r="FR60" s="89">
        <f t="shared" si="85"/>
        <v>0</v>
      </c>
      <c r="FS60" s="89">
        <f t="shared" si="85"/>
        <v>0</v>
      </c>
      <c r="FT60" s="89">
        <f t="shared" si="85"/>
        <v>0</v>
      </c>
      <c r="FU60" s="89">
        <f t="shared" si="85"/>
        <v>0</v>
      </c>
      <c r="FV60" s="89">
        <f t="shared" si="85"/>
        <v>0</v>
      </c>
      <c r="FW60" s="89">
        <f t="shared" si="85"/>
        <v>0</v>
      </c>
      <c r="FX60" s="89">
        <f t="shared" si="85"/>
        <v>0</v>
      </c>
      <c r="FY60" s="89">
        <f t="shared" si="85"/>
        <v>0</v>
      </c>
      <c r="FZ60" s="89">
        <f t="shared" si="85"/>
        <v>0</v>
      </c>
      <c r="GA60" s="89">
        <f t="shared" si="85"/>
        <v>0</v>
      </c>
      <c r="GB60" s="89">
        <f t="shared" si="85"/>
        <v>0</v>
      </c>
      <c r="GC60" s="89">
        <f t="shared" si="85"/>
        <v>0</v>
      </c>
      <c r="GD60" s="89">
        <f t="shared" si="85"/>
        <v>0</v>
      </c>
      <c r="GE60" s="89">
        <f t="shared" si="85"/>
        <v>0</v>
      </c>
      <c r="GF60" s="89">
        <f t="shared" si="85"/>
        <v>0</v>
      </c>
      <c r="GG60" s="89">
        <f t="shared" si="85"/>
        <v>0</v>
      </c>
      <c r="GH60" s="89">
        <f t="shared" si="85"/>
        <v>0</v>
      </c>
      <c r="GI60" s="89">
        <f t="shared" si="85"/>
        <v>0</v>
      </c>
      <c r="GJ60" s="89"/>
      <c r="GK60" s="89"/>
      <c r="GL60" s="89">
        <f t="shared" ref="GL60" si="86">GL59/($B$2*10)*100</f>
        <v>0</v>
      </c>
      <c r="GM60" s="89">
        <f t="shared" si="85"/>
        <v>0</v>
      </c>
      <c r="GN60" s="89">
        <f t="shared" si="85"/>
        <v>0</v>
      </c>
      <c r="GO60" s="89">
        <f t="shared" si="85"/>
        <v>0</v>
      </c>
      <c r="GP60" s="89">
        <f t="shared" si="85"/>
        <v>0</v>
      </c>
      <c r="GQ60" s="89">
        <f t="shared" si="85"/>
        <v>0</v>
      </c>
      <c r="GR60" s="89">
        <f t="shared" si="85"/>
        <v>0</v>
      </c>
      <c r="GS60" s="89">
        <f t="shared" si="85"/>
        <v>0</v>
      </c>
      <c r="GT60" s="89">
        <f>GT59/($B$2*10)*100</f>
        <v>0</v>
      </c>
      <c r="GU60" s="89">
        <f t="shared" ref="GU60:JF60" si="87">GU59/($B$2*10)*100</f>
        <v>0</v>
      </c>
      <c r="GV60" s="89">
        <f t="shared" si="87"/>
        <v>0</v>
      </c>
      <c r="GW60" s="89">
        <f t="shared" si="87"/>
        <v>0</v>
      </c>
      <c r="GX60" s="89">
        <f t="shared" si="87"/>
        <v>0</v>
      </c>
      <c r="GY60" s="89">
        <f t="shared" si="87"/>
        <v>0</v>
      </c>
      <c r="GZ60" s="89">
        <f t="shared" si="87"/>
        <v>0</v>
      </c>
      <c r="HA60" s="89">
        <f t="shared" si="87"/>
        <v>0</v>
      </c>
      <c r="HB60" s="89">
        <f t="shared" si="87"/>
        <v>0</v>
      </c>
      <c r="HC60" s="89">
        <f t="shared" si="87"/>
        <v>0</v>
      </c>
      <c r="HD60" s="89">
        <f t="shared" si="87"/>
        <v>0</v>
      </c>
      <c r="HE60" s="89">
        <f t="shared" si="87"/>
        <v>0</v>
      </c>
      <c r="HF60" s="89">
        <f t="shared" si="87"/>
        <v>0</v>
      </c>
      <c r="HG60" s="89">
        <f t="shared" si="87"/>
        <v>0</v>
      </c>
      <c r="HH60" s="89">
        <f t="shared" si="87"/>
        <v>0</v>
      </c>
      <c r="HI60" s="89">
        <f t="shared" si="87"/>
        <v>0</v>
      </c>
      <c r="HJ60" s="89">
        <f t="shared" si="87"/>
        <v>0</v>
      </c>
      <c r="HK60" s="89">
        <f t="shared" si="87"/>
        <v>0</v>
      </c>
      <c r="HL60" s="89">
        <f t="shared" si="87"/>
        <v>0</v>
      </c>
      <c r="HM60" s="89">
        <f t="shared" si="87"/>
        <v>0</v>
      </c>
      <c r="HN60" s="89">
        <f t="shared" si="87"/>
        <v>0</v>
      </c>
      <c r="HO60" s="89">
        <f t="shared" si="87"/>
        <v>0</v>
      </c>
      <c r="HP60" s="89"/>
      <c r="HQ60" s="89"/>
      <c r="HR60" s="89">
        <f t="shared" ref="HR60" si="88">HR59/($B$2*10)*100</f>
        <v>0</v>
      </c>
      <c r="HS60" s="89">
        <f t="shared" si="87"/>
        <v>0</v>
      </c>
      <c r="HT60" s="89">
        <f t="shared" si="87"/>
        <v>0</v>
      </c>
      <c r="HU60" s="89">
        <f t="shared" si="87"/>
        <v>0</v>
      </c>
      <c r="HV60" s="89">
        <f t="shared" si="87"/>
        <v>0</v>
      </c>
      <c r="HW60" s="89">
        <f t="shared" si="87"/>
        <v>0</v>
      </c>
      <c r="HX60" s="89">
        <f t="shared" si="87"/>
        <v>0</v>
      </c>
      <c r="HY60" s="89">
        <f t="shared" si="87"/>
        <v>0</v>
      </c>
      <c r="HZ60" s="89">
        <f t="shared" si="87"/>
        <v>0</v>
      </c>
      <c r="IA60" s="89">
        <f t="shared" si="87"/>
        <v>0</v>
      </c>
      <c r="IB60" s="89">
        <f t="shared" si="87"/>
        <v>0</v>
      </c>
      <c r="IC60" s="89">
        <f t="shared" si="87"/>
        <v>0</v>
      </c>
      <c r="ID60" s="89">
        <f t="shared" si="87"/>
        <v>0</v>
      </c>
      <c r="IE60" s="89">
        <f t="shared" si="87"/>
        <v>0</v>
      </c>
      <c r="IF60" s="89">
        <f t="shared" si="87"/>
        <v>0</v>
      </c>
      <c r="IG60" s="89">
        <f t="shared" si="87"/>
        <v>0</v>
      </c>
      <c r="IH60" s="89">
        <f t="shared" si="87"/>
        <v>0</v>
      </c>
      <c r="II60" s="89">
        <f t="shared" si="87"/>
        <v>0</v>
      </c>
      <c r="IJ60" s="89">
        <f t="shared" si="87"/>
        <v>0</v>
      </c>
      <c r="IK60" s="89">
        <f t="shared" si="87"/>
        <v>0</v>
      </c>
      <c r="IL60" s="89">
        <f t="shared" si="87"/>
        <v>0</v>
      </c>
      <c r="IM60" s="89">
        <f t="shared" si="87"/>
        <v>0</v>
      </c>
      <c r="IN60" s="89">
        <f t="shared" si="87"/>
        <v>0</v>
      </c>
      <c r="IO60" s="89">
        <f t="shared" si="87"/>
        <v>0</v>
      </c>
      <c r="IP60" s="89">
        <f t="shared" si="87"/>
        <v>0</v>
      </c>
      <c r="IQ60" s="89">
        <f t="shared" si="87"/>
        <v>0</v>
      </c>
      <c r="IR60" s="89">
        <f t="shared" si="87"/>
        <v>0</v>
      </c>
      <c r="IS60" s="89">
        <f t="shared" si="87"/>
        <v>0</v>
      </c>
      <c r="IT60" s="89">
        <f t="shared" si="87"/>
        <v>0</v>
      </c>
      <c r="IU60" s="89">
        <f t="shared" si="87"/>
        <v>0</v>
      </c>
      <c r="IV60" s="89"/>
      <c r="IW60" s="89"/>
      <c r="IX60" s="89">
        <f t="shared" si="87"/>
        <v>0</v>
      </c>
      <c r="IY60" s="89">
        <f t="shared" si="87"/>
        <v>0</v>
      </c>
      <c r="IZ60" s="89">
        <f t="shared" si="87"/>
        <v>0</v>
      </c>
      <c r="JA60" s="89">
        <f t="shared" si="87"/>
        <v>0</v>
      </c>
      <c r="JB60" s="89">
        <f t="shared" si="87"/>
        <v>0</v>
      </c>
      <c r="JC60" s="89">
        <f t="shared" si="87"/>
        <v>0</v>
      </c>
      <c r="JD60" s="89">
        <f t="shared" si="87"/>
        <v>0</v>
      </c>
      <c r="JE60" s="89">
        <f t="shared" si="87"/>
        <v>0</v>
      </c>
      <c r="JF60" s="89">
        <f t="shared" si="87"/>
        <v>0</v>
      </c>
      <c r="JG60" s="89">
        <f t="shared" ref="JG60:LR60" si="89">JG59/($B$2*10)*100</f>
        <v>0</v>
      </c>
      <c r="JH60" s="89">
        <f t="shared" si="89"/>
        <v>0</v>
      </c>
      <c r="JI60" s="89">
        <f t="shared" si="89"/>
        <v>0</v>
      </c>
      <c r="JJ60" s="89">
        <f t="shared" si="89"/>
        <v>0</v>
      </c>
      <c r="JK60" s="89">
        <f t="shared" si="89"/>
        <v>0</v>
      </c>
      <c r="JL60" s="89">
        <f t="shared" si="89"/>
        <v>0</v>
      </c>
      <c r="JM60" s="89">
        <f t="shared" si="89"/>
        <v>0</v>
      </c>
      <c r="JN60" s="89">
        <f t="shared" si="89"/>
        <v>0</v>
      </c>
      <c r="JO60" s="89">
        <f t="shared" si="89"/>
        <v>0</v>
      </c>
      <c r="JP60" s="89">
        <f t="shared" si="89"/>
        <v>0</v>
      </c>
      <c r="JQ60" s="89">
        <f t="shared" si="89"/>
        <v>0</v>
      </c>
      <c r="JR60" s="89">
        <f t="shared" si="89"/>
        <v>0</v>
      </c>
      <c r="JS60" s="89">
        <f t="shared" si="89"/>
        <v>0</v>
      </c>
      <c r="JT60" s="89">
        <f t="shared" si="89"/>
        <v>0</v>
      </c>
      <c r="JU60" s="89">
        <f t="shared" si="89"/>
        <v>0</v>
      </c>
      <c r="JV60" s="89">
        <f t="shared" si="89"/>
        <v>0</v>
      </c>
      <c r="JW60" s="89">
        <f t="shared" si="89"/>
        <v>0</v>
      </c>
      <c r="JX60" s="89">
        <f t="shared" si="89"/>
        <v>0</v>
      </c>
      <c r="JY60" s="89">
        <f t="shared" si="89"/>
        <v>0</v>
      </c>
      <c r="JZ60" s="89">
        <f t="shared" si="89"/>
        <v>0</v>
      </c>
      <c r="KA60" s="89">
        <f t="shared" si="89"/>
        <v>0</v>
      </c>
      <c r="KB60" s="89"/>
      <c r="KC60" s="89"/>
      <c r="KD60" s="89">
        <f t="shared" si="89"/>
        <v>0</v>
      </c>
      <c r="KE60" s="89">
        <f t="shared" si="89"/>
        <v>0</v>
      </c>
      <c r="KF60" s="89">
        <f t="shared" si="89"/>
        <v>0</v>
      </c>
      <c r="KG60" s="89">
        <f t="shared" si="89"/>
        <v>0</v>
      </c>
      <c r="KH60" s="89">
        <f t="shared" si="89"/>
        <v>0</v>
      </c>
      <c r="KI60" s="89">
        <f t="shared" si="89"/>
        <v>0</v>
      </c>
      <c r="KJ60" s="89">
        <f t="shared" si="89"/>
        <v>0</v>
      </c>
      <c r="KK60" s="89">
        <f t="shared" si="89"/>
        <v>0</v>
      </c>
      <c r="KL60" s="89">
        <f t="shared" si="89"/>
        <v>0</v>
      </c>
      <c r="KM60" s="89">
        <f t="shared" si="89"/>
        <v>0</v>
      </c>
      <c r="KN60" s="89">
        <f t="shared" si="89"/>
        <v>0</v>
      </c>
      <c r="KO60" s="89">
        <f t="shared" si="89"/>
        <v>0</v>
      </c>
      <c r="KP60" s="89">
        <f t="shared" si="89"/>
        <v>0</v>
      </c>
      <c r="KQ60" s="89">
        <f t="shared" si="89"/>
        <v>0</v>
      </c>
      <c r="KR60" s="89">
        <f t="shared" si="89"/>
        <v>0</v>
      </c>
      <c r="KS60" s="89">
        <f t="shared" si="89"/>
        <v>0</v>
      </c>
      <c r="KT60" s="89">
        <f t="shared" si="89"/>
        <v>0</v>
      </c>
      <c r="KU60" s="89">
        <f t="shared" si="89"/>
        <v>0</v>
      </c>
      <c r="KV60" s="89">
        <f t="shared" si="89"/>
        <v>0</v>
      </c>
      <c r="KW60" s="89">
        <f t="shared" si="89"/>
        <v>0</v>
      </c>
      <c r="KX60" s="89">
        <f t="shared" si="89"/>
        <v>0</v>
      </c>
      <c r="KY60" s="89">
        <f t="shared" si="89"/>
        <v>0</v>
      </c>
      <c r="KZ60" s="89">
        <f t="shared" si="89"/>
        <v>0</v>
      </c>
      <c r="LA60" s="89">
        <f t="shared" si="89"/>
        <v>0</v>
      </c>
      <c r="LB60" s="89">
        <f t="shared" si="89"/>
        <v>0</v>
      </c>
      <c r="LC60" s="89">
        <f t="shared" si="89"/>
        <v>0</v>
      </c>
      <c r="LD60" s="89">
        <f t="shared" si="89"/>
        <v>0</v>
      </c>
      <c r="LE60" s="89">
        <f t="shared" si="89"/>
        <v>0</v>
      </c>
      <c r="LF60" s="89">
        <f t="shared" si="89"/>
        <v>0</v>
      </c>
      <c r="LG60" s="89">
        <f t="shared" si="89"/>
        <v>0</v>
      </c>
      <c r="LH60" s="89"/>
      <c r="LI60" s="89"/>
      <c r="LJ60" s="89">
        <f t="shared" si="89"/>
        <v>0</v>
      </c>
      <c r="LK60" s="89">
        <f t="shared" si="89"/>
        <v>0</v>
      </c>
      <c r="LL60" s="89">
        <f t="shared" si="89"/>
        <v>0</v>
      </c>
      <c r="LM60" s="89">
        <f t="shared" si="89"/>
        <v>0</v>
      </c>
      <c r="LN60" s="89">
        <f t="shared" si="89"/>
        <v>0</v>
      </c>
      <c r="LO60" s="89">
        <f t="shared" si="89"/>
        <v>0</v>
      </c>
      <c r="LP60" s="89">
        <f t="shared" si="89"/>
        <v>0</v>
      </c>
      <c r="LQ60" s="89">
        <f t="shared" si="89"/>
        <v>0</v>
      </c>
      <c r="LR60" s="89">
        <f t="shared" si="89"/>
        <v>0</v>
      </c>
      <c r="LS60" s="89">
        <f t="shared" ref="LS60:OD60" si="90">LS59/($B$2*10)*100</f>
        <v>0</v>
      </c>
      <c r="LT60" s="89">
        <f t="shared" si="90"/>
        <v>0</v>
      </c>
      <c r="LU60" s="89">
        <f t="shared" si="90"/>
        <v>0</v>
      </c>
      <c r="LV60" s="89">
        <f t="shared" si="90"/>
        <v>0</v>
      </c>
      <c r="LW60" s="89">
        <f t="shared" si="90"/>
        <v>0</v>
      </c>
      <c r="LX60" s="89">
        <f t="shared" si="90"/>
        <v>0</v>
      </c>
      <c r="LY60" s="89">
        <f t="shared" si="90"/>
        <v>0</v>
      </c>
      <c r="LZ60" s="89">
        <f t="shared" si="90"/>
        <v>0</v>
      </c>
      <c r="MA60" s="89">
        <f t="shared" si="90"/>
        <v>0</v>
      </c>
      <c r="MB60" s="89">
        <f t="shared" si="90"/>
        <v>0</v>
      </c>
      <c r="MC60" s="89">
        <f t="shared" si="90"/>
        <v>0</v>
      </c>
      <c r="MD60" s="89">
        <f t="shared" si="90"/>
        <v>0</v>
      </c>
      <c r="ME60" s="89">
        <f t="shared" si="90"/>
        <v>0</v>
      </c>
      <c r="MF60" s="89">
        <f t="shared" si="90"/>
        <v>0</v>
      </c>
      <c r="MG60" s="89">
        <f t="shared" si="90"/>
        <v>0</v>
      </c>
      <c r="MH60" s="89">
        <f t="shared" si="90"/>
        <v>0</v>
      </c>
      <c r="MI60" s="89">
        <f t="shared" si="90"/>
        <v>0</v>
      </c>
      <c r="MJ60" s="89">
        <f t="shared" si="90"/>
        <v>0</v>
      </c>
      <c r="MK60" s="89">
        <f t="shared" si="90"/>
        <v>0</v>
      </c>
      <c r="ML60" s="89">
        <f t="shared" si="90"/>
        <v>0</v>
      </c>
      <c r="MM60" s="89">
        <f t="shared" si="90"/>
        <v>0</v>
      </c>
      <c r="MN60" s="89"/>
      <c r="MO60" s="89"/>
      <c r="MP60" s="89">
        <f t="shared" si="90"/>
        <v>0</v>
      </c>
      <c r="MQ60" s="89">
        <f t="shared" si="90"/>
        <v>0</v>
      </c>
      <c r="MR60" s="89">
        <f t="shared" si="90"/>
        <v>0</v>
      </c>
      <c r="MS60" s="89">
        <f t="shared" si="90"/>
        <v>0</v>
      </c>
      <c r="MT60" s="89">
        <f t="shared" si="90"/>
        <v>0</v>
      </c>
      <c r="MU60" s="89">
        <f t="shared" si="90"/>
        <v>0</v>
      </c>
      <c r="MV60" s="89">
        <f t="shared" si="90"/>
        <v>0</v>
      </c>
      <c r="MW60" s="89">
        <f t="shared" si="90"/>
        <v>0</v>
      </c>
      <c r="MX60" s="89">
        <f t="shared" si="90"/>
        <v>0</v>
      </c>
      <c r="MY60" s="89">
        <f t="shared" si="90"/>
        <v>0</v>
      </c>
      <c r="MZ60" s="89">
        <f t="shared" si="90"/>
        <v>0</v>
      </c>
      <c r="NA60" s="89">
        <f t="shared" si="90"/>
        <v>0</v>
      </c>
      <c r="NB60" s="89">
        <f t="shared" si="90"/>
        <v>0</v>
      </c>
      <c r="NC60" s="89">
        <f t="shared" si="90"/>
        <v>0</v>
      </c>
      <c r="ND60" s="89">
        <f t="shared" si="90"/>
        <v>0</v>
      </c>
      <c r="NE60" s="89">
        <f t="shared" si="90"/>
        <v>0</v>
      </c>
      <c r="NF60" s="89">
        <f t="shared" si="90"/>
        <v>0</v>
      </c>
      <c r="NG60" s="89">
        <f t="shared" si="90"/>
        <v>0</v>
      </c>
      <c r="NH60" s="89">
        <f t="shared" si="90"/>
        <v>0</v>
      </c>
      <c r="NI60" s="89">
        <f t="shared" si="90"/>
        <v>0</v>
      </c>
      <c r="NJ60" s="89">
        <f t="shared" si="90"/>
        <v>0</v>
      </c>
      <c r="NK60" s="89">
        <f t="shared" si="90"/>
        <v>0</v>
      </c>
      <c r="NL60" s="89">
        <f t="shared" si="90"/>
        <v>0</v>
      </c>
      <c r="NM60" s="89">
        <f t="shared" si="90"/>
        <v>0</v>
      </c>
      <c r="NN60" s="89">
        <f t="shared" si="90"/>
        <v>0</v>
      </c>
      <c r="NO60" s="89">
        <f t="shared" si="90"/>
        <v>0</v>
      </c>
      <c r="NP60" s="89">
        <f t="shared" si="90"/>
        <v>0</v>
      </c>
      <c r="NQ60" s="89">
        <f t="shared" si="90"/>
        <v>0</v>
      </c>
      <c r="NR60" s="89">
        <f t="shared" si="90"/>
        <v>0</v>
      </c>
      <c r="NS60" s="89">
        <f t="shared" si="90"/>
        <v>0</v>
      </c>
      <c r="NT60" s="89"/>
      <c r="NU60" s="89"/>
      <c r="NV60" s="89">
        <f t="shared" si="90"/>
        <v>0</v>
      </c>
      <c r="NW60" s="89">
        <f t="shared" si="90"/>
        <v>0</v>
      </c>
      <c r="NX60" s="89">
        <f t="shared" si="90"/>
        <v>0</v>
      </c>
      <c r="NY60" s="89">
        <f t="shared" si="90"/>
        <v>0</v>
      </c>
      <c r="NZ60" s="89">
        <f t="shared" si="90"/>
        <v>0</v>
      </c>
      <c r="OA60" s="89">
        <f t="shared" si="90"/>
        <v>0</v>
      </c>
      <c r="OB60" s="89">
        <f t="shared" si="90"/>
        <v>0</v>
      </c>
      <c r="OC60" s="89">
        <f t="shared" si="90"/>
        <v>0</v>
      </c>
      <c r="OD60" s="89">
        <f t="shared" si="90"/>
        <v>0</v>
      </c>
      <c r="OE60" s="89">
        <f t="shared" ref="OE60:QP60" si="91">OE59/($B$2*10)*100</f>
        <v>0</v>
      </c>
      <c r="OF60" s="89">
        <f t="shared" si="91"/>
        <v>0</v>
      </c>
      <c r="OG60" s="89">
        <f t="shared" si="91"/>
        <v>0</v>
      </c>
      <c r="OH60" s="89">
        <f t="shared" si="91"/>
        <v>0</v>
      </c>
      <c r="OI60" s="89">
        <f t="shared" si="91"/>
        <v>0</v>
      </c>
      <c r="OJ60" s="89">
        <f t="shared" si="91"/>
        <v>0</v>
      </c>
      <c r="OK60" s="89">
        <f t="shared" si="91"/>
        <v>0</v>
      </c>
      <c r="OL60" s="89">
        <f t="shared" si="91"/>
        <v>0</v>
      </c>
      <c r="OM60" s="89">
        <f t="shared" si="91"/>
        <v>0</v>
      </c>
      <c r="ON60" s="89">
        <f t="shared" si="91"/>
        <v>0</v>
      </c>
      <c r="OO60" s="89">
        <f t="shared" si="91"/>
        <v>0</v>
      </c>
      <c r="OP60" s="89">
        <f t="shared" si="91"/>
        <v>0</v>
      </c>
      <c r="OQ60" s="89">
        <f t="shared" si="91"/>
        <v>0</v>
      </c>
      <c r="OR60" s="89">
        <f t="shared" si="91"/>
        <v>0</v>
      </c>
      <c r="OS60" s="89">
        <f t="shared" si="91"/>
        <v>0</v>
      </c>
      <c r="OT60" s="89">
        <f t="shared" si="91"/>
        <v>0</v>
      </c>
      <c r="OU60" s="89">
        <f t="shared" si="91"/>
        <v>0</v>
      </c>
      <c r="OV60" s="89">
        <f t="shared" si="91"/>
        <v>0</v>
      </c>
      <c r="OW60" s="89">
        <f t="shared" si="91"/>
        <v>0</v>
      </c>
      <c r="OX60" s="89">
        <f t="shared" si="91"/>
        <v>0</v>
      </c>
      <c r="OY60" s="89">
        <f t="shared" si="91"/>
        <v>0</v>
      </c>
      <c r="OZ60" s="89"/>
      <c r="PA60" s="89"/>
      <c r="PB60" s="89">
        <f t="shared" si="91"/>
        <v>0</v>
      </c>
      <c r="PC60" s="89">
        <f t="shared" si="91"/>
        <v>0</v>
      </c>
      <c r="PD60" s="89">
        <f t="shared" si="91"/>
        <v>0</v>
      </c>
      <c r="PE60" s="89">
        <f t="shared" si="91"/>
        <v>0</v>
      </c>
      <c r="PF60" s="89">
        <f t="shared" si="91"/>
        <v>0</v>
      </c>
      <c r="PG60" s="89">
        <f t="shared" si="91"/>
        <v>0</v>
      </c>
      <c r="PH60" s="89">
        <f t="shared" si="91"/>
        <v>0</v>
      </c>
      <c r="PI60" s="89">
        <f t="shared" si="91"/>
        <v>0</v>
      </c>
      <c r="PJ60" s="89">
        <f t="shared" si="91"/>
        <v>0</v>
      </c>
      <c r="PK60" s="89">
        <f t="shared" si="91"/>
        <v>0</v>
      </c>
      <c r="PL60" s="89">
        <f t="shared" si="91"/>
        <v>0</v>
      </c>
      <c r="PM60" s="89">
        <f t="shared" si="91"/>
        <v>0</v>
      </c>
      <c r="PN60" s="89">
        <f t="shared" si="91"/>
        <v>0</v>
      </c>
      <c r="PO60" s="89">
        <f t="shared" si="91"/>
        <v>0</v>
      </c>
      <c r="PP60" s="89">
        <f t="shared" si="91"/>
        <v>0</v>
      </c>
      <c r="PQ60" s="89">
        <f t="shared" si="91"/>
        <v>0</v>
      </c>
      <c r="PR60" s="89">
        <f t="shared" si="91"/>
        <v>0</v>
      </c>
      <c r="PS60" s="89">
        <f t="shared" si="91"/>
        <v>0</v>
      </c>
      <c r="PT60" s="89">
        <f t="shared" si="91"/>
        <v>0</v>
      </c>
      <c r="PU60" s="89">
        <f t="shared" si="91"/>
        <v>0</v>
      </c>
      <c r="PV60" s="89">
        <f t="shared" si="91"/>
        <v>0</v>
      </c>
      <c r="PW60" s="89">
        <f t="shared" si="91"/>
        <v>0</v>
      </c>
      <c r="PX60" s="89">
        <f t="shared" si="91"/>
        <v>0</v>
      </c>
      <c r="PY60" s="89">
        <f t="shared" si="91"/>
        <v>0</v>
      </c>
      <c r="PZ60" s="89">
        <f t="shared" si="91"/>
        <v>0</v>
      </c>
      <c r="QA60" s="89">
        <f t="shared" si="91"/>
        <v>0</v>
      </c>
      <c r="QB60" s="89">
        <f t="shared" si="91"/>
        <v>0</v>
      </c>
      <c r="QC60" s="89">
        <f t="shared" si="91"/>
        <v>0</v>
      </c>
      <c r="QD60" s="89">
        <f t="shared" si="91"/>
        <v>0</v>
      </c>
      <c r="QE60" s="89">
        <f t="shared" si="91"/>
        <v>0</v>
      </c>
      <c r="QF60" s="89"/>
      <c r="QG60" s="89"/>
      <c r="QH60" s="89">
        <f t="shared" si="91"/>
        <v>0</v>
      </c>
      <c r="QI60" s="89">
        <f t="shared" si="91"/>
        <v>0</v>
      </c>
      <c r="QJ60" s="89">
        <f t="shared" si="91"/>
        <v>0</v>
      </c>
      <c r="QK60" s="89">
        <f t="shared" si="91"/>
        <v>0</v>
      </c>
      <c r="QL60" s="89">
        <f t="shared" si="91"/>
        <v>0</v>
      </c>
      <c r="QM60" s="89">
        <f t="shared" si="91"/>
        <v>0</v>
      </c>
      <c r="QN60" s="89">
        <f t="shared" si="91"/>
        <v>0</v>
      </c>
      <c r="QO60" s="89">
        <f t="shared" si="91"/>
        <v>0</v>
      </c>
      <c r="QP60" s="89">
        <f t="shared" si="91"/>
        <v>0</v>
      </c>
      <c r="QQ60" s="89">
        <f t="shared" ref="QQ60:SQ60" si="92">QQ59/($B$2*10)*100</f>
        <v>0</v>
      </c>
      <c r="QR60" s="89">
        <f t="shared" si="92"/>
        <v>0</v>
      </c>
      <c r="QS60" s="89">
        <f t="shared" si="92"/>
        <v>0</v>
      </c>
      <c r="QT60" s="89">
        <f t="shared" si="92"/>
        <v>0</v>
      </c>
      <c r="QU60" s="89">
        <f t="shared" si="92"/>
        <v>0</v>
      </c>
      <c r="QV60" s="89">
        <f t="shared" si="92"/>
        <v>0</v>
      </c>
      <c r="QW60" s="89">
        <f t="shared" si="92"/>
        <v>0</v>
      </c>
      <c r="QX60" s="89">
        <f t="shared" si="92"/>
        <v>0</v>
      </c>
      <c r="QY60" s="89">
        <f t="shared" si="92"/>
        <v>0</v>
      </c>
      <c r="QZ60" s="89">
        <f t="shared" si="92"/>
        <v>0</v>
      </c>
      <c r="RA60" s="89">
        <f t="shared" si="92"/>
        <v>0</v>
      </c>
      <c r="RB60" s="89">
        <f t="shared" si="92"/>
        <v>0</v>
      </c>
      <c r="RC60" s="89">
        <f t="shared" si="92"/>
        <v>0</v>
      </c>
      <c r="RD60" s="89">
        <f t="shared" si="92"/>
        <v>0</v>
      </c>
      <c r="RE60" s="89">
        <f t="shared" si="92"/>
        <v>0</v>
      </c>
      <c r="RF60" s="89">
        <f t="shared" si="92"/>
        <v>0</v>
      </c>
      <c r="RG60" s="89">
        <f t="shared" si="92"/>
        <v>0</v>
      </c>
      <c r="RH60" s="89">
        <f t="shared" si="92"/>
        <v>0</v>
      </c>
      <c r="RI60" s="89">
        <f t="shared" si="92"/>
        <v>0</v>
      </c>
      <c r="RJ60" s="89">
        <f t="shared" si="92"/>
        <v>0</v>
      </c>
      <c r="RK60" s="89">
        <f t="shared" si="92"/>
        <v>0</v>
      </c>
      <c r="RL60" s="89"/>
      <c r="RM60" s="89"/>
      <c r="RN60" s="89">
        <f t="shared" si="92"/>
        <v>0</v>
      </c>
      <c r="RO60" s="89">
        <f t="shared" si="92"/>
        <v>0</v>
      </c>
      <c r="RP60" s="89">
        <f t="shared" si="92"/>
        <v>0</v>
      </c>
      <c r="RQ60" s="89">
        <f t="shared" si="92"/>
        <v>0</v>
      </c>
      <c r="RR60" s="89">
        <f t="shared" si="92"/>
        <v>0</v>
      </c>
      <c r="RS60" s="89">
        <f t="shared" si="92"/>
        <v>0</v>
      </c>
      <c r="RT60" s="89">
        <f t="shared" si="92"/>
        <v>0</v>
      </c>
      <c r="RU60" s="89">
        <f t="shared" si="92"/>
        <v>0</v>
      </c>
      <c r="RV60" s="89">
        <f t="shared" si="92"/>
        <v>0</v>
      </c>
      <c r="RW60" s="89">
        <f t="shared" si="92"/>
        <v>0</v>
      </c>
      <c r="RX60" s="89">
        <f t="shared" si="92"/>
        <v>0</v>
      </c>
      <c r="RY60" s="89">
        <f t="shared" si="92"/>
        <v>0</v>
      </c>
      <c r="RZ60" s="89">
        <f t="shared" si="92"/>
        <v>0</v>
      </c>
      <c r="SA60" s="89">
        <f t="shared" si="92"/>
        <v>0</v>
      </c>
      <c r="SB60" s="89">
        <f t="shared" si="92"/>
        <v>0</v>
      </c>
      <c r="SC60" s="89">
        <f t="shared" si="92"/>
        <v>0</v>
      </c>
      <c r="SD60" s="89">
        <f t="shared" si="92"/>
        <v>0</v>
      </c>
      <c r="SE60" s="89">
        <f t="shared" si="92"/>
        <v>0</v>
      </c>
      <c r="SF60" s="89">
        <f t="shared" si="92"/>
        <v>0</v>
      </c>
      <c r="SG60" s="89">
        <f t="shared" si="92"/>
        <v>0</v>
      </c>
      <c r="SH60" s="89">
        <f t="shared" si="92"/>
        <v>0</v>
      </c>
      <c r="SI60" s="89">
        <f t="shared" si="92"/>
        <v>0</v>
      </c>
      <c r="SJ60" s="89">
        <f t="shared" si="92"/>
        <v>0</v>
      </c>
      <c r="SK60" s="89">
        <f t="shared" si="92"/>
        <v>0</v>
      </c>
      <c r="SL60" s="89">
        <f t="shared" si="92"/>
        <v>0</v>
      </c>
      <c r="SM60" s="89">
        <f t="shared" si="92"/>
        <v>0</v>
      </c>
      <c r="SN60" s="89">
        <f t="shared" si="92"/>
        <v>0</v>
      </c>
      <c r="SO60" s="89">
        <f t="shared" si="92"/>
        <v>0</v>
      </c>
      <c r="SP60" s="89">
        <f t="shared" si="92"/>
        <v>0</v>
      </c>
      <c r="SQ60" s="89">
        <f t="shared" si="92"/>
        <v>0</v>
      </c>
    </row>
    <row r="61" spans="1:511" s="51" customFormat="1" hidden="1" x14ac:dyDescent="0.25">
      <c r="A61" s="87"/>
      <c r="B61" s="115" t="str">
        <f>'Базовые значения'!B12</f>
        <v>10 акл.</v>
      </c>
      <c r="C61" s="115" t="str">
        <f>'Базовые значения'!C12</f>
        <v>10 кл.</v>
      </c>
      <c r="D61" s="115" t="str">
        <f>'Базовые значения'!D12</f>
        <v>10 кл.</v>
      </c>
      <c r="E61" s="115" t="str">
        <f>'Базовые значения'!E12</f>
        <v>10 кл.</v>
      </c>
      <c r="F61" s="115" t="str">
        <f>'Базовые значения'!F12</f>
        <v>10 кл.</v>
      </c>
      <c r="G61" s="115" t="str">
        <f>'Базовые значения'!G12</f>
        <v>10 кл.</v>
      </c>
      <c r="H61" s="115" t="str">
        <f>'Базовые значения'!H12</f>
        <v>10 кл.</v>
      </c>
      <c r="I61" s="115" t="str">
        <f>'Базовые значения'!I12</f>
        <v>10 кл.</v>
      </c>
      <c r="J61" s="115" t="str">
        <f>'Базовые значения'!J12</f>
        <v>10 кл.</v>
      </c>
      <c r="K61" s="115" t="str">
        <f>'Базовые значения'!K12</f>
        <v>10 кл.</v>
      </c>
      <c r="L61" s="115" t="str">
        <f>'Базовые значения'!L12</f>
        <v>10 кл.</v>
      </c>
      <c r="M61" s="115" t="str">
        <f>'Базовые значения'!M12</f>
        <v>10 кл.</v>
      </c>
      <c r="N61" s="115" t="str">
        <f>'Базовые значения'!N12</f>
        <v>10 кл.</v>
      </c>
      <c r="O61" s="115" t="str">
        <f>'Базовые значения'!O12</f>
        <v>10 кл.</v>
      </c>
      <c r="P61" s="115" t="str">
        <f>'Базовые значения'!P12</f>
        <v>10 кл.</v>
      </c>
      <c r="Q61" s="115" t="str">
        <f>'Базовые значения'!Q12</f>
        <v>10 кл.</v>
      </c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89"/>
      <c r="NC61" s="89"/>
      <c r="ND61" s="89"/>
      <c r="NE61" s="89"/>
      <c r="NF61" s="89"/>
      <c r="NG61" s="89"/>
      <c r="NH61" s="89"/>
      <c r="NI61" s="89"/>
      <c r="NJ61" s="89"/>
      <c r="NK61" s="89"/>
      <c r="NL61" s="89"/>
      <c r="NM61" s="89"/>
      <c r="NN61" s="89"/>
      <c r="NO61" s="89"/>
      <c r="NP61" s="89"/>
      <c r="NQ61" s="89"/>
      <c r="NR61" s="89"/>
      <c r="NS61" s="89"/>
      <c r="NT61" s="89"/>
      <c r="NU61" s="89"/>
      <c r="NV61" s="89"/>
      <c r="NW61" s="89"/>
      <c r="NX61" s="89"/>
      <c r="NY61" s="89"/>
      <c r="NZ61" s="89"/>
      <c r="OA61" s="89"/>
      <c r="OB61" s="89"/>
      <c r="OC61" s="89"/>
      <c r="OD61" s="89"/>
      <c r="OE61" s="89"/>
      <c r="OF61" s="89"/>
      <c r="OG61" s="89"/>
      <c r="OH61" s="89"/>
      <c r="OI61" s="89"/>
      <c r="OJ61" s="89"/>
      <c r="OK61" s="89"/>
      <c r="OL61" s="89"/>
      <c r="OM61" s="89"/>
      <c r="ON61" s="89"/>
      <c r="OO61" s="89"/>
      <c r="OP61" s="89"/>
      <c r="OQ61" s="89"/>
      <c r="OR61" s="89"/>
      <c r="OS61" s="89"/>
      <c r="OT61" s="89"/>
      <c r="OU61" s="89"/>
      <c r="OV61" s="89"/>
      <c r="OW61" s="89"/>
      <c r="OX61" s="89"/>
      <c r="OY61" s="89"/>
      <c r="OZ61" s="89"/>
      <c r="PA61" s="89"/>
      <c r="PB61" s="89"/>
      <c r="PC61" s="89"/>
      <c r="PD61" s="89"/>
      <c r="PE61" s="89"/>
      <c r="PF61" s="89"/>
      <c r="PG61" s="89"/>
      <c r="PH61" s="89"/>
      <c r="PI61" s="89"/>
      <c r="PJ61" s="89"/>
      <c r="PK61" s="89"/>
      <c r="PL61" s="89"/>
      <c r="PM61" s="89"/>
      <c r="PN61" s="89"/>
      <c r="PO61" s="89"/>
      <c r="PP61" s="89"/>
      <c r="PQ61" s="89"/>
      <c r="PR61" s="89"/>
      <c r="PS61" s="89"/>
      <c r="PT61" s="89"/>
      <c r="PU61" s="89"/>
      <c r="PV61" s="89"/>
      <c r="PW61" s="89"/>
      <c r="PX61" s="89"/>
      <c r="PY61" s="89"/>
      <c r="PZ61" s="89"/>
      <c r="QA61" s="89"/>
      <c r="QB61" s="89"/>
      <c r="QC61" s="89"/>
      <c r="QD61" s="89"/>
      <c r="QE61" s="89"/>
      <c r="QF61" s="89"/>
      <c r="QG61" s="89"/>
      <c r="QH61" s="89"/>
      <c r="QI61" s="89"/>
      <c r="QJ61" s="89"/>
      <c r="QK61" s="89"/>
      <c r="QL61" s="89"/>
      <c r="QM61" s="89"/>
      <c r="QN61" s="89"/>
      <c r="QO61" s="89"/>
      <c r="QP61" s="89"/>
      <c r="QQ61" s="89"/>
      <c r="QR61" s="89"/>
      <c r="QS61" s="89"/>
      <c r="QT61" s="89"/>
      <c r="QU61" s="89"/>
      <c r="QV61" s="89"/>
      <c r="QW61" s="89"/>
      <c r="QX61" s="89"/>
      <c r="QY61" s="89"/>
      <c r="QZ61" s="89"/>
      <c r="RA61" s="89"/>
      <c r="RB61" s="89"/>
      <c r="RC61" s="89"/>
      <c r="RD61" s="89"/>
      <c r="RE61" s="89"/>
      <c r="RF61" s="89"/>
      <c r="RG61" s="89"/>
      <c r="RH61" s="89"/>
      <c r="RI61" s="89"/>
      <c r="RJ61" s="89"/>
      <c r="RK61" s="89"/>
      <c r="RL61" s="89"/>
      <c r="RM61" s="89"/>
      <c r="RN61" s="89"/>
      <c r="RO61" s="89"/>
      <c r="RP61" s="89"/>
      <c r="RQ61" s="89"/>
      <c r="RR61" s="89"/>
      <c r="RS61" s="89"/>
      <c r="RT61" s="89"/>
      <c r="RU61" s="89"/>
      <c r="RV61" s="89"/>
      <c r="RW61" s="89"/>
      <c r="RX61" s="89"/>
      <c r="RY61" s="89"/>
      <c r="RZ61" s="89"/>
      <c r="SA61" s="89"/>
      <c r="SB61" s="89"/>
      <c r="SC61" s="89"/>
      <c r="SD61" s="89"/>
      <c r="SE61" s="89"/>
      <c r="SF61" s="89"/>
      <c r="SG61" s="89"/>
      <c r="SH61" s="89"/>
      <c r="SI61" s="89"/>
      <c r="SJ61" s="89"/>
      <c r="SK61" s="89"/>
      <c r="SL61" s="89"/>
      <c r="SM61" s="89"/>
      <c r="SN61" s="89"/>
      <c r="SO61" s="89"/>
      <c r="SP61" s="89"/>
      <c r="SQ61" s="89"/>
    </row>
    <row r="62" spans="1:511" s="92" customFormat="1" hidden="1" x14ac:dyDescent="0.25">
      <c r="A62" s="90" t="s">
        <v>4</v>
      </c>
      <c r="B62" s="116">
        <f>'Базовые значения'!B13</f>
        <v>30</v>
      </c>
      <c r="C62" s="116">
        <f>'Базовые значения'!C13</f>
        <v>0</v>
      </c>
      <c r="D62" s="116">
        <f>'Базовые значения'!D13</f>
        <v>0</v>
      </c>
      <c r="E62" s="116">
        <f>'Базовые значения'!E13</f>
        <v>0</v>
      </c>
      <c r="F62" s="116">
        <f>'Базовые значения'!F13</f>
        <v>0</v>
      </c>
      <c r="G62" s="116">
        <f>'Базовые значения'!G14</f>
        <v>0</v>
      </c>
      <c r="H62" s="116">
        <f>'Базовые значения'!H14</f>
        <v>0</v>
      </c>
      <c r="I62" s="116">
        <f>'Базовые значения'!I14</f>
        <v>0</v>
      </c>
      <c r="J62" s="116">
        <f>'Базовые значения'!J14</f>
        <v>0</v>
      </c>
      <c r="K62" s="116">
        <f>'Базовые значения'!K14</f>
        <v>0</v>
      </c>
      <c r="L62" s="116">
        <f>'Базовые значения'!L14</f>
        <v>0</v>
      </c>
      <c r="M62" s="116">
        <f>'Базовые значения'!M14</f>
        <v>0</v>
      </c>
      <c r="N62" s="116">
        <f>'Базовые значения'!N14</f>
        <v>0</v>
      </c>
      <c r="O62" s="116">
        <f>'Базовые значения'!O14</f>
        <v>0</v>
      </c>
      <c r="P62" s="116">
        <f>'Базовые значения'!P14</f>
        <v>0</v>
      </c>
      <c r="Q62" s="116">
        <f>'Базовые значения'!Q14</f>
        <v>0</v>
      </c>
      <c r="R62" s="117" t="s">
        <v>62</v>
      </c>
      <c r="S62" s="91"/>
    </row>
    <row r="63" spans="1:511" s="51" customFormat="1" hidden="1" x14ac:dyDescent="0.25">
      <c r="A63" s="94" t="s">
        <v>55</v>
      </c>
      <c r="B63" s="95">
        <f>IFERROR((B66*B67+B69*B70+B72*B73)/(B66+B69+B72),0)</f>
        <v>76.09375</v>
      </c>
      <c r="C63" s="95">
        <f>IFERROR((C66*C67+C69*C70+C72*C73)/(C66+C69+C72),0)</f>
        <v>0</v>
      </c>
      <c r="D63" s="95">
        <f t="shared" ref="D63:Q63" si="93">IFERROR((D66*D67+D69*D70+D72*D73)/(D66+D69+D72),0)</f>
        <v>0</v>
      </c>
      <c r="E63" s="95">
        <f t="shared" si="93"/>
        <v>0</v>
      </c>
      <c r="F63" s="95">
        <f t="shared" si="93"/>
        <v>0</v>
      </c>
      <c r="G63" s="95">
        <f t="shared" si="93"/>
        <v>0</v>
      </c>
      <c r="H63" s="95">
        <f t="shared" si="93"/>
        <v>0</v>
      </c>
      <c r="I63" s="95">
        <f t="shared" si="93"/>
        <v>0</v>
      </c>
      <c r="J63" s="95">
        <f t="shared" si="93"/>
        <v>0</v>
      </c>
      <c r="K63" s="95">
        <f>IFERROR((K66*K67+K69*L70+K72*L73)/(K66+K69+K72),0)</f>
        <v>0</v>
      </c>
      <c r="L63" s="95">
        <f>IFERROR((L66*L67+L69*#REF!+L72*#REF!)/(L66+L69+L72),0)</f>
        <v>0</v>
      </c>
      <c r="M63" s="95">
        <f t="shared" si="93"/>
        <v>0</v>
      </c>
      <c r="N63" s="95">
        <f>IFERROR((N66*N67+O69*N70+O72*N73)/(N66+O69+O72),0)</f>
        <v>0</v>
      </c>
      <c r="O63" s="95">
        <f>IFERROR((O66*O67+#REF!*O70+#REF!*O73)/(O66+#REF!+#REF!),0)</f>
        <v>0</v>
      </c>
      <c r="P63" s="95">
        <f t="shared" si="93"/>
        <v>0</v>
      </c>
      <c r="Q63" s="95">
        <f t="shared" si="93"/>
        <v>0</v>
      </c>
      <c r="R63" s="52">
        <f>AVERAGE(B63:Q63)</f>
        <v>4.755859375</v>
      </c>
    </row>
    <row r="64" spans="1:511" s="51" customFormat="1" hidden="1" x14ac:dyDescent="0.25">
      <c r="A64" s="99" t="s">
        <v>56</v>
      </c>
      <c r="B64" s="100"/>
      <c r="C64" s="100"/>
      <c r="D64" s="100"/>
      <c r="E64" s="100"/>
      <c r="F64" s="100"/>
      <c r="G64" s="100"/>
      <c r="H64" s="101"/>
      <c r="I64" s="101"/>
      <c r="J64" s="95"/>
      <c r="L64" s="102"/>
      <c r="M64" s="102"/>
      <c r="N64" s="103"/>
      <c r="O64" s="104"/>
      <c r="P64" s="104"/>
      <c r="Q64" s="105"/>
      <c r="R64" s="105"/>
    </row>
    <row r="65" spans="1:257" s="51" customFormat="1" hidden="1" x14ac:dyDescent="0.25">
      <c r="A65" s="106" t="s">
        <v>57</v>
      </c>
      <c r="B65" s="107"/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257" s="51" customFormat="1" hidden="1" x14ac:dyDescent="0.25">
      <c r="A66" s="94" t="s">
        <v>58</v>
      </c>
      <c r="B66" s="95">
        <f>COUNTIFS(B60:AE60,"&lt;=50",B60:AE60,"&gt;=0",B6:AE6,"&gt;0")</f>
        <v>2</v>
      </c>
      <c r="C66" s="95">
        <f>COUNTIFS(AH60:BK60,"&lt;=50",AH60:BK60,"&gt;=0",AH6:BK6,"&gt;0")</f>
        <v>0</v>
      </c>
      <c r="D66" s="95">
        <f>COUNTIFS(BN60:CQ60,"&lt;=50",BN60:CQ60,"&gt;=0",BN6:CQ6,"&gt;0")</f>
        <v>0</v>
      </c>
      <c r="E66" s="95">
        <f>COUNTIFS(CT60:DW60,"&lt;=50",CT60:DW60,"&gt;=0",CT6:DW6,"&gt;0")</f>
        <v>0</v>
      </c>
      <c r="F66" s="95">
        <f>COUNTIFS(DZ60:FC60,"&lt;=50",DZ60:FC60,"&gt;=0",DZ6:FC6,"&gt;0")</f>
        <v>0</v>
      </c>
      <c r="G66" s="95">
        <f>COUNTIFS(FF60:GI60,"&lt;=50",FF60:GI60,"&gt;=0",FF6:GI6,"&gt;0")</f>
        <v>0</v>
      </c>
      <c r="H66" s="95">
        <f>COUNTIFS(GL60:HO60,"&lt;=50",GL60:HO60,"&gt;=0",GL6:HO6,"&gt;0")</f>
        <v>0</v>
      </c>
      <c r="I66" s="95">
        <f>COUNTIFS(HR60:IU60,"&lt;=50",HR60:IU60,"&gt;=0",HR6:IU6,"&gt;0")</f>
        <v>0</v>
      </c>
      <c r="J66" s="95">
        <f>COUNTIFS(IX60:KA60,"&lt;=50",IX60:KA60,"&gt;=0",IX6:KA6,"&gt;0")</f>
        <v>0</v>
      </c>
      <c r="K66" s="95">
        <f>COUNTIFS(KD60:LG60,"&lt;=50",KD60:LG60,"&gt;=0",KD6:LG6,"&gt;0")</f>
        <v>0</v>
      </c>
      <c r="L66" s="95">
        <f>COUNTIFS(LJ60:MM60,"&lt;=50",LJ60:MM60,"&gt;=0",LJ6:MM6,"&gt;0")</f>
        <v>0</v>
      </c>
      <c r="M66" s="95">
        <f>COUNTIFS(MP60:NS60,"&lt;=50",MP60:NS60,"&gt;=0",MP6:NS6,"&gt;0")</f>
        <v>0</v>
      </c>
      <c r="N66" s="95">
        <f>COUNTIFS(NV60:OY60,"&lt;=50",NV60:OY60,"&gt;=0",NV6:OY6,"&gt;0")</f>
        <v>0</v>
      </c>
      <c r="O66" s="95">
        <f>COUNTIFS(PB60:QE60,"&lt;=50",PB60:QE60,"&gt;=0",PB6:QE6,"&gt;0")</f>
        <v>0</v>
      </c>
      <c r="P66" s="95">
        <f>COUNTIFS(QH60:RK60,"&lt;=50",QH60:RK60,"&gt;=0",QH6:RK6,"&gt;0")</f>
        <v>0</v>
      </c>
      <c r="Q66" s="118">
        <f>COUNTIFS(RN60:SQ60,"&lt;=50",RN60:SQ60,"&gt;=0",RN6:SQ6,"&gt;0")</f>
        <v>0</v>
      </c>
      <c r="R66" s="119">
        <f>AVERAGE(B66:Q66)</f>
        <v>0.125</v>
      </c>
    </row>
    <row r="67" spans="1:257" s="52" customFormat="1" hidden="1" x14ac:dyDescent="0.25">
      <c r="A67" s="123" t="s">
        <v>39</v>
      </c>
      <c r="B67" s="95">
        <f>IFERROR((AVERAGEIFS(B60:AE60,B60:AE60,"&lt;=50",B60:AE60,"&gt;=0",B6:AE6,"&gt;0")),0)</f>
        <v>47.8125</v>
      </c>
      <c r="C67" s="95">
        <f>IFERROR((AVERAGEIFS(AH60:BK60,AH60:BK60,"&lt;=50",AH60:BK60,"&gt;=0",AH6:BK6,"&gt;0")),0)</f>
        <v>0</v>
      </c>
      <c r="D67" s="95">
        <f>IFERROR((AVERAGEIFS(BN60:CQ60,BN60:CQ60,"&lt;=50",BN60:CQ60,"&gt;=0",BN6:CQ6,"&gt;0")),0)</f>
        <v>0</v>
      </c>
      <c r="E67" s="95">
        <f>IFERROR((AVERAGEIFS(CT60:DW60,CT60:DW60,"&lt;=50",CT60:DW60,"&gt;=0",CT6:DW6,"&gt;0")),0)</f>
        <v>0</v>
      </c>
      <c r="F67" s="95">
        <f>IFERROR((AVERAGEIFS(DZ60:FC60,DZ60:FC60,"&lt;=50",DZ60:FC60,"&gt;=0",DZ6:FC6,"&gt;0")),0)</f>
        <v>0</v>
      </c>
      <c r="G67" s="95">
        <f>IFERROR((AVERAGEIFS(FF60:GI60,FF60:GI60,"&lt;=50",FF60:GI60,"&gt;=0",FF6:GI6,"&gt;0")),0)</f>
        <v>0</v>
      </c>
      <c r="H67" s="95">
        <f>IFERROR((AVERAGEIFS(GL60:HO60,GL60:HO60,"&lt;=50",GL60:HO60,"&gt;=0",GL6:HO6,"&gt;0")),0)</f>
        <v>0</v>
      </c>
      <c r="I67" s="95">
        <f>IFERROR((AVERAGEIFS(HR60:IU60,HR60:IU60,"&lt;=50",HR60:IU60,"&gt;=0",HR6:IU6,"&gt;0")),0)</f>
        <v>0</v>
      </c>
      <c r="J67" s="95">
        <f>IFERROR((AVERAGEIFS(IX60:KA60,IX60:KA60,"&lt;=50",IX60:KA60,"&gt;=0",IX6:KA6,"&gt;0")),0)</f>
        <v>0</v>
      </c>
      <c r="K67" s="95">
        <f>IFERROR((AVERAGEIFS(KD60:LG60,KD60:LG60,"&lt;=50",KD60:LG60,"&gt;=0",KD6:LG6,"&gt;0")),0)</f>
        <v>0</v>
      </c>
      <c r="L67" s="95">
        <f>IFERROR((AVERAGEIFS(LJ60:MM60,LJ60:MM60,"&lt;=50",LJ60:MM60,"&gt;=0",LJ6:MM6,"&gt;0")),0)</f>
        <v>0</v>
      </c>
      <c r="M67" s="95">
        <f>IFERROR((AVERAGEIFS(MP60:NS60,MP60:NS60,"&lt;=50",MP60:NS60,"&gt;=0",MP6:NS6,"&gt;0")),0)</f>
        <v>0</v>
      </c>
      <c r="N67" s="95">
        <f>IFERROR((AVERAGEIFS(NV60:OY60,NV60:OY60,"&lt;=50",NV60:OY60,"&gt;=0",NV6:OY6,"&gt;0")),0)</f>
        <v>0</v>
      </c>
      <c r="O67" s="95">
        <f>IFERROR((AVERAGEIFS(PB60:QE60,PB60:QE60,"&lt;=50",PB60:QE60,"&gt;=0",PB6:QE6,"&gt;0")),0)</f>
        <v>0</v>
      </c>
      <c r="P67" s="95">
        <f>IFERROR((AVERAGEIFS(QH60:RK60,QH60:RK60,"&lt;=50",QH60:RK60,"&gt;=0",QH6:RK6,"&gt;0")),0)</f>
        <v>0</v>
      </c>
      <c r="Q67" s="118">
        <f>IFERROR((AVERAGEIFS(RN60:SQ60,RN60:SQ60,"&lt;=50",RN60:SQ60,"&gt;=0",RN6:SQ6,"&gt;0")),0)</f>
        <v>0</v>
      </c>
      <c r="R67" s="96">
        <f>AVERAGE(B67:Q67)</f>
        <v>2.98828125</v>
      </c>
    </row>
    <row r="68" spans="1:257" s="51" customFormat="1" hidden="1" x14ac:dyDescent="0.25">
      <c r="A68" s="106" t="s">
        <v>59</v>
      </c>
      <c r="B68" s="107"/>
      <c r="C68" s="107"/>
      <c r="D68" s="107"/>
      <c r="E68" s="107"/>
      <c r="F68" s="107"/>
      <c r="G68" s="107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1:257" s="51" customFormat="1" hidden="1" x14ac:dyDescent="0.25">
      <c r="A69" s="94" t="s">
        <v>58</v>
      </c>
      <c r="B69" s="95">
        <f>COUNTIFS($B$60:$AE$60,"&lt;=75",$B$60:$AE$60,"&gt;50",$B$6:$AE$6,"&gt;0")</f>
        <v>7</v>
      </c>
      <c r="C69" s="95">
        <f>COUNTIFS($AH$60:$BK$60,"&lt;=75",$AH$60:$BK$60,"&gt;50",$AH$6:$BK$6,"&gt;0")</f>
        <v>0</v>
      </c>
      <c r="D69" s="95">
        <f>COUNTIFS($BN$60:$CQ$60,"&lt;=75",$BN$60:$CQ$60,"&gt;50",$BN$6:$CQ$6,"&gt;0")</f>
        <v>0</v>
      </c>
      <c r="E69" s="95">
        <f>COUNTIFS($CT$60:$DW$60,"&lt;=75",$CT$60:$DW$60,"&gt;50",$CT$6:$DW$6,"&gt;0")</f>
        <v>0</v>
      </c>
      <c r="F69" s="95">
        <f>COUNTIFS($DZ$60:$FC$60,"&lt;=75",$DZ$60:$FC$60,"&gt;50",$DZ$6:$FC$6,"&gt;0")</f>
        <v>0</v>
      </c>
      <c r="G69" s="95">
        <f>COUNTIFS($FF$60:$GI$60,"&lt;=75",$FF$60:$GI$60,"&gt;50",$FF$6:$GI$6,"&gt;0")</f>
        <v>0</v>
      </c>
      <c r="H69" s="95">
        <f>COUNTIFS($GL$60:$HO$60,"&lt;=75",$GL$60:$HO$60,"&gt;50",$GL$6:$HO$6,"&gt;0")</f>
        <v>0</v>
      </c>
      <c r="I69" s="95">
        <f>COUNTIFS($HR$60:$IU$60,"&lt;=75",$HR$60:$IU$60,"&gt;50",$HR$6:$IU$6,"&gt;0")</f>
        <v>0</v>
      </c>
      <c r="J69" s="95">
        <f>COUNTIFS($IX$60:$KA$60,"&lt;=75",$IX$60:$KA$60,"&gt;50",$IX$6:$KA$6,"&gt;0")</f>
        <v>0</v>
      </c>
      <c r="K69" s="95">
        <f>COUNTIFS($KD$60:$LG$60,"&lt;=75",$KD$60:$LG$60,"&gt;50",$KD$6:$LG$6,"&gt;0")</f>
        <v>0</v>
      </c>
      <c r="L69" s="95">
        <f>COUNTIFS($LJ$60:$MM$60,"&lt;=75",$LJ$60:$MM$60,"&gt;50",$LJ$6:$MM$6,"&gt;0")</f>
        <v>0</v>
      </c>
      <c r="M69" s="95">
        <f>COUNTIFS($MP$60:$NS$60,"&lt;=75",$MP$60:$NS$60,"&gt;50",$MP$6:$NS$6,"&gt;0")</f>
        <v>0</v>
      </c>
      <c r="N69" s="95">
        <f>COUNTIFS($NV$60:$OY$60,"&lt;=75",$NV$60:$OY$60,"&gt;50",$NV$6:$OY$6,"&gt;0")</f>
        <v>0</v>
      </c>
      <c r="O69" s="95">
        <f>COUNTIFS($PB$60:$QE$60,"&lt;=75",$PB$60:$QE$60,"&gt;50",$PB$6:$QE$6,"&gt;0")</f>
        <v>0</v>
      </c>
      <c r="P69" s="95">
        <f>COUNTIFS($QH$60:$RK$60,"&lt;=75",$QH$60:$RK$60,"&gt;50",$QH$6:$RK$6,"&gt;0")</f>
        <v>0</v>
      </c>
      <c r="Q69" s="118">
        <f>COUNTIFS($RN$60:$SQ$60,"&lt;=75",$RN$60:$SQ$60,"&gt;50",$RN$6:$SQ$6,"&gt;0")</f>
        <v>0</v>
      </c>
      <c r="R69" s="119">
        <f>AVERAGE(B69:Q69)</f>
        <v>0.4375</v>
      </c>
    </row>
    <row r="70" spans="1:257" s="52" customFormat="1" hidden="1" x14ac:dyDescent="0.25">
      <c r="A70" s="123" t="s">
        <v>39</v>
      </c>
      <c r="B70" s="95">
        <f>IFERROR((AVERAGEIFS(B60:AE60,B60:AE60,"&lt;=75",B60:AE60,"&gt;50",B6:AE6,"&gt;0")),0)</f>
        <v>65.982142857142861</v>
      </c>
      <c r="C70" s="95">
        <f>IFERROR((AVERAGEIFS(AH60:BK60,AH60:BK60,"&lt;=75",AH60:BK60,"&gt;50",AH6:BK6,"&gt;0")),0)</f>
        <v>0</v>
      </c>
      <c r="D70" s="95">
        <f>IFERROR((AVERAGEIFS(BN60:CQ60,BN60:CQ60,"&lt;=75",BN60:CQ60,"&gt;50",BN6:CQ6,"&gt;0")),0)</f>
        <v>0</v>
      </c>
      <c r="E70" s="95">
        <f>IFERROR((AVERAGEIFS(CT60:DW60,CT60:DW60,"&lt;=75",CT60:DW60,"&gt;50",CT6:DW6,"&gt;0")),0)</f>
        <v>0</v>
      </c>
      <c r="F70" s="95">
        <f>IFERROR((AVERAGEIFS(DZ60:FC60,DZ60:FC60,"&lt;=75",DZ60:FC60,"&gt;50",DZ6:FC6,"&gt;0")),0)</f>
        <v>0</v>
      </c>
      <c r="G70" s="95">
        <f>IFERROR((AVERAGEIFS(FF60:GI60,FF60:GI60,"&lt;=75",FF60:GI60,"&gt;50",FF6:GI6,"&gt;0")),0)</f>
        <v>0</v>
      </c>
      <c r="H70" s="95">
        <f>IFERROR((AVERAGEIFS(GL60:HO60,GL60:HO60,"&lt;=75",GL60:HO60,"&gt;50",GL6:HO6,"&gt;0")),0)</f>
        <v>0</v>
      </c>
      <c r="I70" s="95">
        <f>IFERROR((AVERAGEIFS(HR60:IU60,HR60:IU60,"&lt;=75",HR60:IU60,"&gt;50",HR6:IU6,"&gt;0")),0)</f>
        <v>0</v>
      </c>
      <c r="J70" s="95">
        <f>IFERROR((AVERAGEIFS(IX60:KA60,IX60:KA60,"&lt;=75",IX60:KA60,"&gt;50",IX6:KA6,"&gt;0")),0)</f>
        <v>0</v>
      </c>
      <c r="K70" s="95">
        <f>IFERROR((AVERAGEIFS(KD60:LG60,KD60:LG60,"&lt;=75",KD60:LG60,"&gt;50",KD6:LG6,"&gt;0")),0)</f>
        <v>0</v>
      </c>
      <c r="L70" s="95">
        <f>IFERROR((AVERAGEIFS(LJ60:MM60,LJ60:MM60,"&lt;=75",LJ60:MM60,"&gt;50",LJ6:MM6,"&gt;0")),0)</f>
        <v>0</v>
      </c>
      <c r="M70" s="95">
        <f>IFERROR((AVERAGEIFS(MP60:NS60,MP60:NS60,"&lt;=75",MP60:NS60,"&gt;50",MP6:NS6,"&gt;0")),0)</f>
        <v>0</v>
      </c>
      <c r="N70" s="95">
        <f>IFERROR((AVERAGEIFS(NV60:OY60,NV60:OY60,"&lt;=75",NV60:OY60,"&gt;50",NV6:OY6,"&gt;0")),0)</f>
        <v>0</v>
      </c>
      <c r="O70" s="95">
        <f>IFERROR((AVERAGEIFS(PB60:QE60,PB60:QE60,"&lt;=75",PB60:QE60,"&gt;50",PB6:QE6,"&gt;0")),0)</f>
        <v>0</v>
      </c>
      <c r="P70" s="95">
        <f>IFERROR((AVERAGEIFS(QH60:RK60,QH60:RK60,"&lt;=75",QH60:RK60,"&gt;50",QH6:RK6,"&gt;0")),0)</f>
        <v>0</v>
      </c>
      <c r="Q70" s="118">
        <f>IFERROR((AVERAGEIFS(RN60:SQ60,RN60:SQ60,"&lt;=75",RN60:SQ60,"&gt;50",RN6:SQ6,"&gt;0")),0)</f>
        <v>0</v>
      </c>
      <c r="R70" s="96">
        <f>AVERAGE(B70:Q70)</f>
        <v>4.1238839285714288</v>
      </c>
    </row>
    <row r="71" spans="1:257" s="51" customFormat="1" hidden="1" x14ac:dyDescent="0.25">
      <c r="A71" s="106" t="s">
        <v>60</v>
      </c>
      <c r="B71" s="107"/>
      <c r="C71" s="107"/>
      <c r="D71" s="107"/>
      <c r="E71" s="107"/>
      <c r="F71" s="107"/>
      <c r="G71" s="107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1:257" s="51" customFormat="1" hidden="1" x14ac:dyDescent="0.25">
      <c r="A72" s="94" t="s">
        <v>58</v>
      </c>
      <c r="B72" s="95">
        <f>COUNTIFS($B$60:$AE$60,"&lt;=100",$B$60:$AE$60,"&gt;75",$B$6:$AE$6,"&gt;0")</f>
        <v>11</v>
      </c>
      <c r="C72" s="95">
        <f>COUNTIFS($AH$60:$BK$60,"&lt;=100",$AH$60:$BK$60,"&gt;75",$AH$6:$BK$6,"&gt;0")</f>
        <v>0</v>
      </c>
      <c r="D72" s="95">
        <f>COUNTIFS($BN$60:$CQ$60,"&lt;=100",$BN$60:$CQ$60,"&gt;75",$BN$6:$CQ$6,"&gt;0")</f>
        <v>0</v>
      </c>
      <c r="E72" s="95">
        <f>COUNTIFS($CT$60:$DW$60,"&lt;=100",$CT$60:$DW$60,"&gt;75",$CT$6:$DW$6,"&gt;0")</f>
        <v>0</v>
      </c>
      <c r="F72" s="95">
        <f>COUNTIFS($DZ$60:$FC$60,"&lt;=100",$DZ$60:$FC$60,"&gt;75",$DZ$6:$FC$6,"&gt;0")</f>
        <v>0</v>
      </c>
      <c r="G72" s="95">
        <f>COUNTIFS($FF$60:$GI$60,"&lt;=100",$FF$60:$GI$60,"&gt;75",$FF$6:$GI$6,"&gt;0")</f>
        <v>0</v>
      </c>
      <c r="H72" s="95">
        <f>COUNTIFS($GL$60:$HO$60,"&lt;=100",$GL$60:$HO$60,"&gt;75",$GL$6:$HO$6,"&gt;0")</f>
        <v>0</v>
      </c>
      <c r="I72" s="95">
        <f>COUNTIFS($HR$60:$IU$60,"&lt;=100",$HR$60:$IU$60,"&gt;75",$HR$6:$IU$6,"&gt;0")</f>
        <v>0</v>
      </c>
      <c r="J72" s="95">
        <f>COUNTIFS($IX$60:$KA$60,"&lt;=100",$IX$60:$KA$60,"&gt;75",$IX$6:$KA$6,"&gt;0")</f>
        <v>0</v>
      </c>
      <c r="K72" s="95">
        <f>COUNTIFS($KD$60:$LG$60,"&lt;=100",$KD$60:$LG$60,"&gt;75",$KD$6:$LG$6,"&gt;0")</f>
        <v>0</v>
      </c>
      <c r="L72" s="95">
        <f>COUNTIFS($LJ$60:$MM$60,"&lt;=100",$LJ60:$MM$60,"&gt;75",$LJ$6:$MM$6,"&gt;0")</f>
        <v>0</v>
      </c>
      <c r="M72" s="95">
        <f>COUNTIFS($MP$60:$NS$60,"&lt;=100",$MP$60:$NS$60,"&gt;75",$MP$6:$NS$6,"&gt;0")</f>
        <v>0</v>
      </c>
      <c r="N72" s="95">
        <f>COUNTIFS($NV$60:$OY$60,"&lt;=100",$NV$60:$OY$60,"&gt;75",$NV$6:$OY$6,"&gt;0")</f>
        <v>0</v>
      </c>
      <c r="O72" s="95">
        <f>COUNTIFS($PB$60:$QE$60,"&lt;=100",$PB$60:$QE$60,"&gt;75",$PB$6:$QE$6,"&gt;0")</f>
        <v>0</v>
      </c>
      <c r="P72" s="95">
        <f>COUNTIFS($QH$60:$RK$60,"&lt;=100",$QH$60:$RK$60,"&gt;75",$QH$6:$RK$6,"&gt;0")</f>
        <v>0</v>
      </c>
      <c r="Q72" s="118">
        <f>COUNTIFS($RN$60:$SQ$60,"&lt;=100",$RN$60:$SQ$60,"&gt;75",$RN$6:$SQ$6,"&gt;0")</f>
        <v>0</v>
      </c>
      <c r="R72" s="119">
        <f>AVERAGE(B72:Q72)</f>
        <v>0.6875</v>
      </c>
    </row>
    <row r="73" spans="1:257" s="52" customFormat="1" hidden="1" x14ac:dyDescent="0.25">
      <c r="A73" s="123" t="s">
        <v>39</v>
      </c>
      <c r="B73" s="95">
        <f>IFERROR((AVERAGEIFS(B60:AE60,B60:AE60,"&lt;=100",B60:AE60,"&gt;75",B6:AE6,"&gt;0")),0)</f>
        <v>87.670454545454547</v>
      </c>
      <c r="C73" s="95">
        <f>IFERROR((AVERAGEIFS(AH60:BK60,AH60:BK60,"&lt;=100",AH60:BK60,"&gt;75",AH6:BK6,"&gt;0")),0)</f>
        <v>0</v>
      </c>
      <c r="D73" s="95">
        <f>IFERROR((AVERAGEIFS(BN60:CQ60,BN60:CQ60,"&lt;=100",BN60:CQ60,"&gt;75",BN6:CQ6,"&gt;0")),0)</f>
        <v>0</v>
      </c>
      <c r="E73" s="95">
        <f>IFERROR((AVERAGEIFS(CT60:DW60,CT60:DW60,"&lt;=100",CT60:DW60,"&gt;75",CT6:DW6,"&gt;0")),0)</f>
        <v>0</v>
      </c>
      <c r="F73" s="95">
        <f>IFERROR((AVERAGEIFS(DZ60:FC60,DZ60:FC60,"&lt;=100",DZ60:FC60,"&gt;75",DZ6:FC6,"&gt;0")),0)</f>
        <v>0</v>
      </c>
      <c r="G73" s="95">
        <f>IFERROR((AVERAGEIFS(FF60:GI60,FF60:GI60,"&lt;=100",FF60:GI60,"&gt;75",FF6:GI6,"&gt;0")),0)</f>
        <v>0</v>
      </c>
      <c r="H73" s="95">
        <f>IFERROR((AVERAGEIFS(GL60:HO60,GL60:HO60,"&lt;=100",GL60:HO60,"&gt;75",GL6:HO6,"&gt;0")),0)</f>
        <v>0</v>
      </c>
      <c r="I73" s="95">
        <f>IFERROR((AVERAGEIFS(HR60:IU60,HR60:IU60,"&lt;=100",HR60:IU60,"&gt;75",HR6:IU6,"&gt;0")),0)</f>
        <v>0</v>
      </c>
      <c r="J73" s="95">
        <f>IFERROR((AVERAGEIFS(IX60:KA60,IX60:KA60,"&lt;=100",IX60:KA60,"&gt;75",IX6:KA6,"&gt;0")),0)</f>
        <v>0</v>
      </c>
      <c r="K73" s="95">
        <f>IFERROR((AVERAGEIFS(KD60:LG60,KD60:LG60,"&lt;=100",KD60:LG60,"&gt;75",KD6:LG6,"&gt;0")),0)</f>
        <v>0</v>
      </c>
      <c r="L73" s="95">
        <f>IFERROR((AVERAGEIFS(LJ60:MM60,LJ60:MM60,"&lt;=100",LJ60:MM60,"&gt;75",LJ6:MM6,"&gt;0")),0)</f>
        <v>0</v>
      </c>
      <c r="M73" s="95">
        <f>IFERROR((AVERAGEIFS(MP60:NS60,MP60:NS60,"&lt;=100",MP60:NS60,"&gt;75",MP6:NS6,"&gt;0")),0)</f>
        <v>0</v>
      </c>
      <c r="N73" s="95">
        <f>IFERROR((AVERAGEIFS(NV60:OY60,NV60:OY60,"&lt;=100",NV60:OY60,"&gt;75",NV6:OY6,"&gt;0")),0)</f>
        <v>0</v>
      </c>
      <c r="O73" s="95">
        <f>IFERROR((AVERAGEIFS(PB60:QE60,PB60:QE60,"&lt;=100",PB60:QE60,"&gt;75",PB6:QE6,"&gt;0")),0)</f>
        <v>0</v>
      </c>
      <c r="P73" s="95">
        <f>IFERROR((AVERAGEIFS(QH60:RK60,QH60:RK60,"&lt;=100",QH60:RK60,"&gt;75",QH6:RK6,"&gt;0")),0)</f>
        <v>0</v>
      </c>
      <c r="Q73" s="118">
        <f>IFERROR((AVERAGEIFS(RN60:SQ60,RN60:SQ60,"&lt;=100",RN60:SQ60,"&gt;75",RN6:SQ6,"&gt;0")),0)</f>
        <v>0</v>
      </c>
      <c r="R73" s="96">
        <f>AVERAGE(B73:Q73)</f>
        <v>5.4794034090909092</v>
      </c>
    </row>
    <row r="74" spans="1:257" s="50" customFormat="1" hidden="1" x14ac:dyDescent="0.25">
      <c r="A74" s="51"/>
      <c r="AF74" s="51"/>
      <c r="AG74" s="52"/>
      <c r="BL74" s="51"/>
      <c r="BM74" s="51"/>
      <c r="CR74" s="51"/>
      <c r="CS74" s="51"/>
      <c r="DX74" s="51"/>
      <c r="DY74" s="51"/>
      <c r="FD74" s="51"/>
      <c r="FE74" s="51"/>
      <c r="GJ74" s="51"/>
      <c r="GK74" s="51"/>
      <c r="HP74" s="51"/>
      <c r="HQ74" s="51"/>
      <c r="IV74" s="51"/>
      <c r="IW74" s="51"/>
    </row>
    <row r="75" spans="1:257" s="50" customFormat="1" x14ac:dyDescent="0.25">
      <c r="A75" s="51"/>
      <c r="V75" s="50">
        <f>AVERAGE(V8:V23)</f>
        <v>7.6093750000000009</v>
      </c>
      <c r="AF75" s="51"/>
      <c r="AG75" s="52"/>
      <c r="BL75" s="51"/>
      <c r="BM75" s="51"/>
      <c r="CR75" s="51"/>
      <c r="CS75" s="51"/>
      <c r="DX75" s="51"/>
      <c r="DY75" s="51"/>
      <c r="FD75" s="51"/>
      <c r="FE75" s="51"/>
      <c r="GJ75" s="51"/>
      <c r="GK75" s="51"/>
      <c r="HP75" s="51"/>
      <c r="HQ75" s="51"/>
      <c r="IV75" s="51"/>
      <c r="IW75" s="51"/>
    </row>
    <row r="76" spans="1:257" s="50" customFormat="1" x14ac:dyDescent="0.25">
      <c r="A76" s="51"/>
      <c r="AF76" s="51"/>
      <c r="AG76" s="52"/>
      <c r="BL76" s="51"/>
      <c r="BM76" s="51"/>
      <c r="CR76" s="51"/>
      <c r="CS76" s="51"/>
      <c r="DX76" s="51"/>
      <c r="DY76" s="51"/>
      <c r="FD76" s="51"/>
      <c r="FE76" s="51"/>
      <c r="GJ76" s="51"/>
      <c r="GK76" s="51"/>
      <c r="HP76" s="51"/>
      <c r="HQ76" s="51"/>
      <c r="IV76" s="51"/>
      <c r="IW76" s="51"/>
    </row>
    <row r="77" spans="1:257" s="50" customFormat="1" x14ac:dyDescent="0.25">
      <c r="A77" s="51"/>
      <c r="AF77" s="51"/>
      <c r="AG77" s="52"/>
      <c r="BL77" s="51"/>
      <c r="BM77" s="51"/>
      <c r="CR77" s="51"/>
      <c r="CS77" s="51"/>
      <c r="DX77" s="51"/>
      <c r="DY77" s="51"/>
      <c r="FD77" s="51"/>
      <c r="FE77" s="51"/>
      <c r="GJ77" s="51"/>
      <c r="GK77" s="51"/>
      <c r="HP77" s="51"/>
      <c r="HQ77" s="51"/>
      <c r="IV77" s="51"/>
      <c r="IW77" s="51"/>
    </row>
  </sheetData>
  <sheetProtection password="CA49" sheet="1" objects="1" scenarios="1" selectLockedCells="1"/>
  <conditionalFormatting sqref="AF45:SQ46 AF49:SQ49 AF52:SQ52 SR45:XFD57 AF55:SQ55">
    <cfRule type="notContainsBlanks" dxfId="35" priority="13">
      <formula>LEN(TRIM(AF45))&gt;0</formula>
    </cfRule>
  </conditionalFormatting>
  <conditionalFormatting sqref="A45:XFD73">
    <cfRule type="colorScale" priority="12">
      <colorScale>
        <cfvo type="min"/>
        <cfvo type="max"/>
        <color theme="0"/>
        <color theme="0"/>
      </colorScale>
    </cfRule>
  </conditionalFormatting>
  <conditionalFormatting sqref="AF49:SQ49 AF52:SQ52 SR47:XFD57 AF55:SQ55">
    <cfRule type="notContainsBlanks" dxfId="34" priority="11">
      <formula>LEN(TRIM(AF47))&gt;0</formula>
    </cfRule>
  </conditionalFormatting>
  <conditionalFormatting sqref="A47:XFD57">
    <cfRule type="colorScale" priority="10">
      <colorScale>
        <cfvo type="min"/>
        <cfvo type="max"/>
        <color theme="0"/>
        <color theme="0"/>
      </colorScale>
    </cfRule>
  </conditionalFormatting>
  <conditionalFormatting sqref="AF49:SQ49 AF52:SQ52 SR47:XFD57 AF55:SQ55">
    <cfRule type="notContainsBlanks" dxfId="33" priority="9">
      <formula>LEN(TRIM(AF47))&gt;0</formula>
    </cfRule>
  </conditionalFormatting>
  <conditionalFormatting sqref="A47:XFD57">
    <cfRule type="colorScale" priority="8">
      <colorScale>
        <cfvo type="min"/>
        <cfvo type="max"/>
        <color theme="0"/>
        <color theme="0"/>
      </colorScale>
    </cfRule>
  </conditionalFormatting>
  <conditionalFormatting sqref="A66:XFD66">
    <cfRule type="colorScale" priority="7">
      <colorScale>
        <cfvo type="min"/>
        <cfvo type="max"/>
        <color theme="0"/>
        <color theme="0"/>
      </colorScale>
    </cfRule>
  </conditionalFormatting>
  <conditionalFormatting sqref="SR45:XFD57 AF45:SQ46 AF49:SQ49 AF52:SQ52 AF55:SQ55">
    <cfRule type="notContainsBlanks" dxfId="32" priority="6">
      <formula>LEN(TRIM(AF45))&gt;0</formula>
    </cfRule>
  </conditionalFormatting>
  <conditionalFormatting sqref="A45:XFD57">
    <cfRule type="colorScale" priority="5">
      <colorScale>
        <cfvo type="min"/>
        <cfvo type="max"/>
        <color theme="0"/>
        <color theme="0"/>
      </colorScale>
    </cfRule>
  </conditionalFormatting>
  <conditionalFormatting sqref="SR47:XFD57 AF49:SQ49 AF52:SQ52 AF55:SQ55">
    <cfRule type="notContainsBlanks" dxfId="31" priority="4">
      <formula>LEN(TRIM(AF47))&gt;0</formula>
    </cfRule>
  </conditionalFormatting>
  <conditionalFormatting sqref="A47:XFD57">
    <cfRule type="colorScale" priority="3">
      <colorScale>
        <cfvo type="min"/>
        <cfvo type="max"/>
        <color theme="0"/>
        <color theme="0"/>
      </colorScale>
    </cfRule>
  </conditionalFormatting>
  <conditionalFormatting sqref="SR47:XFD57 AF49:SQ49 AF52:SQ52 AF55:SQ55">
    <cfRule type="notContainsBlanks" dxfId="30" priority="2">
      <formula>LEN(TRIM(AF47))&gt;0</formula>
    </cfRule>
  </conditionalFormatting>
  <conditionalFormatting sqref="A47:XFD57">
    <cfRule type="colorScale" priority="1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S77"/>
  <sheetViews>
    <sheetView zoomScale="70" zoomScaleNormal="70" workbookViewId="0">
      <pane xSplit="1" ySplit="6" topLeftCell="B7" activePane="bottomRight" state="frozen"/>
      <selection activeCell="RN8" sqref="B8:SQ44"/>
      <selection pane="topRight" activeCell="RN8" sqref="B8:SQ44"/>
      <selection pane="bottomLeft" activeCell="RN8" sqref="B8:SQ44"/>
      <selection pane="bottomRight" activeCell="O76" sqref="O76"/>
    </sheetView>
  </sheetViews>
  <sheetFormatPr defaultColWidth="9.7109375" defaultRowHeight="15" x14ac:dyDescent="0.25"/>
  <cols>
    <col min="1" max="1" width="55.42578125" style="17" customWidth="1"/>
    <col min="2" max="31" width="9.7109375" style="4" customWidth="1"/>
    <col min="32" max="33" width="9.7109375" style="4"/>
    <col min="34" max="49" width="9.7109375" style="4" customWidth="1"/>
    <col min="50" max="51" width="11.140625" style="4" customWidth="1"/>
    <col min="52" max="52" width="10.85546875" style="4" customWidth="1"/>
    <col min="53" max="53" width="10.28515625" style="4" customWidth="1"/>
    <col min="54" max="63" width="9.140625" style="4" customWidth="1"/>
    <col min="64" max="65" width="9.7109375" style="4"/>
    <col min="66" max="95" width="9.140625" style="4" customWidth="1"/>
    <col min="96" max="97" width="9.7109375" style="4"/>
    <col min="98" max="127" width="9.140625" style="4" customWidth="1"/>
    <col min="128" max="129" width="9.7109375" style="4"/>
    <col min="130" max="159" width="9.140625" style="4" customWidth="1"/>
    <col min="160" max="161" width="9.7109375" style="4"/>
    <col min="162" max="191" width="9.140625" style="4" customWidth="1"/>
    <col min="192" max="193" width="9.7109375" style="4"/>
    <col min="194" max="223" width="9.140625" style="4" customWidth="1"/>
    <col min="224" max="225" width="9.7109375" style="4"/>
    <col min="226" max="255" width="9.140625" style="4" customWidth="1"/>
    <col min="256" max="257" width="9.7109375" style="4"/>
    <col min="258" max="258" width="9" style="4" customWidth="1"/>
    <col min="259" max="16384" width="9.7109375" style="4"/>
  </cols>
  <sheetData>
    <row r="1" spans="1:513" ht="15.75" thickBot="1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513" s="17" customFormat="1" ht="16.5" thickBot="1" x14ac:dyDescent="0.3">
      <c r="A2" s="5" t="s">
        <v>0</v>
      </c>
      <c r="B2" s="10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513" s="17" customForma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513" s="17" customFormat="1" x14ac:dyDescent="0.2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513" s="33" customFormat="1" x14ac:dyDescent="0.25">
      <c r="A5" s="31" t="s">
        <v>1</v>
      </c>
      <c r="B5" s="32" t="str">
        <f>IF((B6&lt;='Базовые значения'!$B$19)*AND(B6&lt;&gt;0),'Базовые значения'!$B$17," ")</f>
        <v>11а кл.</v>
      </c>
      <c r="C5" s="32" t="str">
        <f>IF((C6&lt;='Базовые значения'!$B$19)*AND(C6&lt;&gt;0),'Базовые значения'!$B$17," ")</f>
        <v>11а кл.</v>
      </c>
      <c r="D5" s="32" t="str">
        <f>IF((D6&lt;='Базовые значения'!$B$19)*AND(D6&lt;&gt;0),'Базовые значения'!$B$17," ")</f>
        <v>11а кл.</v>
      </c>
      <c r="E5" s="32" t="str">
        <f>IF((E6&lt;='Базовые значения'!$B$19)*AND(E6&lt;&gt;0),'Базовые значения'!$B$17," ")</f>
        <v>11а кл.</v>
      </c>
      <c r="F5" s="32" t="str">
        <f>IF((F6&lt;='Базовые значения'!$B$19)*AND(F6&lt;&gt;0),'Базовые значения'!$B$17," ")</f>
        <v>11а кл.</v>
      </c>
      <c r="G5" s="32" t="str">
        <f>IF((G6&lt;='Базовые значения'!$B$19)*AND(G6&lt;&gt;0),'Базовые значения'!$B$17," ")</f>
        <v>11а кл.</v>
      </c>
      <c r="H5" s="32" t="str">
        <f>IF((H6&lt;='Базовые значения'!$B$19)*AND(H6&lt;&gt;0),'Базовые значения'!$B$17," ")</f>
        <v>11а кл.</v>
      </c>
      <c r="I5" s="32" t="str">
        <f>IF((I6&lt;='Базовые значения'!$B$19)*AND(I6&lt;&gt;0),'Базовые значения'!$B$17," ")</f>
        <v>11а кл.</v>
      </c>
      <c r="J5" s="32" t="str">
        <f>IF((J6&lt;='Базовые значения'!$B$19)*AND(J6&lt;&gt;0),'Базовые значения'!$B$17," ")</f>
        <v>11а кл.</v>
      </c>
      <c r="K5" s="32" t="str">
        <f>IF((K6&lt;='Базовые значения'!$B$19)*AND(K6&lt;&gt;0),'Базовые значения'!$B$17," ")</f>
        <v>11а кл.</v>
      </c>
      <c r="L5" s="32" t="str">
        <f>IF((L6&lt;='Базовые значения'!$B$19)*AND(L6&lt;&gt;0),'Базовые значения'!$B$17," ")</f>
        <v>11а кл.</v>
      </c>
      <c r="M5" s="32" t="str">
        <f>IF((M6&lt;='Базовые значения'!$B$19)*AND(M6&lt;&gt;0),'Базовые значения'!$B$17," ")</f>
        <v>11а кл.</v>
      </c>
      <c r="N5" s="32" t="str">
        <f>IF((N6&lt;='Базовые значения'!$B$19)*AND(N6&lt;&gt;0),'Базовые значения'!$B$17," ")</f>
        <v>11а кл.</v>
      </c>
      <c r="O5" s="32" t="str">
        <f>IF((O6&lt;='Базовые значения'!$B$19)*AND(O6&lt;&gt;0),'Базовые значения'!$B$17," ")</f>
        <v xml:space="preserve"> </v>
      </c>
      <c r="P5" s="32" t="str">
        <f>IF((P6&lt;='Базовые значения'!$B$19)*AND(P6&lt;&gt;0),'Базовые значения'!$B$17," ")</f>
        <v xml:space="preserve"> </v>
      </c>
      <c r="Q5" s="32" t="str">
        <f>IF((Q6&lt;='Базовые значения'!$B$19)*AND(Q6&lt;&gt;0),'Базовые значения'!$B$17," ")</f>
        <v xml:space="preserve"> </v>
      </c>
      <c r="R5" s="32" t="str">
        <f>IF((R6&lt;='Базовые значения'!$B$19)*AND(R6&lt;&gt;0),'Базовые значения'!$B$17," ")</f>
        <v xml:space="preserve"> </v>
      </c>
      <c r="S5" s="32" t="str">
        <f>IF((S6&lt;='Базовые значения'!$B$19)*AND(S6&lt;&gt;0),'Базовые значения'!$B$17," ")</f>
        <v xml:space="preserve"> </v>
      </c>
      <c r="T5" s="32" t="str">
        <f>IF((T6&lt;='Базовые значения'!$B$19)*AND(T6&lt;&gt;0),'Базовые значения'!$B$17," ")</f>
        <v xml:space="preserve"> </v>
      </c>
      <c r="U5" s="32" t="str">
        <f>IF((U6&lt;='Базовые значения'!$B$19)*AND(U6&lt;&gt;0),'Базовые значения'!$B$17," ")</f>
        <v xml:space="preserve"> </v>
      </c>
      <c r="V5" s="32" t="str">
        <f>IF((V6&lt;='Базовые значения'!$B$19)*AND(V6&lt;&gt;0),'Базовые значения'!$B$17," ")</f>
        <v xml:space="preserve"> </v>
      </c>
      <c r="W5" s="32" t="str">
        <f>IF((W6&lt;='Базовые значения'!$B$19)*AND(W6&lt;&gt;0),'Базовые значения'!$B$17," ")</f>
        <v xml:space="preserve"> </v>
      </c>
      <c r="X5" s="32" t="str">
        <f>IF((X6&lt;='Базовые значения'!$B$19)*AND(X6&lt;&gt;0),'Базовые значения'!$B$17," ")</f>
        <v xml:space="preserve"> </v>
      </c>
      <c r="Y5" s="32" t="str">
        <f>IF((Y6&lt;='Базовые значения'!$B$19)*AND(Y6&lt;&gt;0),'Базовые значения'!$B$17," ")</f>
        <v xml:space="preserve"> </v>
      </c>
      <c r="Z5" s="32" t="str">
        <f>IF((Z6&lt;='Базовые значения'!$B$19)*AND(Z6&lt;&gt;0),'Базовые значения'!$B$17," ")</f>
        <v xml:space="preserve"> </v>
      </c>
      <c r="AA5" s="32" t="str">
        <f>IF((AA6&lt;='Базовые значения'!$B$19)*AND(AA6&lt;&gt;0),'Базовые значения'!$B$17," ")</f>
        <v xml:space="preserve"> </v>
      </c>
      <c r="AB5" s="32" t="str">
        <f>IF((AB6&lt;='Базовые значения'!$B$19)*AND(AB6&lt;&gt;0),'Базовые значения'!$B$17," ")</f>
        <v xml:space="preserve"> </v>
      </c>
      <c r="AC5" s="32" t="str">
        <f>IF((AC6&lt;='Базовые значения'!$B$19)*AND(AC6&lt;&gt;0),'Базовые значения'!$B$17," ")</f>
        <v xml:space="preserve"> </v>
      </c>
      <c r="AD5" s="32" t="str">
        <f>IF((AD6&lt;='Базовые значения'!$B$19)*AND(AD6&lt;&gt;0),'Базовые значения'!$B$17," ")</f>
        <v xml:space="preserve"> </v>
      </c>
      <c r="AE5" s="32" t="str">
        <f>IF((AE6&lt;='Базовые значения'!$B$19)*AND(AE6&lt;&gt;0),'Базовые значения'!$B$17," ")</f>
        <v xml:space="preserve"> </v>
      </c>
      <c r="AF5" s="32"/>
      <c r="AG5" s="32"/>
      <c r="AH5" s="32" t="e">
        <f>IF((AH6&lt;='Базовые значения'!$C$19)*AND(AH6&lt;&gt;0),'Базовые значения'!$C$17," ")</f>
        <v>#DIV/0!</v>
      </c>
      <c r="AI5" s="32" t="e">
        <f>IF((AI6&lt;='Базовые значения'!$C$19)*AND(AI6&lt;&gt;0),'Базовые значения'!$C$17," ")</f>
        <v>#DIV/0!</v>
      </c>
      <c r="AJ5" s="32" t="e">
        <f>IF((AJ6&lt;='Базовые значения'!$C$19)*AND(AJ6&lt;&gt;0),'Базовые значения'!$C$17," ")</f>
        <v>#DIV/0!</v>
      </c>
      <c r="AK5" s="32" t="e">
        <f>IF((AK6&lt;='Базовые значения'!$C$19)*AND(AK6&lt;&gt;0),'Базовые значения'!$C$17," ")</f>
        <v>#DIV/0!</v>
      </c>
      <c r="AL5" s="32" t="e">
        <f>IF((AL6&lt;='Базовые значения'!$C$19)*AND(AL6&lt;&gt;0),'Базовые значения'!$C$17," ")</f>
        <v>#DIV/0!</v>
      </c>
      <c r="AM5" s="32" t="e">
        <f>IF((AM6&lt;='Базовые значения'!$C$19)*AND(AM6&lt;&gt;0),'Базовые значения'!$C$17," ")</f>
        <v>#DIV/0!</v>
      </c>
      <c r="AN5" s="32" t="e">
        <f>IF((AN6&lt;='Базовые значения'!$C$19)*AND(AN6&lt;&gt;0),'Базовые значения'!$C$17," ")</f>
        <v>#DIV/0!</v>
      </c>
      <c r="AO5" s="32" t="e">
        <f>IF((AO6&lt;='Базовые значения'!$C$19)*AND(AO6&lt;&gt;0),'Базовые значения'!$C$17," ")</f>
        <v>#DIV/0!</v>
      </c>
      <c r="AP5" s="32" t="e">
        <f>IF((AP6&lt;='Базовые значения'!$C$19)*AND(AP6&lt;&gt;0),'Базовые значения'!$C$17," ")</f>
        <v>#DIV/0!</v>
      </c>
      <c r="AQ5" s="32" t="e">
        <f>IF((AQ6&lt;='Базовые значения'!$C$19)*AND(AQ6&lt;&gt;0),'Базовые значения'!$C$17," ")</f>
        <v>#DIV/0!</v>
      </c>
      <c r="AR5" s="32" t="e">
        <f>IF((AR6&lt;='Базовые значения'!$C$19)*AND(AR6&lt;&gt;0),'Базовые значения'!$C$17," ")</f>
        <v>#DIV/0!</v>
      </c>
      <c r="AS5" s="32" t="e">
        <f>IF((AS6&lt;='Базовые значения'!$C$19)*AND(AS6&lt;&gt;0),'Базовые значения'!$C$17," ")</f>
        <v>#DIV/0!</v>
      </c>
      <c r="AT5" s="32" t="e">
        <f>IF((AT6&lt;='Базовые значения'!$C$19)*AND(AT6&lt;&gt;0),'Базовые значения'!$C$17," ")</f>
        <v>#DIV/0!</v>
      </c>
      <c r="AU5" s="32" t="e">
        <f>IF((AU6&lt;='Базовые значения'!$C$19)*AND(AU6&lt;&gt;0),'Базовые значения'!$C$17," ")</f>
        <v>#DIV/0!</v>
      </c>
      <c r="AV5" s="32" t="e">
        <f>IF((AV6&lt;='Базовые значения'!$C$19)*AND(AV6&lt;&gt;0),'Базовые значения'!$C$17," ")</f>
        <v>#DIV/0!</v>
      </c>
      <c r="AW5" s="32" t="e">
        <f>IF((AW6&lt;='Базовые значения'!$C$19)*AND(AW6&lt;&gt;0),'Базовые значения'!$C$17," ")</f>
        <v>#DIV/0!</v>
      </c>
      <c r="AX5" s="32" t="e">
        <f>IF((AX6&lt;='Базовые значения'!$C$19)*AND(AX6&lt;&gt;0),'Базовые значения'!$C$17," ")</f>
        <v>#DIV/0!</v>
      </c>
      <c r="AY5" s="32" t="e">
        <f>IF((AY6&lt;='Базовые значения'!$C$19)*AND(AY6&lt;&gt;0),'Базовые значения'!$C$17," ")</f>
        <v>#DIV/0!</v>
      </c>
      <c r="AZ5" s="32" t="e">
        <f>IF((AZ6&lt;='Базовые значения'!$C$19)*AND(AZ6&lt;&gt;0),'Базовые значения'!$C$17," ")</f>
        <v>#DIV/0!</v>
      </c>
      <c r="BA5" s="32" t="e">
        <f>IF((BA6&lt;='Базовые значения'!$C$19)*AND(BA6&lt;&gt;0),'Базовые значения'!$C$17," ")</f>
        <v>#DIV/0!</v>
      </c>
      <c r="BB5" s="32" t="e">
        <f>IF((BB6&lt;='Базовые значения'!$C$19)*AND(BB6&lt;&gt;0),'Базовые значения'!$C$17," ")</f>
        <v>#DIV/0!</v>
      </c>
      <c r="BC5" s="32" t="e">
        <f>IF((BC6&lt;='Базовые значения'!$C$19)*AND(BC6&lt;&gt;0),'Базовые значения'!$C$17," ")</f>
        <v>#DIV/0!</v>
      </c>
      <c r="BD5" s="32" t="e">
        <f>IF((BD6&lt;='Базовые значения'!$C$19)*AND(BD6&lt;&gt;0),'Базовые значения'!$C$17," ")</f>
        <v>#DIV/0!</v>
      </c>
      <c r="BE5" s="32" t="e">
        <f>IF((BE6&lt;='Базовые значения'!$C$19)*AND(BE6&lt;&gt;0),'Базовые значения'!$C$17," ")</f>
        <v>#DIV/0!</v>
      </c>
      <c r="BF5" s="32" t="e">
        <f>IF((BF6&lt;='Базовые значения'!$C$19)*AND(BF6&lt;&gt;0),'Базовые значения'!$C$17," ")</f>
        <v>#DIV/0!</v>
      </c>
      <c r="BG5" s="32" t="e">
        <f>IF((BG6&lt;='Базовые значения'!$C$19)*AND(BG6&lt;&gt;0),'Базовые значения'!$C$17," ")</f>
        <v>#DIV/0!</v>
      </c>
      <c r="BH5" s="32" t="e">
        <f>IF((BH6&lt;='Базовые значения'!$C$19)*AND(BH6&lt;&gt;0),'Базовые значения'!$C$17," ")</f>
        <v>#DIV/0!</v>
      </c>
      <c r="BI5" s="32" t="e">
        <f>IF((BI6&lt;='Базовые значения'!$C$19)*AND(BI6&lt;&gt;0),'Базовые значения'!$C$17," ")</f>
        <v>#DIV/0!</v>
      </c>
      <c r="BJ5" s="32" t="e">
        <f>IF((BJ6&lt;='Базовые значения'!$C$19)*AND(BJ6&lt;&gt;0),'Базовые значения'!$C$17," ")</f>
        <v>#DIV/0!</v>
      </c>
      <c r="BK5" s="32" t="e">
        <f>IF((BK6&lt;='Базовые значения'!$C$19)*AND(BK6&lt;&gt;0),'Базовые значения'!$C$17," ")</f>
        <v>#DIV/0!</v>
      </c>
      <c r="BL5" s="32"/>
      <c r="BM5" s="32"/>
      <c r="BN5" s="32" t="e">
        <f>IF((BN6&lt;='Базовые значения'!$D$19)*AND(BN6&lt;&gt;0),'Базовые значения'!$D$17," ")</f>
        <v>#DIV/0!</v>
      </c>
      <c r="BO5" s="32" t="e">
        <f>IF((BO6&lt;='Базовые значения'!$D$19)*AND(BO6&lt;&gt;0),'Базовые значения'!$D$17," ")</f>
        <v>#DIV/0!</v>
      </c>
      <c r="BP5" s="32" t="e">
        <f>IF((BP6&lt;='Базовые значения'!$D$19)*AND(BP6&lt;&gt;0),'Базовые значения'!$D$17," ")</f>
        <v>#DIV/0!</v>
      </c>
      <c r="BQ5" s="32" t="e">
        <f>IF((BQ6&lt;='Базовые значения'!$D$19)*AND(BQ6&lt;&gt;0),'Базовые значения'!$D$17," ")</f>
        <v>#DIV/0!</v>
      </c>
      <c r="BR5" s="32" t="e">
        <f>IF((BR6&lt;='Базовые значения'!$D$19)*AND(BR6&lt;&gt;0),'Базовые значения'!$D$17," ")</f>
        <v>#DIV/0!</v>
      </c>
      <c r="BS5" s="32" t="e">
        <f>IF((BS6&lt;='Базовые значения'!$D$19)*AND(BS6&lt;&gt;0),'Базовые значения'!$D$17," ")</f>
        <v>#DIV/0!</v>
      </c>
      <c r="BT5" s="32" t="e">
        <f>IF((BT6&lt;='Базовые значения'!$D$19)*AND(BT6&lt;&gt;0),'Базовые значения'!$D$17," ")</f>
        <v>#DIV/0!</v>
      </c>
      <c r="BU5" s="32" t="e">
        <f>IF((BU6&lt;='Базовые значения'!$D$19)*AND(BU6&lt;&gt;0),'Базовые значения'!$D$17," ")</f>
        <v>#DIV/0!</v>
      </c>
      <c r="BV5" s="32" t="e">
        <f>IF((BV6&lt;='Базовые значения'!$D$19)*AND(BV6&lt;&gt;0),'Базовые значения'!$D$17," ")</f>
        <v>#DIV/0!</v>
      </c>
      <c r="BW5" s="32" t="e">
        <f>IF((BW6&lt;='Базовые значения'!$D$19)*AND(BW6&lt;&gt;0),'Базовые значения'!$D$17," ")</f>
        <v>#DIV/0!</v>
      </c>
      <c r="BX5" s="32" t="e">
        <f>IF((BX6&lt;='Базовые значения'!$D$19)*AND(BX6&lt;&gt;0),'Базовые значения'!$D$17," ")</f>
        <v>#DIV/0!</v>
      </c>
      <c r="BY5" s="32" t="e">
        <f>IF((BY6&lt;='Базовые значения'!$D$19)*AND(BY6&lt;&gt;0),'Базовые значения'!$D$17," ")</f>
        <v>#DIV/0!</v>
      </c>
      <c r="BZ5" s="32" t="e">
        <f>IF((BZ6&lt;='Базовые значения'!$D$19)*AND(BZ6&lt;&gt;0),'Базовые значения'!$D$17," ")</f>
        <v>#DIV/0!</v>
      </c>
      <c r="CA5" s="32" t="e">
        <f>IF((CA6&lt;='Базовые значения'!$D$19)*AND(CA6&lt;&gt;0),'Базовые значения'!$D$17," ")</f>
        <v>#DIV/0!</v>
      </c>
      <c r="CB5" s="32" t="e">
        <f>IF((CB6&lt;='Базовые значения'!$D$19)*AND(CB6&lt;&gt;0),'Базовые значения'!$D$17," ")</f>
        <v>#DIV/0!</v>
      </c>
      <c r="CC5" s="32" t="e">
        <f>IF((CC6&lt;='Базовые значения'!$D$19)*AND(CC6&lt;&gt;0),'Базовые значения'!$D$17," ")</f>
        <v>#DIV/0!</v>
      </c>
      <c r="CD5" s="32" t="e">
        <f>IF((CD6&lt;='Базовые значения'!$D$19)*AND(CD6&lt;&gt;0),'Базовые значения'!$D$17," ")</f>
        <v>#DIV/0!</v>
      </c>
      <c r="CE5" s="32" t="e">
        <f>IF((CE6&lt;='Базовые значения'!$D$19)*AND(CE6&lt;&gt;0),'Базовые значения'!$D$17," ")</f>
        <v>#DIV/0!</v>
      </c>
      <c r="CF5" s="32" t="e">
        <f>IF((CF6&lt;='Базовые значения'!$D$19)*AND(CF6&lt;&gt;0),'Базовые значения'!$D$17," ")</f>
        <v>#DIV/0!</v>
      </c>
      <c r="CG5" s="32" t="e">
        <f>IF((CG6&lt;='Базовые значения'!$D$19)*AND(CG6&lt;&gt;0),'Базовые значения'!$D$17," ")</f>
        <v>#DIV/0!</v>
      </c>
      <c r="CH5" s="32" t="e">
        <f>IF((CH6&lt;='Базовые значения'!$D$19)*AND(CH6&lt;&gt;0),'Базовые значения'!$D$17," ")</f>
        <v>#DIV/0!</v>
      </c>
      <c r="CI5" s="32" t="e">
        <f>IF((CI6&lt;='Базовые значения'!$D$19)*AND(CI6&lt;&gt;0),'Базовые значения'!$D$17," ")</f>
        <v>#DIV/0!</v>
      </c>
      <c r="CJ5" s="32" t="e">
        <f>IF((CJ6&lt;='Базовые значения'!$D$19)*AND(CJ6&lt;&gt;0),'Базовые значения'!$D$17," ")</f>
        <v>#DIV/0!</v>
      </c>
      <c r="CK5" s="32" t="e">
        <f>IF((CK6&lt;='Базовые значения'!$D$19)*AND(CK6&lt;&gt;0),'Базовые значения'!$D$17," ")</f>
        <v>#DIV/0!</v>
      </c>
      <c r="CL5" s="32" t="e">
        <f>IF((CL6&lt;='Базовые значения'!$D$19)*AND(CL6&lt;&gt;0),'Базовые значения'!$D$17," ")</f>
        <v>#DIV/0!</v>
      </c>
      <c r="CM5" s="32" t="e">
        <f>IF((CM6&lt;='Базовые значения'!$D$19)*AND(CM6&lt;&gt;0),'Базовые значения'!$D$17," ")</f>
        <v>#DIV/0!</v>
      </c>
      <c r="CN5" s="32" t="e">
        <f>IF((CN6&lt;='Базовые значения'!$D$19)*AND(CN6&lt;&gt;0),'Базовые значения'!$D$17," ")</f>
        <v>#DIV/0!</v>
      </c>
      <c r="CO5" s="32" t="e">
        <f>IF((CO6&lt;='Базовые значения'!$D$19)*AND(CO6&lt;&gt;0),'Базовые значения'!$D$17," ")</f>
        <v>#DIV/0!</v>
      </c>
      <c r="CP5" s="32" t="e">
        <f>IF((CP6&lt;='Базовые значения'!$D$19)*AND(CP6&lt;&gt;0),'Базовые значения'!$D$17," ")</f>
        <v>#DIV/0!</v>
      </c>
      <c r="CQ5" s="32" t="e">
        <f>IF((CQ6&lt;='Базовые значения'!$D$19)*AND(CQ6&lt;&gt;0),'Базовые значения'!$D$17," ")</f>
        <v>#DIV/0!</v>
      </c>
      <c r="CR5" s="32"/>
      <c r="CS5" s="32"/>
      <c r="CT5" s="32" t="e">
        <f>IF((CT6&lt;='Базовые значения'!$E$19)*AND(CT6&lt;&gt;0),'Базовые значения'!$E$17," ")</f>
        <v>#DIV/0!</v>
      </c>
      <c r="CU5" s="32" t="e">
        <f>IF((CU6&lt;='Базовые значения'!$E$19)*AND(CU6&lt;&gt;0),'Базовые значения'!$E$17," ")</f>
        <v>#DIV/0!</v>
      </c>
      <c r="CV5" s="32" t="e">
        <f>IF((CV6&lt;='Базовые значения'!$E$19)*AND(CV6&lt;&gt;0),'Базовые значения'!$E$17," ")</f>
        <v>#DIV/0!</v>
      </c>
      <c r="CW5" s="32" t="e">
        <f>IF((CW6&lt;='Базовые значения'!$E$19)*AND(CW6&lt;&gt;0),'Базовые значения'!$E$17," ")</f>
        <v>#DIV/0!</v>
      </c>
      <c r="CX5" s="32" t="e">
        <f>IF((CX6&lt;='Базовые значения'!$E$19)*AND(CX6&lt;&gt;0),'Базовые значения'!$E$17," ")</f>
        <v>#DIV/0!</v>
      </c>
      <c r="CY5" s="32" t="e">
        <f>IF((CY6&lt;='Базовые значения'!$E$19)*AND(CY6&lt;&gt;0),'Базовые значения'!$E$17," ")</f>
        <v>#DIV/0!</v>
      </c>
      <c r="CZ5" s="32" t="e">
        <f>IF((CZ6&lt;='Базовые значения'!$E$19)*AND(CZ6&lt;&gt;0),'Базовые значения'!$E$17," ")</f>
        <v>#DIV/0!</v>
      </c>
      <c r="DA5" s="32" t="e">
        <f>IF((DA6&lt;='Базовые значения'!$E$19)*AND(DA6&lt;&gt;0),'Базовые значения'!$E$17," ")</f>
        <v>#DIV/0!</v>
      </c>
      <c r="DB5" s="32" t="e">
        <f>IF((DB6&lt;='Базовые значения'!$E$19)*AND(DB6&lt;&gt;0),'Базовые значения'!$E$17," ")</f>
        <v>#DIV/0!</v>
      </c>
      <c r="DC5" s="32" t="e">
        <f>IF((DC6&lt;='Базовые значения'!$E$19)*AND(DC6&lt;&gt;0),'Базовые значения'!$E$17," ")</f>
        <v>#DIV/0!</v>
      </c>
      <c r="DD5" s="32" t="e">
        <f>IF((DD6&lt;='Базовые значения'!$E$19)*AND(DD6&lt;&gt;0),'Базовые значения'!$E$17," ")</f>
        <v>#DIV/0!</v>
      </c>
      <c r="DE5" s="32" t="e">
        <f>IF((DE6&lt;='Базовые значения'!$E$19)*AND(DE6&lt;&gt;0),'Базовые значения'!$E$17," ")</f>
        <v>#DIV/0!</v>
      </c>
      <c r="DF5" s="32" t="e">
        <f>IF((DF6&lt;='Базовые значения'!$E$19)*AND(DF6&lt;&gt;0),'Базовые значения'!$E$17," ")</f>
        <v>#DIV/0!</v>
      </c>
      <c r="DG5" s="32" t="e">
        <f>IF((DG6&lt;='Базовые значения'!$E$19)*AND(DG6&lt;&gt;0),'Базовые значения'!$E$17," ")</f>
        <v>#DIV/0!</v>
      </c>
      <c r="DH5" s="32" t="e">
        <f>IF((DH6&lt;='Базовые значения'!$E$19)*AND(DH6&lt;&gt;0),'Базовые значения'!$E$17," ")</f>
        <v>#DIV/0!</v>
      </c>
      <c r="DI5" s="32" t="e">
        <f>IF((DI6&lt;='Базовые значения'!$E$19)*AND(DI6&lt;&gt;0),'Базовые значения'!$E$17," ")</f>
        <v>#DIV/0!</v>
      </c>
      <c r="DJ5" s="32" t="e">
        <f>IF((DJ6&lt;='Базовые значения'!$E$19)*AND(DJ6&lt;&gt;0),'Базовые значения'!$E$17," ")</f>
        <v>#DIV/0!</v>
      </c>
      <c r="DK5" s="32" t="e">
        <f>IF((DK6&lt;='Базовые значения'!$E$19)*AND(DK6&lt;&gt;0),'Базовые значения'!$E$17," ")</f>
        <v>#DIV/0!</v>
      </c>
      <c r="DL5" s="32" t="e">
        <f>IF((DL6&lt;='Базовые значения'!$E$19)*AND(DL6&lt;&gt;0),'Базовые значения'!$E$17," ")</f>
        <v>#DIV/0!</v>
      </c>
      <c r="DM5" s="32" t="e">
        <f>IF((DM6&lt;='Базовые значения'!$E$19)*AND(DM6&lt;&gt;0),'Базовые значения'!$E$17," ")</f>
        <v>#DIV/0!</v>
      </c>
      <c r="DN5" s="32" t="e">
        <f>IF((DN6&lt;='Базовые значения'!$E$19)*AND(DN6&lt;&gt;0),'Базовые значения'!$E$17," ")</f>
        <v>#DIV/0!</v>
      </c>
      <c r="DO5" s="32" t="e">
        <f>IF((DO6&lt;='Базовые значения'!$E$19)*AND(DO6&lt;&gt;0),'Базовые значения'!$E$17," ")</f>
        <v>#DIV/0!</v>
      </c>
      <c r="DP5" s="32" t="e">
        <f>IF((DP6&lt;='Базовые значения'!$E$19)*AND(DP6&lt;&gt;0),'Базовые значения'!$E$17," ")</f>
        <v>#DIV/0!</v>
      </c>
      <c r="DQ5" s="32" t="e">
        <f>IF((DQ6&lt;='Базовые значения'!$E$19)*AND(DQ6&lt;&gt;0),'Базовые значения'!$E$17," ")</f>
        <v>#DIV/0!</v>
      </c>
      <c r="DR5" s="32" t="e">
        <f>IF((DR6&lt;='Базовые значения'!$E$19)*AND(DR6&lt;&gt;0),'Базовые значения'!$E$17," ")</f>
        <v>#DIV/0!</v>
      </c>
      <c r="DS5" s="32" t="e">
        <f>IF((DS6&lt;='Базовые значения'!$E$19)*AND(DS6&lt;&gt;0),'Базовые значения'!$E$17," ")</f>
        <v>#DIV/0!</v>
      </c>
      <c r="DT5" s="32" t="e">
        <f>IF((DT6&lt;='Базовые значения'!$E$19)*AND(DT6&lt;&gt;0),'Базовые значения'!$E$17," ")</f>
        <v>#DIV/0!</v>
      </c>
      <c r="DU5" s="32" t="e">
        <f>IF((DU6&lt;='Базовые значения'!$E$19)*AND(DU6&lt;&gt;0),'Базовые значения'!$E$17," ")</f>
        <v>#DIV/0!</v>
      </c>
      <c r="DV5" s="32" t="e">
        <f>IF((DV6&lt;='Базовые значения'!$E$19)*AND(DV6&lt;&gt;0),'Базовые значения'!$E$17," ")</f>
        <v>#DIV/0!</v>
      </c>
      <c r="DW5" s="32" t="e">
        <f>IF((DW6&lt;='Базовые значения'!$E$19)*AND(DW6&lt;&gt;0),'Базовые значения'!$E$17," ")</f>
        <v>#DIV/0!</v>
      </c>
      <c r="DX5" s="32"/>
      <c r="DY5" s="32"/>
      <c r="DZ5" s="32" t="e">
        <f>IF((DZ6&lt;='Базовые значения'!$F$19)*AND(DZ6&lt;&gt;0),'Базовые значения'!$F$17," ")</f>
        <v>#DIV/0!</v>
      </c>
      <c r="EA5" s="32" t="e">
        <f>IF((EA6&lt;='Базовые значения'!$F$19)*AND(EA6&lt;&gt;0),'Базовые значения'!$F$17," ")</f>
        <v>#DIV/0!</v>
      </c>
      <c r="EB5" s="32" t="e">
        <f>IF((EB6&lt;='Базовые значения'!$F$19)*AND(EB6&lt;&gt;0),'Базовые значения'!$F$17," ")</f>
        <v>#DIV/0!</v>
      </c>
      <c r="EC5" s="32" t="e">
        <f>IF((EC6&lt;='Базовые значения'!$F$19)*AND(EC6&lt;&gt;0),'Базовые значения'!$F$17," ")</f>
        <v>#DIV/0!</v>
      </c>
      <c r="ED5" s="32" t="e">
        <f>IF((ED6&lt;='Базовые значения'!$F$19)*AND(ED6&lt;&gt;0),'Базовые значения'!$F$17," ")</f>
        <v>#DIV/0!</v>
      </c>
      <c r="EE5" s="32" t="e">
        <f>IF((EE6&lt;='Базовые значения'!$F$19)*AND(EE6&lt;&gt;0),'Базовые значения'!$F$17," ")</f>
        <v>#DIV/0!</v>
      </c>
      <c r="EF5" s="32" t="e">
        <f>IF((EF6&lt;='Базовые значения'!$F$19)*AND(EF6&lt;&gt;0),'Базовые значения'!$F$17," ")</f>
        <v>#DIV/0!</v>
      </c>
      <c r="EG5" s="32" t="e">
        <f>IF((EG6&lt;='Базовые значения'!$F$19)*AND(EG6&lt;&gt;0),'Базовые значения'!$F$17," ")</f>
        <v>#DIV/0!</v>
      </c>
      <c r="EH5" s="32" t="e">
        <f>IF((EH6&lt;='Базовые значения'!$F$19)*AND(EH6&lt;&gt;0),'Базовые значения'!$F$17," ")</f>
        <v>#DIV/0!</v>
      </c>
      <c r="EI5" s="32" t="e">
        <f>IF((EI6&lt;='Базовые значения'!$F$19)*AND(EI6&lt;&gt;0),'Базовые значения'!$F$17," ")</f>
        <v>#DIV/0!</v>
      </c>
      <c r="EJ5" s="32" t="e">
        <f>IF((EJ6&lt;='Базовые значения'!$F$19)*AND(EJ6&lt;&gt;0),'Базовые значения'!$F$17," ")</f>
        <v>#DIV/0!</v>
      </c>
      <c r="EK5" s="32" t="e">
        <f>IF((EK6&lt;='Базовые значения'!$F$19)*AND(EK6&lt;&gt;0),'Базовые значения'!$F$17," ")</f>
        <v>#DIV/0!</v>
      </c>
      <c r="EL5" s="32" t="e">
        <f>IF((EL6&lt;='Базовые значения'!$F$19)*AND(EL6&lt;&gt;0),'Базовые значения'!$F$17," ")</f>
        <v>#DIV/0!</v>
      </c>
      <c r="EM5" s="32" t="e">
        <f>IF((EM6&lt;='Базовые значения'!$F$19)*AND(EM6&lt;&gt;0),'Базовые значения'!$F$17," ")</f>
        <v>#DIV/0!</v>
      </c>
      <c r="EN5" s="32" t="e">
        <f>IF((EN6&lt;='Базовые значения'!$F$19)*AND(EN6&lt;&gt;0),'Базовые значения'!$F$17," ")</f>
        <v>#DIV/0!</v>
      </c>
      <c r="EO5" s="32" t="e">
        <f>IF((EO6&lt;='Базовые значения'!$F$19)*AND(EO6&lt;&gt;0),'Базовые значения'!$F$17," ")</f>
        <v>#DIV/0!</v>
      </c>
      <c r="EP5" s="32" t="e">
        <f>IF((EP6&lt;='Базовые значения'!$F$19)*AND(EP6&lt;&gt;0),'Базовые значения'!$F$17," ")</f>
        <v>#DIV/0!</v>
      </c>
      <c r="EQ5" s="32" t="e">
        <f>IF((EQ6&lt;='Базовые значения'!$F$19)*AND(EQ6&lt;&gt;0),'Базовые значения'!$F$17," ")</f>
        <v>#DIV/0!</v>
      </c>
      <c r="ER5" s="32" t="e">
        <f>IF((ER6&lt;='Базовые значения'!$F$19)*AND(ER6&lt;&gt;0),'Базовые значения'!$F$17," ")</f>
        <v>#DIV/0!</v>
      </c>
      <c r="ES5" s="32" t="e">
        <f>IF((ES6&lt;='Базовые значения'!$F$19)*AND(ES6&lt;&gt;0),'Базовые значения'!$F$17," ")</f>
        <v>#DIV/0!</v>
      </c>
      <c r="ET5" s="32" t="e">
        <f>IF((ET6&lt;='Базовые значения'!$F$19)*AND(ET6&lt;&gt;0),'Базовые значения'!$F$17," ")</f>
        <v>#DIV/0!</v>
      </c>
      <c r="EU5" s="32" t="e">
        <f>IF((EU6&lt;='Базовые значения'!$F$19)*AND(EU6&lt;&gt;0),'Базовые значения'!$F$17," ")</f>
        <v>#DIV/0!</v>
      </c>
      <c r="EV5" s="32" t="e">
        <f>IF((EV6&lt;='Базовые значения'!$F$19)*AND(EV6&lt;&gt;0),'Базовые значения'!$F$17," ")</f>
        <v>#DIV/0!</v>
      </c>
      <c r="EW5" s="32" t="e">
        <f>IF((EW6&lt;='Базовые значения'!$F$19)*AND(EW6&lt;&gt;0),'Базовые значения'!$F$17," ")</f>
        <v>#DIV/0!</v>
      </c>
      <c r="EX5" s="32" t="e">
        <f>IF((EX6&lt;='Базовые значения'!$F$19)*AND(EX6&lt;&gt;0),'Базовые значения'!$F$17," ")</f>
        <v>#DIV/0!</v>
      </c>
      <c r="EY5" s="32" t="e">
        <f>IF((EY6&lt;='Базовые значения'!$F$19)*AND(EY6&lt;&gt;0),'Базовые значения'!$F$17," ")</f>
        <v>#DIV/0!</v>
      </c>
      <c r="EZ5" s="32" t="e">
        <f>IF((EZ6&lt;='Базовые значения'!$F$19)*AND(EZ6&lt;&gt;0),'Базовые значения'!$F$17," ")</f>
        <v>#DIV/0!</v>
      </c>
      <c r="FA5" s="32" t="e">
        <f>IF((FA6&lt;='Базовые значения'!$F$19)*AND(FA6&lt;&gt;0),'Базовые значения'!$F$17," ")</f>
        <v>#DIV/0!</v>
      </c>
      <c r="FB5" s="32" t="e">
        <f>IF((FB6&lt;='Базовые значения'!$F$19)*AND(FB6&lt;&gt;0),'Базовые значения'!$F$17," ")</f>
        <v>#DIV/0!</v>
      </c>
      <c r="FC5" s="32" t="e">
        <f>IF((FC6&lt;='Базовые значения'!$F$19)*AND(FC6&lt;&gt;0),'Базовые значения'!$F$17," ")</f>
        <v>#DIV/0!</v>
      </c>
      <c r="FD5" s="32"/>
      <c r="FE5" s="32"/>
      <c r="FF5" s="32" t="e">
        <f>IF((FF6&lt;='Базовые значения'!$G$19)*AND(FF6&lt;&gt;0),'Базовые значения'!$G$17," ")</f>
        <v>#DIV/0!</v>
      </c>
      <c r="FG5" s="32" t="e">
        <f>IF((FG6&lt;='Базовые значения'!$G$19)*AND(FG6&lt;&gt;0),'Базовые значения'!$G$17," ")</f>
        <v>#DIV/0!</v>
      </c>
      <c r="FH5" s="32" t="e">
        <f>IF((FH6&lt;='Базовые значения'!$G$19)*AND(FH6&lt;&gt;0),'Базовые значения'!$G$17," ")</f>
        <v>#DIV/0!</v>
      </c>
      <c r="FI5" s="32" t="e">
        <f>IF((FI6&lt;='Базовые значения'!$G$19)*AND(FI6&lt;&gt;0),'Базовые значения'!$G$17," ")</f>
        <v>#DIV/0!</v>
      </c>
      <c r="FJ5" s="32" t="e">
        <f>IF((FJ6&lt;='Базовые значения'!$G$19)*AND(FJ6&lt;&gt;0),'Базовые значения'!$G$17," ")</f>
        <v>#DIV/0!</v>
      </c>
      <c r="FK5" s="32" t="e">
        <f>IF((FK6&lt;='Базовые значения'!$G$19)*AND(FK6&lt;&gt;0),'Базовые значения'!$G$17," ")</f>
        <v>#DIV/0!</v>
      </c>
      <c r="FL5" s="32" t="e">
        <f>IF((FL6&lt;='Базовые значения'!$G$19)*AND(FL6&lt;&gt;0),'Базовые значения'!$G$17," ")</f>
        <v>#DIV/0!</v>
      </c>
      <c r="FM5" s="32" t="e">
        <f>IF((FM6&lt;='Базовые значения'!$G$19)*AND(FM6&lt;&gt;0),'Базовые значения'!$G$17," ")</f>
        <v>#DIV/0!</v>
      </c>
      <c r="FN5" s="32" t="e">
        <f>IF((FN6&lt;='Базовые значения'!$G$19)*AND(FN6&lt;&gt;0),'Базовые значения'!$G$17," ")</f>
        <v>#DIV/0!</v>
      </c>
      <c r="FO5" s="32" t="e">
        <f>IF((FO6&lt;='Базовые значения'!$G$19)*AND(FO6&lt;&gt;0),'Базовые значения'!$G$17," ")</f>
        <v>#DIV/0!</v>
      </c>
      <c r="FP5" s="32" t="e">
        <f>IF((FP6&lt;='Базовые значения'!$G$19)*AND(FP6&lt;&gt;0),'Базовые значения'!$G$17," ")</f>
        <v>#DIV/0!</v>
      </c>
      <c r="FQ5" s="32" t="e">
        <f>IF((FQ6&lt;='Базовые значения'!$G$19)*AND(FQ6&lt;&gt;0),'Базовые значения'!$G$17," ")</f>
        <v>#DIV/0!</v>
      </c>
      <c r="FR5" s="32" t="e">
        <f>IF((FR6&lt;='Базовые значения'!$G$19)*AND(FR6&lt;&gt;0),'Базовые значения'!$G$17," ")</f>
        <v>#DIV/0!</v>
      </c>
      <c r="FS5" s="32" t="e">
        <f>IF((FS6&lt;='Базовые значения'!$G$19)*AND(FS6&lt;&gt;0),'Базовые значения'!$G$17," ")</f>
        <v>#DIV/0!</v>
      </c>
      <c r="FT5" s="32" t="e">
        <f>IF((FT6&lt;='Базовые значения'!$G$19)*AND(FT6&lt;&gt;0),'Базовые значения'!$G$17," ")</f>
        <v>#DIV/0!</v>
      </c>
      <c r="FU5" s="32" t="e">
        <f>IF((FU6&lt;='Базовые значения'!$G$19)*AND(FU6&lt;&gt;0),'Базовые значения'!$G$17," ")</f>
        <v>#DIV/0!</v>
      </c>
      <c r="FV5" s="32" t="e">
        <f>IF((FV6&lt;='Базовые значения'!$G$19)*AND(FV6&lt;&gt;0),'Базовые значения'!$G$17," ")</f>
        <v>#DIV/0!</v>
      </c>
      <c r="FW5" s="32" t="e">
        <f>IF((FW6&lt;='Базовые значения'!$G$19)*AND(FW6&lt;&gt;0),'Базовые значения'!$G$17," ")</f>
        <v>#DIV/0!</v>
      </c>
      <c r="FX5" s="32" t="e">
        <f>IF((FX6&lt;='Базовые значения'!$G$19)*AND(FX6&lt;&gt;0),'Базовые значения'!$G$17," ")</f>
        <v>#DIV/0!</v>
      </c>
      <c r="FY5" s="32" t="e">
        <f>IF((FY6&lt;='Базовые значения'!$G$19)*AND(FY6&lt;&gt;0),'Базовые значения'!$G$17," ")</f>
        <v>#DIV/0!</v>
      </c>
      <c r="FZ5" s="32" t="e">
        <f>IF((FZ6&lt;='Базовые значения'!$G$19)*AND(FZ6&lt;&gt;0),'Базовые значения'!$G$17," ")</f>
        <v>#DIV/0!</v>
      </c>
      <c r="GA5" s="32" t="e">
        <f>IF((GA6&lt;='Базовые значения'!$G$19)*AND(GA6&lt;&gt;0),'Базовые значения'!$G$17," ")</f>
        <v>#DIV/0!</v>
      </c>
      <c r="GB5" s="32" t="e">
        <f>IF((GB6&lt;='Базовые значения'!$G$19)*AND(GB6&lt;&gt;0),'Базовые значения'!$G$17," ")</f>
        <v>#DIV/0!</v>
      </c>
      <c r="GC5" s="32" t="e">
        <f>IF((GC6&lt;='Базовые значения'!$G$19)*AND(GC6&lt;&gt;0),'Базовые значения'!$G$17," ")</f>
        <v>#DIV/0!</v>
      </c>
      <c r="GD5" s="32" t="e">
        <f>IF((GD6&lt;='Базовые значения'!$G$19)*AND(GD6&lt;&gt;0),'Базовые значения'!$G$17," ")</f>
        <v>#DIV/0!</v>
      </c>
      <c r="GE5" s="32" t="e">
        <f>IF((GE6&lt;='Базовые значения'!$G$19)*AND(GE6&lt;&gt;0),'Базовые значения'!$G$17," ")</f>
        <v>#DIV/0!</v>
      </c>
      <c r="GF5" s="32" t="e">
        <f>IF((GF6&lt;='Базовые значения'!$G$19)*AND(GF6&lt;&gt;0),'Базовые значения'!$G$17," ")</f>
        <v>#DIV/0!</v>
      </c>
      <c r="GG5" s="32" t="e">
        <f>IF((GG6&lt;='Базовые значения'!$G$19)*AND(GG6&lt;&gt;0),'Базовые значения'!$G$17," ")</f>
        <v>#DIV/0!</v>
      </c>
      <c r="GH5" s="32" t="e">
        <f>IF((GH6&lt;='Базовые значения'!$G$19)*AND(GH6&lt;&gt;0),'Базовые значения'!$G$17," ")</f>
        <v>#DIV/0!</v>
      </c>
      <c r="GI5" s="32" t="e">
        <f>IF((GI6&lt;='Базовые значения'!$G$19)*AND(GI6&lt;&gt;0),'Базовые значения'!$G$17," ")</f>
        <v>#DIV/0!</v>
      </c>
      <c r="GJ5" s="32"/>
      <c r="GK5" s="32"/>
      <c r="GL5" s="32" t="e">
        <f>IF((GL6&lt;='Базовые значения'!$H$19)*AND(GL6&lt;&gt;0),'Базовые значения'!$H$17," ")</f>
        <v>#DIV/0!</v>
      </c>
      <c r="GM5" s="32" t="e">
        <f>IF((GM6&lt;='Базовые значения'!$H$19)*AND(GM6&lt;&gt;0),'Базовые значения'!$H$17," ")</f>
        <v>#DIV/0!</v>
      </c>
      <c r="GN5" s="32" t="e">
        <f>IF((GN6&lt;='Базовые значения'!$H$19)*AND(GN6&lt;&gt;0),'Базовые значения'!$H$17," ")</f>
        <v>#DIV/0!</v>
      </c>
      <c r="GO5" s="32" t="e">
        <f>IF((GO6&lt;='Базовые значения'!$H$19)*AND(GO6&lt;&gt;0),'Базовые значения'!$H$17," ")</f>
        <v>#DIV/0!</v>
      </c>
      <c r="GP5" s="32" t="e">
        <f>IF((GP6&lt;='Базовые значения'!$H$19)*AND(GP6&lt;&gt;0),'Базовые значения'!$H$17," ")</f>
        <v>#DIV/0!</v>
      </c>
      <c r="GQ5" s="32" t="e">
        <f>IF((GQ6&lt;='Базовые значения'!$H$19)*AND(GQ6&lt;&gt;0),'Базовые значения'!$H$17," ")</f>
        <v>#DIV/0!</v>
      </c>
      <c r="GR5" s="32" t="e">
        <f>IF((GR6&lt;='Базовые значения'!$H$19)*AND(GR6&lt;&gt;0),'Базовые значения'!$H$17," ")</f>
        <v>#DIV/0!</v>
      </c>
      <c r="GS5" s="32" t="e">
        <f>IF((GS6&lt;='Базовые значения'!$H$19)*AND(GS6&lt;&gt;0),'Базовые значения'!$H$17," ")</f>
        <v>#DIV/0!</v>
      </c>
      <c r="GT5" s="32" t="e">
        <f>IF((GT6&lt;='Базовые значения'!$H$19)*AND(GT6&lt;&gt;0),'Базовые значения'!$H$17," ")</f>
        <v>#DIV/0!</v>
      </c>
      <c r="GU5" s="32" t="e">
        <f>IF((GU6&lt;='Базовые значения'!$H$19)*AND(GU6&lt;&gt;0),'Базовые значения'!$H$17," ")</f>
        <v>#DIV/0!</v>
      </c>
      <c r="GV5" s="32" t="e">
        <f>IF((GV6&lt;='Базовые значения'!$H$19)*AND(GV6&lt;&gt;0),'Базовые значения'!$H$17," ")</f>
        <v>#DIV/0!</v>
      </c>
      <c r="GW5" s="32" t="e">
        <f>IF((GW6&lt;='Базовые значения'!$H$19)*AND(GW6&lt;&gt;0),'Базовые значения'!$H$17," ")</f>
        <v>#DIV/0!</v>
      </c>
      <c r="GX5" s="32" t="e">
        <f>IF((GX6&lt;='Базовые значения'!$H$19)*AND(GX6&lt;&gt;0),'Базовые значения'!$H$17," ")</f>
        <v>#DIV/0!</v>
      </c>
      <c r="GY5" s="32" t="e">
        <f>IF((GY6&lt;='Базовые значения'!$H$19)*AND(GY6&lt;&gt;0),'Базовые значения'!$H$17," ")</f>
        <v>#DIV/0!</v>
      </c>
      <c r="GZ5" s="32" t="e">
        <f>IF((GZ6&lt;='Базовые значения'!$H$19)*AND(GZ6&lt;&gt;0),'Базовые значения'!$H$17," ")</f>
        <v>#DIV/0!</v>
      </c>
      <c r="HA5" s="32" t="e">
        <f>IF((HA6&lt;='Базовые значения'!$H$19)*AND(HA6&lt;&gt;0),'Базовые значения'!$H$17," ")</f>
        <v>#DIV/0!</v>
      </c>
      <c r="HB5" s="32" t="e">
        <f>IF((HB6&lt;='Базовые значения'!$H$19)*AND(HB6&lt;&gt;0),'Базовые значения'!$H$17," ")</f>
        <v>#DIV/0!</v>
      </c>
      <c r="HC5" s="32" t="e">
        <f>IF((HC6&lt;='Базовые значения'!$H$19)*AND(HC6&lt;&gt;0),'Базовые значения'!$H$17," ")</f>
        <v>#DIV/0!</v>
      </c>
      <c r="HD5" s="32" t="e">
        <f>IF((HD6&lt;='Базовые значения'!$H$19)*AND(HD6&lt;&gt;0),'Базовые значения'!$H$17," ")</f>
        <v>#DIV/0!</v>
      </c>
      <c r="HE5" s="32" t="e">
        <f>IF((HE6&lt;='Базовые значения'!$H$19)*AND(HE6&lt;&gt;0),'Базовые значения'!$H$17," ")</f>
        <v>#DIV/0!</v>
      </c>
      <c r="HF5" s="32" t="e">
        <f>IF((HF6&lt;='Базовые значения'!$H$19)*AND(HF6&lt;&gt;0),'Базовые значения'!$H$17," ")</f>
        <v>#DIV/0!</v>
      </c>
      <c r="HG5" s="32" t="e">
        <f>IF((HG6&lt;='Базовые значения'!$H$19)*AND(HG6&lt;&gt;0),'Базовые значения'!$H$17," ")</f>
        <v>#DIV/0!</v>
      </c>
      <c r="HH5" s="32" t="e">
        <f>IF((HH6&lt;='Базовые значения'!$H$19)*AND(HH6&lt;&gt;0),'Базовые значения'!$H$17," ")</f>
        <v>#DIV/0!</v>
      </c>
      <c r="HI5" s="32" t="e">
        <f>IF((HI6&lt;='Базовые значения'!$H$19)*AND(HI6&lt;&gt;0),'Базовые значения'!$H$17," ")</f>
        <v>#DIV/0!</v>
      </c>
      <c r="HJ5" s="32" t="e">
        <f>IF((HJ6&lt;='Базовые значения'!$H$19)*AND(HJ6&lt;&gt;0),'Базовые значения'!$H$17," ")</f>
        <v>#DIV/0!</v>
      </c>
      <c r="HK5" s="32" t="e">
        <f>IF((HK6&lt;='Базовые значения'!$H$19)*AND(HK6&lt;&gt;0),'Базовые значения'!$H$17," ")</f>
        <v>#DIV/0!</v>
      </c>
      <c r="HL5" s="32" t="e">
        <f>IF((HL6&lt;='Базовые значения'!$H$19)*AND(HL6&lt;&gt;0),'Базовые значения'!$H$17," ")</f>
        <v>#DIV/0!</v>
      </c>
      <c r="HM5" s="32" t="e">
        <f>IF((HM6&lt;='Базовые значения'!$H$19)*AND(HM6&lt;&gt;0),'Базовые значения'!$H$17," ")</f>
        <v>#DIV/0!</v>
      </c>
      <c r="HN5" s="32" t="e">
        <f>IF((HN6&lt;='Базовые значения'!$H$19)*AND(HN6&lt;&gt;0),'Базовые значения'!$H$17," ")</f>
        <v>#DIV/0!</v>
      </c>
      <c r="HO5" s="32" t="e">
        <f>IF((HO6&lt;='Базовые значения'!$H$19)*AND(HO6&lt;&gt;0),'Базовые значения'!$H$17," ")</f>
        <v>#DIV/0!</v>
      </c>
      <c r="HP5" s="32"/>
      <c r="HQ5" s="32"/>
      <c r="HR5" s="32" t="e">
        <f>IF((HR6&lt;='Базовые значения'!$I$19)*AND(HR6&lt;&gt;0),'Базовые значения'!$I$17," ")</f>
        <v>#DIV/0!</v>
      </c>
      <c r="HS5" s="32" t="e">
        <f>IF((HS6&lt;='Базовые значения'!$I$19)*AND(HS6&lt;&gt;0),'Базовые значения'!$I$17," ")</f>
        <v>#DIV/0!</v>
      </c>
      <c r="HT5" s="32" t="e">
        <f>IF((HT6&lt;='Базовые значения'!$I$19)*AND(HT6&lt;&gt;0),'Базовые значения'!$I$17," ")</f>
        <v>#DIV/0!</v>
      </c>
      <c r="HU5" s="32" t="e">
        <f>IF((HU6&lt;='Базовые значения'!$I$19)*AND(HU6&lt;&gt;0),'Базовые значения'!$I$17," ")</f>
        <v>#DIV/0!</v>
      </c>
      <c r="HV5" s="32" t="e">
        <f>IF((HV6&lt;='Базовые значения'!$I$19)*AND(HV6&lt;&gt;0),'Базовые значения'!$I$17," ")</f>
        <v>#DIV/0!</v>
      </c>
      <c r="HW5" s="32" t="e">
        <f>IF((HW6&lt;='Базовые значения'!$I$19)*AND(HW6&lt;&gt;0),'Базовые значения'!$I$17," ")</f>
        <v>#DIV/0!</v>
      </c>
      <c r="HX5" s="32" t="e">
        <f>IF((HX6&lt;='Базовые значения'!$I$19)*AND(HX6&lt;&gt;0),'Базовые значения'!$I$17," ")</f>
        <v>#DIV/0!</v>
      </c>
      <c r="HY5" s="32" t="e">
        <f>IF((HY6&lt;='Базовые значения'!$I$19)*AND(HY6&lt;&gt;0),'Базовые значения'!$I$17," ")</f>
        <v>#DIV/0!</v>
      </c>
      <c r="HZ5" s="32" t="e">
        <f>IF((HZ6&lt;='Базовые значения'!$I$19)*AND(HZ6&lt;&gt;0),'Базовые значения'!$I$17," ")</f>
        <v>#DIV/0!</v>
      </c>
      <c r="IA5" s="32" t="e">
        <f>IF((IA6&lt;='Базовые значения'!$I$19)*AND(IA6&lt;&gt;0),'Базовые значения'!$I$17," ")</f>
        <v>#DIV/0!</v>
      </c>
      <c r="IB5" s="32" t="e">
        <f>IF((IB6&lt;='Базовые значения'!$I$19)*AND(IB6&lt;&gt;0),'Базовые значения'!$I$17," ")</f>
        <v>#DIV/0!</v>
      </c>
      <c r="IC5" s="32" t="e">
        <f>IF((IC6&lt;='Базовые значения'!$I$19)*AND(IC6&lt;&gt;0),'Базовые значения'!$I$17," ")</f>
        <v>#DIV/0!</v>
      </c>
      <c r="ID5" s="32" t="e">
        <f>IF((ID6&lt;='Базовые значения'!$I$19)*AND(ID6&lt;&gt;0),'Базовые значения'!$I$17," ")</f>
        <v>#DIV/0!</v>
      </c>
      <c r="IE5" s="32" t="e">
        <f>IF((IE6&lt;='Базовые значения'!$I$19)*AND(IE6&lt;&gt;0),'Базовые значения'!$I$17," ")</f>
        <v>#DIV/0!</v>
      </c>
      <c r="IF5" s="32" t="e">
        <f>IF((IF6&lt;='Базовые значения'!$I$19)*AND(IF6&lt;&gt;0),'Базовые значения'!$I$17," ")</f>
        <v>#DIV/0!</v>
      </c>
      <c r="IG5" s="32" t="e">
        <f>IF((IG6&lt;='Базовые значения'!$I$19)*AND(IG6&lt;&gt;0),'Базовые значения'!$I$17," ")</f>
        <v>#DIV/0!</v>
      </c>
      <c r="IH5" s="32" t="e">
        <f>IF((IH6&lt;='Базовые значения'!$I$19)*AND(IH6&lt;&gt;0),'Базовые значения'!$I$17," ")</f>
        <v>#DIV/0!</v>
      </c>
      <c r="II5" s="32" t="e">
        <f>IF((II6&lt;='Базовые значения'!$I$19)*AND(II6&lt;&gt;0),'Базовые значения'!$I$17," ")</f>
        <v>#DIV/0!</v>
      </c>
      <c r="IJ5" s="32" t="e">
        <f>IF((IJ6&lt;='Базовые значения'!$I$19)*AND(IJ6&lt;&gt;0),'Базовые значения'!$I$17," ")</f>
        <v>#DIV/0!</v>
      </c>
      <c r="IK5" s="32" t="e">
        <f>IF((IK6&lt;='Базовые значения'!$I$19)*AND(IK6&lt;&gt;0),'Базовые значения'!$I$17," ")</f>
        <v>#DIV/0!</v>
      </c>
      <c r="IL5" s="32" t="e">
        <f>IF((IL6&lt;='Базовые значения'!$I$19)*AND(IL6&lt;&gt;0),'Базовые значения'!$I$17," ")</f>
        <v>#DIV/0!</v>
      </c>
      <c r="IM5" s="32" t="e">
        <f>IF((IM6&lt;='Базовые значения'!$I$19)*AND(IM6&lt;&gt;0),'Базовые значения'!$I$17," ")</f>
        <v>#DIV/0!</v>
      </c>
      <c r="IN5" s="32" t="e">
        <f>IF((IN6&lt;='Базовые значения'!$I$19)*AND(IN6&lt;&gt;0),'Базовые значения'!$I$17," ")</f>
        <v>#DIV/0!</v>
      </c>
      <c r="IO5" s="32" t="e">
        <f>IF((IO6&lt;='Базовые значения'!$I$19)*AND(IO6&lt;&gt;0),'Базовые значения'!$I$17," ")</f>
        <v>#DIV/0!</v>
      </c>
      <c r="IP5" s="32" t="e">
        <f>IF((IP6&lt;='Базовые значения'!$I$19)*AND(IP6&lt;&gt;0),'Базовые значения'!$I$17," ")</f>
        <v>#DIV/0!</v>
      </c>
      <c r="IQ5" s="32" t="e">
        <f>IF((IQ6&lt;='Базовые значения'!$I$19)*AND(IQ6&lt;&gt;0),'Базовые значения'!$I$17," ")</f>
        <v>#DIV/0!</v>
      </c>
      <c r="IR5" s="32" t="e">
        <f>IF((IR6&lt;='Базовые значения'!$I$19)*AND(IR6&lt;&gt;0),'Базовые значения'!$I$17," ")</f>
        <v>#DIV/0!</v>
      </c>
      <c r="IS5" s="32" t="e">
        <f>IF((IS6&lt;='Базовые значения'!$I$19)*AND(IS6&lt;&gt;0),'Базовые значения'!$I$17," ")</f>
        <v>#DIV/0!</v>
      </c>
      <c r="IT5" s="32" t="e">
        <f>IF((IT6&lt;='Базовые значения'!$I$19)*AND(IT6&lt;&gt;0),'Базовые значения'!$I$17," ")</f>
        <v>#DIV/0!</v>
      </c>
      <c r="IU5" s="32" t="e">
        <f>IF((IU6&lt;='Базовые значения'!$I$19)*AND(IU6&lt;&gt;0),'Базовые значения'!$I$17," ")</f>
        <v>#DIV/0!</v>
      </c>
      <c r="IV5" s="32"/>
      <c r="IW5" s="32"/>
      <c r="IX5" s="32" t="e">
        <f>IF((IX6&lt;='Базовые значения'!$J$19)*AND(IX6&lt;&gt;0),'Базовые значения'!$J$17," ")</f>
        <v>#DIV/0!</v>
      </c>
      <c r="IY5" s="32" t="e">
        <f>IF((IY6&lt;='Базовые значения'!$J$19)*AND(IY6&lt;&gt;0),'Базовые значения'!$J$17," ")</f>
        <v>#DIV/0!</v>
      </c>
      <c r="IZ5" s="32" t="e">
        <f>IF((IZ6&lt;='Базовые значения'!$J$19)*AND(IZ6&lt;&gt;0),'Базовые значения'!$J$17," ")</f>
        <v>#DIV/0!</v>
      </c>
      <c r="JA5" s="32" t="e">
        <f>IF((JA6&lt;='Базовые значения'!$J$19)*AND(JA6&lt;&gt;0),'Базовые значения'!$J$17," ")</f>
        <v>#DIV/0!</v>
      </c>
      <c r="JB5" s="32" t="e">
        <f>IF((JB6&lt;='Базовые значения'!$J$19)*AND(JB6&lt;&gt;0),'Базовые значения'!$J$17," ")</f>
        <v>#DIV/0!</v>
      </c>
      <c r="JC5" s="32" t="e">
        <f>IF((JC6&lt;='Базовые значения'!$J$19)*AND(JC6&lt;&gt;0),'Базовые значения'!$J$17," ")</f>
        <v>#DIV/0!</v>
      </c>
      <c r="JD5" s="32" t="e">
        <f>IF((JD6&lt;='Базовые значения'!$J$19)*AND(JD6&lt;&gt;0),'Базовые значения'!$J$17," ")</f>
        <v>#DIV/0!</v>
      </c>
      <c r="JE5" s="32" t="e">
        <f>IF((JE6&lt;='Базовые значения'!$J$19)*AND(JE6&lt;&gt;0),'Базовые значения'!$J$17," ")</f>
        <v>#DIV/0!</v>
      </c>
      <c r="JF5" s="32" t="e">
        <f>IF((JF6&lt;='Базовые значения'!$J$19)*AND(JF6&lt;&gt;0),'Базовые значения'!$J$17," ")</f>
        <v>#DIV/0!</v>
      </c>
      <c r="JG5" s="32" t="e">
        <f>IF((JG6&lt;='Базовые значения'!$J$19)*AND(JG6&lt;&gt;0),'Базовые значения'!$J$17," ")</f>
        <v>#DIV/0!</v>
      </c>
      <c r="JH5" s="32" t="e">
        <f>IF((JH6&lt;='Базовые значения'!$J$19)*AND(JH6&lt;&gt;0),'Базовые значения'!$J$17," ")</f>
        <v>#DIV/0!</v>
      </c>
      <c r="JI5" s="32" t="e">
        <f>IF((JI6&lt;='Базовые значения'!$J$19)*AND(JI6&lt;&gt;0),'Базовые значения'!$J$17," ")</f>
        <v>#DIV/0!</v>
      </c>
      <c r="JJ5" s="32" t="e">
        <f>IF((JJ6&lt;='Базовые значения'!$J$19)*AND(JJ6&lt;&gt;0),'Базовые значения'!$J$17," ")</f>
        <v>#DIV/0!</v>
      </c>
      <c r="JK5" s="32" t="e">
        <f>IF((JK6&lt;='Базовые значения'!$J$19)*AND(JK6&lt;&gt;0),'Базовые значения'!$J$17," ")</f>
        <v>#DIV/0!</v>
      </c>
      <c r="JL5" s="32" t="e">
        <f>IF((JL6&lt;='Базовые значения'!$J$19)*AND(JL6&lt;&gt;0),'Базовые значения'!$J$17," ")</f>
        <v>#DIV/0!</v>
      </c>
      <c r="JM5" s="32" t="e">
        <f>IF((JM6&lt;='Базовые значения'!$J$19)*AND(JM6&lt;&gt;0),'Базовые значения'!$J$17," ")</f>
        <v>#DIV/0!</v>
      </c>
      <c r="JN5" s="32" t="e">
        <f>IF((JN6&lt;='Базовые значения'!$J$19)*AND(JN6&lt;&gt;0),'Базовые значения'!$J$17," ")</f>
        <v>#DIV/0!</v>
      </c>
      <c r="JO5" s="32" t="e">
        <f>IF((JO6&lt;='Базовые значения'!$J$19)*AND(JO6&lt;&gt;0),'Базовые значения'!$J$17," ")</f>
        <v>#DIV/0!</v>
      </c>
      <c r="JP5" s="32" t="e">
        <f>IF((JP6&lt;='Базовые значения'!$J$19)*AND(JP6&lt;&gt;0),'Базовые значения'!$J$17," ")</f>
        <v>#DIV/0!</v>
      </c>
      <c r="JQ5" s="32" t="e">
        <f>IF((JQ6&lt;='Базовые значения'!$J$19)*AND(JQ6&lt;&gt;0),'Базовые значения'!$J$17," ")</f>
        <v>#DIV/0!</v>
      </c>
      <c r="JR5" s="32" t="e">
        <f>IF((JR6&lt;='Базовые значения'!$J$19)*AND(JR6&lt;&gt;0),'Базовые значения'!$J$17," ")</f>
        <v>#DIV/0!</v>
      </c>
      <c r="JS5" s="32" t="e">
        <f>IF((JS6&lt;='Базовые значения'!$J$19)*AND(JS6&lt;&gt;0),'Базовые значения'!$J$17," ")</f>
        <v>#DIV/0!</v>
      </c>
      <c r="JT5" s="32" t="e">
        <f>IF((JT6&lt;='Базовые значения'!$J$19)*AND(JT6&lt;&gt;0),'Базовые значения'!$J$17," ")</f>
        <v>#DIV/0!</v>
      </c>
      <c r="JU5" s="32" t="e">
        <f>IF((JU6&lt;='Базовые значения'!$J$19)*AND(JU6&lt;&gt;0),'Базовые значения'!$J$17," ")</f>
        <v>#DIV/0!</v>
      </c>
      <c r="JV5" s="32" t="e">
        <f>IF((JV6&lt;='Базовые значения'!$J$19)*AND(JV6&lt;&gt;0),'Базовые значения'!$J$17," ")</f>
        <v>#DIV/0!</v>
      </c>
      <c r="JW5" s="32" t="e">
        <f>IF((JW6&lt;='Базовые значения'!$J$19)*AND(JW6&lt;&gt;0),'Базовые значения'!$J$17," ")</f>
        <v>#DIV/0!</v>
      </c>
      <c r="JX5" s="32" t="e">
        <f>IF((JX6&lt;='Базовые значения'!$J$19)*AND(JX6&lt;&gt;0),'Базовые значения'!$J$17," ")</f>
        <v>#DIV/0!</v>
      </c>
      <c r="JY5" s="32" t="e">
        <f>IF((JY6&lt;='Базовые значения'!$J$19)*AND(JY6&lt;&gt;0),'Базовые значения'!$J$17," ")</f>
        <v>#DIV/0!</v>
      </c>
      <c r="JZ5" s="32" t="e">
        <f>IF((JZ6&lt;='Базовые значения'!$J$19)*AND(JZ6&lt;&gt;0),'Базовые значения'!$J$17," ")</f>
        <v>#DIV/0!</v>
      </c>
      <c r="KA5" s="32" t="e">
        <f>IF((KA6&lt;='Базовые значения'!$J$19)*AND(KA6&lt;&gt;0),'Базовые значения'!$J$17," ")</f>
        <v>#DIV/0!</v>
      </c>
      <c r="KB5" s="32"/>
      <c r="KC5" s="32"/>
      <c r="KD5" s="32" t="e">
        <f>IF((KD6&lt;='Базовые значения'!$K$19)*AND(KD6&lt;&gt;0),'Базовые значения'!$K$17," ")</f>
        <v>#DIV/0!</v>
      </c>
      <c r="KE5" s="32" t="e">
        <f>IF((KE6&lt;='Базовые значения'!$K$19)*AND(KE6&lt;&gt;0),'Базовые значения'!$K$17," ")</f>
        <v>#DIV/0!</v>
      </c>
      <c r="KF5" s="32" t="e">
        <f>IF((KF6&lt;='Базовые значения'!$K$19)*AND(KF6&lt;&gt;0),'Базовые значения'!$K$17," ")</f>
        <v>#DIV/0!</v>
      </c>
      <c r="KG5" s="32" t="e">
        <f>IF((KG6&lt;='Базовые значения'!$K$19)*AND(KG6&lt;&gt;0),'Базовые значения'!$K$17," ")</f>
        <v>#DIV/0!</v>
      </c>
      <c r="KH5" s="32" t="e">
        <f>IF((KH6&lt;='Базовые значения'!$K$19)*AND(KH6&lt;&gt;0),'Базовые значения'!$K$17," ")</f>
        <v>#DIV/0!</v>
      </c>
      <c r="KI5" s="32" t="e">
        <f>IF((KI6&lt;='Базовые значения'!$K$19)*AND(KI6&lt;&gt;0),'Базовые значения'!$K$17," ")</f>
        <v>#DIV/0!</v>
      </c>
      <c r="KJ5" s="32" t="e">
        <f>IF((KJ6&lt;='Базовые значения'!$K$19)*AND(KJ6&lt;&gt;0),'Базовые значения'!$K$17," ")</f>
        <v>#DIV/0!</v>
      </c>
      <c r="KK5" s="32" t="e">
        <f>IF((KK6&lt;='Базовые значения'!$K$19)*AND(KK6&lt;&gt;0),'Базовые значения'!$K$17," ")</f>
        <v>#DIV/0!</v>
      </c>
      <c r="KL5" s="32" t="e">
        <f>IF((KL6&lt;='Базовые значения'!$K$19)*AND(KL6&lt;&gt;0),'Базовые значения'!$K$17," ")</f>
        <v>#DIV/0!</v>
      </c>
      <c r="KM5" s="32" t="e">
        <f>IF((KM6&lt;='Базовые значения'!$K$19)*AND(KM6&lt;&gt;0),'Базовые значения'!$K$17," ")</f>
        <v>#DIV/0!</v>
      </c>
      <c r="KN5" s="32" t="e">
        <f>IF((KN6&lt;='Базовые значения'!$K$19)*AND(KN6&lt;&gt;0),'Базовые значения'!$K$17," ")</f>
        <v>#DIV/0!</v>
      </c>
      <c r="KO5" s="32" t="e">
        <f>IF((KO6&lt;='Базовые значения'!$K$19)*AND(KO6&lt;&gt;0),'Базовые значения'!$K$17," ")</f>
        <v>#DIV/0!</v>
      </c>
      <c r="KP5" s="32" t="e">
        <f>IF((KP6&lt;='Базовые значения'!$K$19)*AND(KP6&lt;&gt;0),'Базовые значения'!$K$17," ")</f>
        <v>#DIV/0!</v>
      </c>
      <c r="KQ5" s="32" t="e">
        <f>IF((KQ6&lt;='Базовые значения'!$K$19)*AND(KQ6&lt;&gt;0),'Базовые значения'!$K$17," ")</f>
        <v>#DIV/0!</v>
      </c>
      <c r="KR5" s="32" t="e">
        <f>IF((KR6&lt;='Базовые значения'!$K$19)*AND(KR6&lt;&gt;0),'Базовые значения'!$K$17," ")</f>
        <v>#DIV/0!</v>
      </c>
      <c r="KS5" s="32" t="e">
        <f>IF((KS6&lt;='Базовые значения'!$K$19)*AND(KS6&lt;&gt;0),'Базовые значения'!$K$17," ")</f>
        <v>#DIV/0!</v>
      </c>
      <c r="KT5" s="32" t="e">
        <f>IF((KT6&lt;='Базовые значения'!$K$19)*AND(KT6&lt;&gt;0),'Базовые значения'!$K$17," ")</f>
        <v>#DIV/0!</v>
      </c>
      <c r="KU5" s="32" t="e">
        <f>IF((KU6&lt;='Базовые значения'!$K$19)*AND(KU6&lt;&gt;0),'Базовые значения'!$K$17," ")</f>
        <v>#DIV/0!</v>
      </c>
      <c r="KV5" s="32" t="e">
        <f>IF((KV6&lt;='Базовые значения'!$K$19)*AND(KV6&lt;&gt;0),'Базовые значения'!$K$17," ")</f>
        <v>#DIV/0!</v>
      </c>
      <c r="KW5" s="32" t="e">
        <f>IF((KW6&lt;='Базовые значения'!$K$19)*AND(KW6&lt;&gt;0),'Базовые значения'!$K$17," ")</f>
        <v>#DIV/0!</v>
      </c>
      <c r="KX5" s="32" t="e">
        <f>IF((KX6&lt;='Базовые значения'!$K$19)*AND(KX6&lt;&gt;0),'Базовые значения'!$K$17," ")</f>
        <v>#DIV/0!</v>
      </c>
      <c r="KY5" s="32" t="e">
        <f>IF((KY6&lt;='Базовые значения'!$K$19)*AND(KY6&lt;&gt;0),'Базовые значения'!$K$17," ")</f>
        <v>#DIV/0!</v>
      </c>
      <c r="KZ5" s="32" t="e">
        <f>IF((KZ6&lt;='Базовые значения'!$K$19)*AND(KZ6&lt;&gt;0),'Базовые значения'!$K$17," ")</f>
        <v>#DIV/0!</v>
      </c>
      <c r="LA5" s="32" t="e">
        <f>IF((LA6&lt;='Базовые значения'!$K$19)*AND(LA6&lt;&gt;0),'Базовые значения'!$K$17," ")</f>
        <v>#DIV/0!</v>
      </c>
      <c r="LB5" s="32" t="e">
        <f>IF((LB6&lt;='Базовые значения'!$K$19)*AND(LB6&lt;&gt;0),'Базовые значения'!$K$17," ")</f>
        <v>#DIV/0!</v>
      </c>
      <c r="LC5" s="32" t="e">
        <f>IF((LC6&lt;='Базовые значения'!$K$19)*AND(LC6&lt;&gt;0),'Базовые значения'!$K$17," ")</f>
        <v>#DIV/0!</v>
      </c>
      <c r="LD5" s="32" t="e">
        <f>IF((LD6&lt;='Базовые значения'!$K$19)*AND(LD6&lt;&gt;0),'Базовые значения'!$K$17," ")</f>
        <v>#DIV/0!</v>
      </c>
      <c r="LE5" s="32" t="e">
        <f>IF((LE6&lt;='Базовые значения'!$K$19)*AND(LE6&lt;&gt;0),'Базовые значения'!$K$17," ")</f>
        <v>#DIV/0!</v>
      </c>
      <c r="LF5" s="32" t="e">
        <f>IF((LF6&lt;='Базовые значения'!$K$19)*AND(LF6&lt;&gt;0),'Базовые значения'!$K$17," ")</f>
        <v>#DIV/0!</v>
      </c>
      <c r="LG5" s="32" t="e">
        <f>IF((LG6&lt;='Базовые значения'!$K$19)*AND(LG6&lt;&gt;0),'Базовые значения'!$K$17," ")</f>
        <v>#DIV/0!</v>
      </c>
      <c r="LH5" s="32"/>
      <c r="LI5" s="32"/>
      <c r="LJ5" s="32" t="e">
        <f>IF((LJ6&lt;='Базовые значения'!$L$19)*AND(LJ6&lt;&gt;0),'Базовые значения'!$L$17," ")</f>
        <v>#DIV/0!</v>
      </c>
      <c r="LK5" s="32" t="e">
        <f>IF((LK6&lt;='Базовые значения'!$L$19)*AND(LK6&lt;&gt;0),'Базовые значения'!$L$17," ")</f>
        <v>#DIV/0!</v>
      </c>
      <c r="LL5" s="32" t="e">
        <f>IF((LL6&lt;='Базовые значения'!$L$19)*AND(LL6&lt;&gt;0),'Базовые значения'!$L$17," ")</f>
        <v>#DIV/0!</v>
      </c>
      <c r="LM5" s="32" t="e">
        <f>IF((LM6&lt;='Базовые значения'!$L$19)*AND(LM6&lt;&gt;0),'Базовые значения'!$L$17," ")</f>
        <v>#DIV/0!</v>
      </c>
      <c r="LN5" s="32" t="e">
        <f>IF((LN6&lt;='Базовые значения'!$L$19)*AND(LN6&lt;&gt;0),'Базовые значения'!$L$17," ")</f>
        <v>#DIV/0!</v>
      </c>
      <c r="LO5" s="32" t="e">
        <f>IF((LO6&lt;='Базовые значения'!$L$19)*AND(LO6&lt;&gt;0),'Базовые значения'!$L$17," ")</f>
        <v>#DIV/0!</v>
      </c>
      <c r="LP5" s="32" t="e">
        <f>IF((LP6&lt;='Базовые значения'!$L$19)*AND(LP6&lt;&gt;0),'Базовые значения'!$L$17," ")</f>
        <v>#DIV/0!</v>
      </c>
      <c r="LQ5" s="32" t="e">
        <f>IF((LQ6&lt;='Базовые значения'!$L$19)*AND(LQ6&lt;&gt;0),'Базовые значения'!$L$17," ")</f>
        <v>#DIV/0!</v>
      </c>
      <c r="LR5" s="32" t="e">
        <f>IF((LR6&lt;='Базовые значения'!$L$19)*AND(LR6&lt;&gt;0),'Базовые значения'!$L$17," ")</f>
        <v>#DIV/0!</v>
      </c>
      <c r="LS5" s="32" t="e">
        <f>IF((LS6&lt;='Базовые значения'!$L$19)*AND(LS6&lt;&gt;0),'Базовые значения'!$L$17," ")</f>
        <v>#DIV/0!</v>
      </c>
      <c r="LT5" s="32" t="e">
        <f>IF((LT6&lt;='Базовые значения'!$L$19)*AND(LT6&lt;&gt;0),'Базовые значения'!$L$17," ")</f>
        <v>#DIV/0!</v>
      </c>
      <c r="LU5" s="32" t="e">
        <f>IF((LU6&lt;='Базовые значения'!$L$19)*AND(LU6&lt;&gt;0),'Базовые значения'!$L$17," ")</f>
        <v>#DIV/0!</v>
      </c>
      <c r="LV5" s="32" t="e">
        <f>IF((LV6&lt;='Базовые значения'!$L$19)*AND(LV6&lt;&gt;0),'Базовые значения'!$L$17," ")</f>
        <v>#DIV/0!</v>
      </c>
      <c r="LW5" s="32" t="e">
        <f>IF((LW6&lt;='Базовые значения'!$L$19)*AND(LW6&lt;&gt;0),'Базовые значения'!$L$17," ")</f>
        <v>#DIV/0!</v>
      </c>
      <c r="LX5" s="32" t="e">
        <f>IF((LX6&lt;='Базовые значения'!$L$19)*AND(LX6&lt;&gt;0),'Базовые значения'!$L$17," ")</f>
        <v>#DIV/0!</v>
      </c>
      <c r="LY5" s="32" t="e">
        <f>IF((LY6&lt;='Базовые значения'!$L$19)*AND(LY6&lt;&gt;0),'Базовые значения'!$L$17," ")</f>
        <v>#DIV/0!</v>
      </c>
      <c r="LZ5" s="32" t="e">
        <f>IF((LZ6&lt;='Базовые значения'!$L$19)*AND(LZ6&lt;&gt;0),'Базовые значения'!$L$17," ")</f>
        <v>#DIV/0!</v>
      </c>
      <c r="MA5" s="32" t="e">
        <f>IF((MA6&lt;='Базовые значения'!$L$19)*AND(MA6&lt;&gt;0),'Базовые значения'!$L$17," ")</f>
        <v>#DIV/0!</v>
      </c>
      <c r="MB5" s="32" t="e">
        <f>IF((MB6&lt;='Базовые значения'!$L$19)*AND(MB6&lt;&gt;0),'Базовые значения'!$L$17," ")</f>
        <v>#DIV/0!</v>
      </c>
      <c r="MC5" s="32" t="e">
        <f>IF((MC6&lt;='Базовые значения'!$L$19)*AND(MC6&lt;&gt;0),'Базовые значения'!$L$17," ")</f>
        <v>#DIV/0!</v>
      </c>
      <c r="MD5" s="32" t="e">
        <f>IF((MD6&lt;='Базовые значения'!$L$19)*AND(MD6&lt;&gt;0),'Базовые значения'!$L$17," ")</f>
        <v>#DIV/0!</v>
      </c>
      <c r="ME5" s="32" t="e">
        <f>IF((ME6&lt;='Базовые значения'!$L$19)*AND(ME6&lt;&gt;0),'Базовые значения'!$L$17," ")</f>
        <v>#DIV/0!</v>
      </c>
      <c r="MF5" s="32" t="e">
        <f>IF((MF6&lt;='Базовые значения'!$L$19)*AND(MF6&lt;&gt;0),'Базовые значения'!$L$17," ")</f>
        <v>#DIV/0!</v>
      </c>
      <c r="MG5" s="32" t="e">
        <f>IF((MG6&lt;='Базовые значения'!$L$19)*AND(MG6&lt;&gt;0),'Базовые значения'!$L$17," ")</f>
        <v>#DIV/0!</v>
      </c>
      <c r="MH5" s="32" t="e">
        <f>IF((MH6&lt;='Базовые значения'!$L$19)*AND(MH6&lt;&gt;0),'Базовые значения'!$L$17," ")</f>
        <v>#DIV/0!</v>
      </c>
      <c r="MI5" s="32" t="e">
        <f>IF((MI6&lt;='Базовые значения'!$L$19)*AND(MI6&lt;&gt;0),'Базовые значения'!$L$17," ")</f>
        <v>#DIV/0!</v>
      </c>
      <c r="MJ5" s="32" t="e">
        <f>IF((MJ6&lt;='Базовые значения'!$L$19)*AND(MJ6&lt;&gt;0),'Базовые значения'!$L$17," ")</f>
        <v>#DIV/0!</v>
      </c>
      <c r="MK5" s="32" t="e">
        <f>IF((MK6&lt;='Базовые значения'!$L$19)*AND(MK6&lt;&gt;0),'Базовые значения'!$L$17," ")</f>
        <v>#DIV/0!</v>
      </c>
      <c r="ML5" s="32" t="e">
        <f>IF((ML6&lt;='Базовые значения'!$L$19)*AND(ML6&lt;&gt;0),'Базовые значения'!$L$17," ")</f>
        <v>#DIV/0!</v>
      </c>
      <c r="MM5" s="32" t="e">
        <f>IF((MM6&lt;='Базовые значения'!$L$19)*AND(MM6&lt;&gt;0),'Базовые значения'!$L$17," ")</f>
        <v>#DIV/0!</v>
      </c>
      <c r="MN5" s="32"/>
      <c r="MO5" s="32"/>
      <c r="MP5" s="32" t="e">
        <f>IF((MP6&lt;='Базовые значения'!$M$19)*AND(MP6&lt;&gt;0),'Базовые значения'!$M$17," ")</f>
        <v>#DIV/0!</v>
      </c>
      <c r="MQ5" s="32" t="e">
        <f>IF((MQ6&lt;='Базовые значения'!$M$19)*AND(MQ6&lt;&gt;0),'Базовые значения'!$M$17," ")</f>
        <v>#DIV/0!</v>
      </c>
      <c r="MR5" s="32" t="e">
        <f>IF((MR6&lt;='Базовые значения'!$M$19)*AND(MR6&lt;&gt;0),'Базовые значения'!$M$17," ")</f>
        <v>#DIV/0!</v>
      </c>
      <c r="MS5" s="32" t="e">
        <f>IF((MS6&lt;='Базовые значения'!$M$19)*AND(MS6&lt;&gt;0),'Базовые значения'!$M$17," ")</f>
        <v>#DIV/0!</v>
      </c>
      <c r="MT5" s="32" t="e">
        <f>IF((MT6&lt;='Базовые значения'!$M$19)*AND(MT6&lt;&gt;0),'Базовые значения'!$M$17," ")</f>
        <v>#DIV/0!</v>
      </c>
      <c r="MU5" s="32" t="e">
        <f>IF((MU6&lt;='Базовые значения'!$M$19)*AND(MU6&lt;&gt;0),'Базовые значения'!$M$17," ")</f>
        <v>#DIV/0!</v>
      </c>
      <c r="MV5" s="32" t="e">
        <f>IF((MV6&lt;='Базовые значения'!$M$19)*AND(MV6&lt;&gt;0),'Базовые значения'!$M$17," ")</f>
        <v>#DIV/0!</v>
      </c>
      <c r="MW5" s="32" t="e">
        <f>IF((MW6&lt;='Базовые значения'!$M$19)*AND(MW6&lt;&gt;0),'Базовые значения'!$M$17," ")</f>
        <v>#DIV/0!</v>
      </c>
      <c r="MX5" s="32" t="e">
        <f>IF((MX6&lt;='Базовые значения'!$M$19)*AND(MX6&lt;&gt;0),'Базовые значения'!$M$17," ")</f>
        <v>#DIV/0!</v>
      </c>
      <c r="MY5" s="32" t="e">
        <f>IF((MY6&lt;='Базовые значения'!$M$19)*AND(MY6&lt;&gt;0),'Базовые значения'!$M$17," ")</f>
        <v>#DIV/0!</v>
      </c>
      <c r="MZ5" s="32" t="e">
        <f>IF((MZ6&lt;='Базовые значения'!$M$19)*AND(MZ6&lt;&gt;0),'Базовые значения'!$M$17," ")</f>
        <v>#DIV/0!</v>
      </c>
      <c r="NA5" s="32" t="e">
        <f>IF((NA6&lt;='Базовые значения'!$M$19)*AND(NA6&lt;&gt;0),'Базовые значения'!$M$17," ")</f>
        <v>#DIV/0!</v>
      </c>
      <c r="NB5" s="32" t="e">
        <f>IF((NB6&lt;='Базовые значения'!$M$19)*AND(NB6&lt;&gt;0),'Базовые значения'!$M$17," ")</f>
        <v>#DIV/0!</v>
      </c>
      <c r="NC5" s="32" t="e">
        <f>IF((NC6&lt;='Базовые значения'!$M$19)*AND(NC6&lt;&gt;0),'Базовые значения'!$M$17," ")</f>
        <v>#DIV/0!</v>
      </c>
      <c r="ND5" s="32" t="e">
        <f>IF((ND6&lt;='Базовые значения'!$M$19)*AND(ND6&lt;&gt;0),'Базовые значения'!$M$17," ")</f>
        <v>#DIV/0!</v>
      </c>
      <c r="NE5" s="32" t="e">
        <f>IF((NE6&lt;='Базовые значения'!$M$19)*AND(NE6&lt;&gt;0),'Базовые значения'!$M$17," ")</f>
        <v>#DIV/0!</v>
      </c>
      <c r="NF5" s="32" t="e">
        <f>IF((NF6&lt;='Базовые значения'!$M$19)*AND(NF6&lt;&gt;0),'Базовые значения'!$M$17," ")</f>
        <v>#DIV/0!</v>
      </c>
      <c r="NG5" s="32" t="e">
        <f>IF((NG6&lt;='Базовые значения'!$M$19)*AND(NG6&lt;&gt;0),'Базовые значения'!$M$17," ")</f>
        <v>#DIV/0!</v>
      </c>
      <c r="NH5" s="32" t="e">
        <f>IF((NH6&lt;='Базовые значения'!$M$19)*AND(NH6&lt;&gt;0),'Базовые значения'!$M$17," ")</f>
        <v>#DIV/0!</v>
      </c>
      <c r="NI5" s="32" t="e">
        <f>IF((NI6&lt;='Базовые значения'!$M$19)*AND(NI6&lt;&gt;0),'Базовые значения'!$M$17," ")</f>
        <v>#DIV/0!</v>
      </c>
      <c r="NJ5" s="32" t="e">
        <f>IF((NJ6&lt;='Базовые значения'!$M$19)*AND(NJ6&lt;&gt;0),'Базовые значения'!$M$17," ")</f>
        <v>#DIV/0!</v>
      </c>
      <c r="NK5" s="32" t="e">
        <f>IF((NK6&lt;='Базовые значения'!$M$19)*AND(NK6&lt;&gt;0),'Базовые значения'!$M$17," ")</f>
        <v>#DIV/0!</v>
      </c>
      <c r="NL5" s="32" t="e">
        <f>IF((NL6&lt;='Базовые значения'!$M$19)*AND(NL6&lt;&gt;0),'Базовые значения'!$M$17," ")</f>
        <v>#DIV/0!</v>
      </c>
      <c r="NM5" s="32" t="e">
        <f>IF((NM6&lt;='Базовые значения'!$M$19)*AND(NM6&lt;&gt;0),'Базовые значения'!$M$17," ")</f>
        <v>#DIV/0!</v>
      </c>
      <c r="NN5" s="32" t="e">
        <f>IF((NN6&lt;='Базовые значения'!$M$19)*AND(NN6&lt;&gt;0),'Базовые значения'!$M$17," ")</f>
        <v>#DIV/0!</v>
      </c>
      <c r="NO5" s="32" t="e">
        <f>IF((NO6&lt;='Базовые значения'!$M$19)*AND(NO6&lt;&gt;0),'Базовые значения'!$M$17," ")</f>
        <v>#DIV/0!</v>
      </c>
      <c r="NP5" s="32" t="e">
        <f>IF((NP6&lt;='Базовые значения'!$M$19)*AND(NP6&lt;&gt;0),'Базовые значения'!$M$17," ")</f>
        <v>#DIV/0!</v>
      </c>
      <c r="NQ5" s="32" t="e">
        <f>IF((NQ6&lt;='Базовые значения'!$M$19)*AND(NQ6&lt;&gt;0),'Базовые значения'!$M$17," ")</f>
        <v>#DIV/0!</v>
      </c>
      <c r="NR5" s="32" t="e">
        <f>IF((NR6&lt;='Базовые значения'!$M$19)*AND(NR6&lt;&gt;0),'Базовые значения'!$M$17," ")</f>
        <v>#DIV/0!</v>
      </c>
      <c r="NS5" s="32" t="e">
        <f>IF((NS6&lt;='Базовые значения'!$M$19)*AND(NS6&lt;&gt;0),'Базовые значения'!$M$17," ")</f>
        <v>#DIV/0!</v>
      </c>
      <c r="NT5" s="32"/>
      <c r="NU5" s="32"/>
      <c r="NV5" s="32" t="e">
        <f>IF((NV6&lt;='Базовые значения'!$N$19)*AND(NV6&lt;&gt;0),'Базовые значения'!$N$17," ")</f>
        <v>#DIV/0!</v>
      </c>
      <c r="NW5" s="32" t="e">
        <f>IF((NW6&lt;='Базовые значения'!$N$19)*AND(NW6&lt;&gt;0),'Базовые значения'!$N$17," ")</f>
        <v>#DIV/0!</v>
      </c>
      <c r="NX5" s="32" t="e">
        <f>IF((NX6&lt;='Базовые значения'!$N$19)*AND(NX6&lt;&gt;0),'Базовые значения'!$N$17," ")</f>
        <v>#DIV/0!</v>
      </c>
      <c r="NY5" s="32" t="e">
        <f>IF((NY6&lt;='Базовые значения'!$N$19)*AND(NY6&lt;&gt;0),'Базовые значения'!$N$17," ")</f>
        <v>#DIV/0!</v>
      </c>
      <c r="NZ5" s="32" t="e">
        <f>IF((NZ6&lt;='Базовые значения'!$N$19)*AND(NZ6&lt;&gt;0),'Базовые значения'!$N$17," ")</f>
        <v>#DIV/0!</v>
      </c>
      <c r="OA5" s="32" t="e">
        <f>IF((OA6&lt;='Базовые значения'!$N$19)*AND(OA6&lt;&gt;0),'Базовые значения'!$N$17," ")</f>
        <v>#DIV/0!</v>
      </c>
      <c r="OB5" s="32" t="e">
        <f>IF((OB6&lt;='Базовые значения'!$N$19)*AND(OB6&lt;&gt;0),'Базовые значения'!$N$17," ")</f>
        <v>#DIV/0!</v>
      </c>
      <c r="OC5" s="32" t="e">
        <f>IF((OC6&lt;='Базовые значения'!$N$19)*AND(OC6&lt;&gt;0),'Базовые значения'!$N$17," ")</f>
        <v>#DIV/0!</v>
      </c>
      <c r="OD5" s="32" t="e">
        <f>IF((OD6&lt;='Базовые значения'!$N$19)*AND(OD6&lt;&gt;0),'Базовые значения'!$N$17," ")</f>
        <v>#DIV/0!</v>
      </c>
      <c r="OE5" s="32" t="e">
        <f>IF((OE6&lt;='Базовые значения'!$N$19)*AND(OE6&lt;&gt;0),'Базовые значения'!$N$17," ")</f>
        <v>#DIV/0!</v>
      </c>
      <c r="OF5" s="32" t="e">
        <f>IF((OF6&lt;='Базовые значения'!$N$19)*AND(OF6&lt;&gt;0),'Базовые значения'!$N$17," ")</f>
        <v>#DIV/0!</v>
      </c>
      <c r="OG5" s="32" t="e">
        <f>IF((OG6&lt;='Базовые значения'!$N$19)*AND(OG6&lt;&gt;0),'Базовые значения'!$N$17," ")</f>
        <v>#DIV/0!</v>
      </c>
      <c r="OH5" s="32" t="e">
        <f>IF((OH6&lt;='Базовые значения'!$N$19)*AND(OH6&lt;&gt;0),'Базовые значения'!$N$17," ")</f>
        <v>#DIV/0!</v>
      </c>
      <c r="OI5" s="32" t="e">
        <f>IF((OI6&lt;='Базовые значения'!$N$19)*AND(OI6&lt;&gt;0),'Базовые значения'!$N$17," ")</f>
        <v>#DIV/0!</v>
      </c>
      <c r="OJ5" s="32" t="e">
        <f>IF((OJ6&lt;='Базовые значения'!$N$19)*AND(OJ6&lt;&gt;0),'Базовые значения'!$N$17," ")</f>
        <v>#DIV/0!</v>
      </c>
      <c r="OK5" s="32" t="e">
        <f>IF((OK6&lt;='Базовые значения'!$N$19)*AND(OK6&lt;&gt;0),'Базовые значения'!$N$17," ")</f>
        <v>#DIV/0!</v>
      </c>
      <c r="OL5" s="32" t="e">
        <f>IF((OL6&lt;='Базовые значения'!$N$19)*AND(OL6&lt;&gt;0),'Базовые значения'!$N$17," ")</f>
        <v>#DIV/0!</v>
      </c>
      <c r="OM5" s="32" t="e">
        <f>IF((OM6&lt;='Базовые значения'!$N$19)*AND(OM6&lt;&gt;0),'Базовые значения'!$N$17," ")</f>
        <v>#DIV/0!</v>
      </c>
      <c r="ON5" s="32" t="e">
        <f>IF((ON6&lt;='Базовые значения'!$N$19)*AND(ON6&lt;&gt;0),'Базовые значения'!$N$17," ")</f>
        <v>#DIV/0!</v>
      </c>
      <c r="OO5" s="32" t="e">
        <f>IF((OO6&lt;='Базовые значения'!$N$19)*AND(OO6&lt;&gt;0),'Базовые значения'!$N$17," ")</f>
        <v>#DIV/0!</v>
      </c>
      <c r="OP5" s="32" t="e">
        <f>IF((OP6&lt;='Базовые значения'!$N$19)*AND(OP6&lt;&gt;0),'Базовые значения'!$N$17," ")</f>
        <v>#DIV/0!</v>
      </c>
      <c r="OQ5" s="32" t="e">
        <f>IF((OQ6&lt;='Базовые значения'!$N$19)*AND(OQ6&lt;&gt;0),'Базовые значения'!$N$17," ")</f>
        <v>#DIV/0!</v>
      </c>
      <c r="OR5" s="32" t="e">
        <f>IF((OR6&lt;='Базовые значения'!$N$19)*AND(OR6&lt;&gt;0),'Базовые значения'!$N$17," ")</f>
        <v>#DIV/0!</v>
      </c>
      <c r="OS5" s="32" t="e">
        <f>IF((OS6&lt;='Базовые значения'!$N$19)*AND(OS6&lt;&gt;0),'Базовые значения'!$N$17," ")</f>
        <v>#DIV/0!</v>
      </c>
      <c r="OT5" s="32" t="e">
        <f>IF((OT6&lt;='Базовые значения'!$N$19)*AND(OT6&lt;&gt;0),'Базовые значения'!$N$17," ")</f>
        <v>#DIV/0!</v>
      </c>
      <c r="OU5" s="32" t="e">
        <f>IF((OU6&lt;='Базовые значения'!$N$19)*AND(OU6&lt;&gt;0),'Базовые значения'!$N$17," ")</f>
        <v>#DIV/0!</v>
      </c>
      <c r="OV5" s="32" t="e">
        <f>IF((OV6&lt;='Базовые значения'!$N$19)*AND(OV6&lt;&gt;0),'Базовые значения'!$N$17," ")</f>
        <v>#DIV/0!</v>
      </c>
      <c r="OW5" s="32" t="e">
        <f>IF((OW6&lt;='Базовые значения'!$N$19)*AND(OW6&lt;&gt;0),'Базовые значения'!$N$17," ")</f>
        <v>#DIV/0!</v>
      </c>
      <c r="OX5" s="32" t="e">
        <f>IF((OX6&lt;='Базовые значения'!$N$19)*AND(OX6&lt;&gt;0),'Базовые значения'!$N$17," ")</f>
        <v>#DIV/0!</v>
      </c>
      <c r="OY5" s="32" t="e">
        <f>IF((OY6&lt;='Базовые значения'!$N$19)*AND(OY6&lt;&gt;0),'Базовые значения'!$N$17," ")</f>
        <v>#DIV/0!</v>
      </c>
      <c r="OZ5" s="32"/>
      <c r="PA5" s="32"/>
      <c r="PB5" s="32" t="e">
        <f>IF((PB6&lt;='Базовые значения'!$O$19)*AND(PB6&lt;&gt;0),'Базовые значения'!$O$17," ")</f>
        <v>#DIV/0!</v>
      </c>
      <c r="PC5" s="32" t="e">
        <f>IF((PC6&lt;='Базовые значения'!$O$19)*AND(PC6&lt;&gt;0),'Базовые значения'!$O$17," ")</f>
        <v>#DIV/0!</v>
      </c>
      <c r="PD5" s="32" t="e">
        <f>IF((PD6&lt;='Базовые значения'!$O$19)*AND(PD6&lt;&gt;0),'Базовые значения'!$O$17," ")</f>
        <v>#DIV/0!</v>
      </c>
      <c r="PE5" s="32" t="e">
        <f>IF((PE6&lt;='Базовые значения'!$O$19)*AND(PE6&lt;&gt;0),'Базовые значения'!$O$17," ")</f>
        <v>#DIV/0!</v>
      </c>
      <c r="PF5" s="32" t="e">
        <f>IF((PF6&lt;='Базовые значения'!$O$19)*AND(PF6&lt;&gt;0),'Базовые значения'!$O$17," ")</f>
        <v>#DIV/0!</v>
      </c>
      <c r="PG5" s="32" t="e">
        <f>IF((PG6&lt;='Базовые значения'!$O$19)*AND(PG6&lt;&gt;0),'Базовые значения'!$O$17," ")</f>
        <v>#DIV/0!</v>
      </c>
      <c r="PH5" s="32" t="e">
        <f>IF((PH6&lt;='Базовые значения'!$O$19)*AND(PH6&lt;&gt;0),'Базовые значения'!$O$17," ")</f>
        <v>#DIV/0!</v>
      </c>
      <c r="PI5" s="32" t="e">
        <f>IF((PI6&lt;='Базовые значения'!$O$19)*AND(PI6&lt;&gt;0),'Базовые значения'!$O$17," ")</f>
        <v>#DIV/0!</v>
      </c>
      <c r="PJ5" s="32" t="e">
        <f>IF((PJ6&lt;='Базовые значения'!$O$19)*AND(PJ6&lt;&gt;0),'Базовые значения'!$O$17," ")</f>
        <v>#DIV/0!</v>
      </c>
      <c r="PK5" s="32" t="e">
        <f>IF((PK6&lt;='Базовые значения'!$O$19)*AND(PK6&lt;&gt;0),'Базовые значения'!$O$17," ")</f>
        <v>#DIV/0!</v>
      </c>
      <c r="PL5" s="32" t="e">
        <f>IF((PL6&lt;='Базовые значения'!$O$19)*AND(PL6&lt;&gt;0),'Базовые значения'!$O$17," ")</f>
        <v>#DIV/0!</v>
      </c>
      <c r="PM5" s="32" t="e">
        <f>IF((PM6&lt;='Базовые значения'!$O$19)*AND(PM6&lt;&gt;0),'Базовые значения'!$O$17," ")</f>
        <v>#DIV/0!</v>
      </c>
      <c r="PN5" s="32" t="e">
        <f>IF((PN6&lt;='Базовые значения'!$O$19)*AND(PN6&lt;&gt;0),'Базовые значения'!$O$17," ")</f>
        <v>#DIV/0!</v>
      </c>
      <c r="PO5" s="32" t="e">
        <f>IF((PO6&lt;='Базовые значения'!$O$19)*AND(PO6&lt;&gt;0),'Базовые значения'!$O$17," ")</f>
        <v>#DIV/0!</v>
      </c>
      <c r="PP5" s="32" t="e">
        <f>IF((PP6&lt;='Базовые значения'!$O$19)*AND(PP6&lt;&gt;0),'Базовые значения'!$O$17," ")</f>
        <v>#DIV/0!</v>
      </c>
      <c r="PQ5" s="32" t="e">
        <f>IF((PQ6&lt;='Базовые значения'!$O$19)*AND(PQ6&lt;&gt;0),'Базовые значения'!$O$17," ")</f>
        <v>#DIV/0!</v>
      </c>
      <c r="PR5" s="32" t="e">
        <f>IF((PR6&lt;='Базовые значения'!$O$19)*AND(PR6&lt;&gt;0),'Базовые значения'!$O$17," ")</f>
        <v>#DIV/0!</v>
      </c>
      <c r="PS5" s="32" t="e">
        <f>IF((PS6&lt;='Базовые значения'!$O$19)*AND(PS6&lt;&gt;0),'Базовые значения'!$O$17," ")</f>
        <v>#DIV/0!</v>
      </c>
      <c r="PT5" s="32" t="e">
        <f>IF((PT6&lt;='Базовые значения'!$O$19)*AND(PT6&lt;&gt;0),'Базовые значения'!$O$17," ")</f>
        <v>#DIV/0!</v>
      </c>
      <c r="PU5" s="32" t="e">
        <f>IF((PU6&lt;='Базовые значения'!$O$19)*AND(PU6&lt;&gt;0),'Базовые значения'!$O$17," ")</f>
        <v>#DIV/0!</v>
      </c>
      <c r="PV5" s="32" t="e">
        <f>IF((PV6&lt;='Базовые значения'!$O$19)*AND(PV6&lt;&gt;0),'Базовые значения'!$O$17," ")</f>
        <v>#DIV/0!</v>
      </c>
      <c r="PW5" s="32" t="e">
        <f>IF((PW6&lt;='Базовые значения'!$O$19)*AND(PW6&lt;&gt;0),'Базовые значения'!$O$17," ")</f>
        <v>#DIV/0!</v>
      </c>
      <c r="PX5" s="32" t="e">
        <f>IF((PX6&lt;='Базовые значения'!$O$19)*AND(PX6&lt;&gt;0),'Базовые значения'!$O$17," ")</f>
        <v>#DIV/0!</v>
      </c>
      <c r="PY5" s="32" t="e">
        <f>IF((PY6&lt;='Базовые значения'!$O$19)*AND(PY6&lt;&gt;0),'Базовые значения'!$O$17," ")</f>
        <v>#DIV/0!</v>
      </c>
      <c r="PZ5" s="32" t="e">
        <f>IF((PZ6&lt;='Базовые значения'!$O$19)*AND(PZ6&lt;&gt;0),'Базовые значения'!$O$17," ")</f>
        <v>#DIV/0!</v>
      </c>
      <c r="QA5" s="32" t="e">
        <f>IF((QA6&lt;='Базовые значения'!$O$19)*AND(QA6&lt;&gt;0),'Базовые значения'!$O$17," ")</f>
        <v>#DIV/0!</v>
      </c>
      <c r="QB5" s="32" t="e">
        <f>IF((QB6&lt;='Базовые значения'!$O$19)*AND(QB6&lt;&gt;0),'Базовые значения'!$O$17," ")</f>
        <v>#DIV/0!</v>
      </c>
      <c r="QC5" s="32" t="e">
        <f>IF((QC6&lt;='Базовые значения'!$O$19)*AND(QC6&lt;&gt;0),'Базовые значения'!$O$17," ")</f>
        <v>#DIV/0!</v>
      </c>
      <c r="QD5" s="32" t="e">
        <f>IF((QD6&lt;='Базовые значения'!$O$19)*AND(QD6&lt;&gt;0),'Базовые значения'!$O$17," ")</f>
        <v>#DIV/0!</v>
      </c>
      <c r="QE5" s="32" t="e">
        <f>IF((QE6&lt;='Базовые значения'!$O$19)*AND(QE6&lt;&gt;0),'Базовые значения'!$O$17," ")</f>
        <v>#DIV/0!</v>
      </c>
      <c r="QF5" s="32"/>
      <c r="QG5" s="32"/>
      <c r="QH5" s="32" t="e">
        <f>IF((QH6&lt;='Базовые значения'!$P$19)*AND(QH6&lt;&gt;0),'Базовые значения'!$P$17," ")</f>
        <v>#DIV/0!</v>
      </c>
      <c r="QI5" s="32" t="e">
        <f>IF((QI6&lt;='Базовые значения'!$P$19)*AND(QI6&lt;&gt;0),'Базовые значения'!$P$17," ")</f>
        <v>#DIV/0!</v>
      </c>
      <c r="QJ5" s="32" t="e">
        <f>IF((QJ6&lt;='Базовые значения'!$P$19)*AND(QJ6&lt;&gt;0),'Базовые значения'!$P$17," ")</f>
        <v>#DIV/0!</v>
      </c>
      <c r="QK5" s="32" t="e">
        <f>IF((QK6&lt;='Базовые значения'!$P$19)*AND(QK6&lt;&gt;0),'Базовые значения'!$P$17," ")</f>
        <v>#DIV/0!</v>
      </c>
      <c r="QL5" s="32" t="e">
        <f>IF((QL6&lt;='Базовые значения'!$P$19)*AND(QL6&lt;&gt;0),'Базовые значения'!$P$17," ")</f>
        <v>#DIV/0!</v>
      </c>
      <c r="QM5" s="32" t="e">
        <f>IF((QM6&lt;='Базовые значения'!$P$19)*AND(QM6&lt;&gt;0),'Базовые значения'!$P$17," ")</f>
        <v>#DIV/0!</v>
      </c>
      <c r="QN5" s="32" t="e">
        <f>IF((QN6&lt;='Базовые значения'!$P$19)*AND(QN6&lt;&gt;0),'Базовые значения'!$P$17," ")</f>
        <v>#DIV/0!</v>
      </c>
      <c r="QO5" s="32" t="e">
        <f>IF((QO6&lt;='Базовые значения'!$P$19)*AND(QO6&lt;&gt;0),'Базовые значения'!$P$17," ")</f>
        <v>#DIV/0!</v>
      </c>
      <c r="QP5" s="32" t="e">
        <f>IF((QP6&lt;='Базовые значения'!$P$19)*AND(QP6&lt;&gt;0),'Базовые значения'!$P$17," ")</f>
        <v>#DIV/0!</v>
      </c>
      <c r="QQ5" s="32" t="e">
        <f>IF((QQ6&lt;='Базовые значения'!$P$19)*AND(QQ6&lt;&gt;0),'Базовые значения'!$P$17," ")</f>
        <v>#DIV/0!</v>
      </c>
      <c r="QR5" s="32" t="e">
        <f>IF((QR6&lt;='Базовые значения'!$P$19)*AND(QR6&lt;&gt;0),'Базовые значения'!$P$17," ")</f>
        <v>#DIV/0!</v>
      </c>
      <c r="QS5" s="32" t="e">
        <f>IF((QS6&lt;='Базовые значения'!$P$19)*AND(QS6&lt;&gt;0),'Базовые значения'!$P$17," ")</f>
        <v>#DIV/0!</v>
      </c>
      <c r="QT5" s="32" t="e">
        <f>IF((QT6&lt;='Базовые значения'!$P$19)*AND(QT6&lt;&gt;0),'Базовые значения'!$P$17," ")</f>
        <v>#DIV/0!</v>
      </c>
      <c r="QU5" s="32" t="e">
        <f>IF((QU6&lt;='Базовые значения'!$P$19)*AND(QU6&lt;&gt;0),'Базовые значения'!$P$17," ")</f>
        <v>#DIV/0!</v>
      </c>
      <c r="QV5" s="32" t="e">
        <f>IF((QV6&lt;='Базовые значения'!$P$19)*AND(QV6&lt;&gt;0),'Базовые значения'!$P$17," ")</f>
        <v>#DIV/0!</v>
      </c>
      <c r="QW5" s="32" t="e">
        <f>IF((QW6&lt;='Базовые значения'!$P$19)*AND(QW6&lt;&gt;0),'Базовые значения'!$P$17," ")</f>
        <v>#DIV/0!</v>
      </c>
      <c r="QX5" s="32" t="e">
        <f>IF((QX6&lt;='Базовые значения'!$P$19)*AND(QX6&lt;&gt;0),'Базовые значения'!$P$17," ")</f>
        <v>#DIV/0!</v>
      </c>
      <c r="QY5" s="32" t="e">
        <f>IF((QY6&lt;='Базовые значения'!$P$19)*AND(QY6&lt;&gt;0),'Базовые значения'!$P$17," ")</f>
        <v>#DIV/0!</v>
      </c>
      <c r="QZ5" s="32" t="e">
        <f>IF((QZ6&lt;='Базовые значения'!$P$19)*AND(QZ6&lt;&gt;0),'Базовые значения'!$P$17," ")</f>
        <v>#DIV/0!</v>
      </c>
      <c r="RA5" s="32" t="e">
        <f>IF((RA6&lt;='Базовые значения'!$P$19)*AND(RA6&lt;&gt;0),'Базовые значения'!$P$17," ")</f>
        <v>#DIV/0!</v>
      </c>
      <c r="RB5" s="32" t="e">
        <f>IF((RB6&lt;='Базовые значения'!$P$19)*AND(RB6&lt;&gt;0),'Базовые значения'!$P$17," ")</f>
        <v>#DIV/0!</v>
      </c>
      <c r="RC5" s="32" t="e">
        <f>IF((RC6&lt;='Базовые значения'!$P$19)*AND(RC6&lt;&gt;0),'Базовые значения'!$P$17," ")</f>
        <v>#DIV/0!</v>
      </c>
      <c r="RD5" s="32" t="e">
        <f>IF((RD6&lt;='Базовые значения'!$P$19)*AND(RD6&lt;&gt;0),'Базовые значения'!$P$17," ")</f>
        <v>#DIV/0!</v>
      </c>
      <c r="RE5" s="32" t="e">
        <f>IF((RE6&lt;='Базовые значения'!$P$19)*AND(RE6&lt;&gt;0),'Базовые значения'!$P$17," ")</f>
        <v>#DIV/0!</v>
      </c>
      <c r="RF5" s="32" t="e">
        <f>IF((RF6&lt;='Базовые значения'!$P$19)*AND(RF6&lt;&gt;0),'Базовые значения'!$P$17," ")</f>
        <v>#DIV/0!</v>
      </c>
      <c r="RG5" s="32" t="e">
        <f>IF((RG6&lt;='Базовые значения'!$P$19)*AND(RG6&lt;&gt;0),'Базовые значения'!$P$17," ")</f>
        <v>#DIV/0!</v>
      </c>
      <c r="RH5" s="32" t="e">
        <f>IF((RH6&lt;='Базовые значения'!$P$19)*AND(RH6&lt;&gt;0),'Базовые значения'!$P$17," ")</f>
        <v>#DIV/0!</v>
      </c>
      <c r="RI5" s="32" t="e">
        <f>IF((RI6&lt;='Базовые значения'!$P$19)*AND(RI6&lt;&gt;0),'Базовые значения'!$P$17," ")</f>
        <v>#DIV/0!</v>
      </c>
      <c r="RJ5" s="32" t="e">
        <f>IF((RJ6&lt;='Базовые значения'!$P$19)*AND(RJ6&lt;&gt;0),'Базовые значения'!$P$17," ")</f>
        <v>#DIV/0!</v>
      </c>
      <c r="RK5" s="32" t="e">
        <f>IF((RK6&lt;='Базовые значения'!$P$19)*AND(RK6&lt;&gt;0),'Базовые значения'!$P$17," ")</f>
        <v>#DIV/0!</v>
      </c>
      <c r="RL5" s="32"/>
      <c r="RM5" s="32"/>
      <c r="RN5" s="32" t="e">
        <f>IF((RN6&lt;='Базовые значения'!$Q$19)*AND(RN6&lt;&gt;0),'Базовые значения'!$Q$17," ")</f>
        <v>#DIV/0!</v>
      </c>
      <c r="RO5" s="32" t="e">
        <f>IF((RO6&lt;='Базовые значения'!$Q$19)*AND(RO6&lt;&gt;0),'Базовые значения'!$Q$17," ")</f>
        <v>#DIV/0!</v>
      </c>
      <c r="RP5" s="32" t="e">
        <f>IF((RP6&lt;='Базовые значения'!$Q$19)*AND(RP6&lt;&gt;0),'Базовые значения'!$Q$17," ")</f>
        <v>#DIV/0!</v>
      </c>
      <c r="RQ5" s="32" t="e">
        <f>IF((RQ6&lt;='Базовые значения'!$Q$19)*AND(RQ6&lt;&gt;0),'Базовые значения'!$Q$17," ")</f>
        <v>#DIV/0!</v>
      </c>
      <c r="RR5" s="32" t="e">
        <f>IF((RR6&lt;='Базовые значения'!$Q$19)*AND(RR6&lt;&gt;0),'Базовые значения'!$Q$17," ")</f>
        <v>#DIV/0!</v>
      </c>
      <c r="RS5" s="32" t="e">
        <f>IF((RS6&lt;='Базовые значения'!$Q$19)*AND(RS6&lt;&gt;0),'Базовые значения'!$Q$17," ")</f>
        <v>#DIV/0!</v>
      </c>
      <c r="RT5" s="32" t="e">
        <f>IF((RT6&lt;='Базовые значения'!$Q$19)*AND(RT6&lt;&gt;0),'Базовые значения'!$Q$17," ")</f>
        <v>#DIV/0!</v>
      </c>
      <c r="RU5" s="32" t="e">
        <f>IF((RU6&lt;='Базовые значения'!$Q$19)*AND(RU6&lt;&gt;0),'Базовые значения'!$Q$17," ")</f>
        <v>#DIV/0!</v>
      </c>
      <c r="RV5" s="32" t="e">
        <f>IF((RV6&lt;='Базовые значения'!$Q$19)*AND(RV6&lt;&gt;0),'Базовые значения'!$Q$17," ")</f>
        <v>#DIV/0!</v>
      </c>
      <c r="RW5" s="32" t="e">
        <f>IF((RW6&lt;='Базовые значения'!$Q$19)*AND(RW6&lt;&gt;0),'Базовые значения'!$Q$17," ")</f>
        <v>#DIV/0!</v>
      </c>
      <c r="RX5" s="32" t="e">
        <f>IF((RX6&lt;='Базовые значения'!$Q$19)*AND(RX6&lt;&gt;0),'Базовые значения'!$Q$17," ")</f>
        <v>#DIV/0!</v>
      </c>
      <c r="RY5" s="32" t="e">
        <f>IF((RY6&lt;='Базовые значения'!$Q$19)*AND(RY6&lt;&gt;0),'Базовые значения'!$Q$17," ")</f>
        <v>#DIV/0!</v>
      </c>
      <c r="RZ5" s="32" t="e">
        <f>IF((RZ6&lt;='Базовые значения'!$Q$19)*AND(RZ6&lt;&gt;0),'Базовые значения'!$Q$17," ")</f>
        <v>#DIV/0!</v>
      </c>
      <c r="SA5" s="32" t="e">
        <f>IF((SA6&lt;='Базовые значения'!$Q$19)*AND(SA6&lt;&gt;0),'Базовые значения'!$Q$17," ")</f>
        <v>#DIV/0!</v>
      </c>
      <c r="SB5" s="32" t="e">
        <f>IF((SB6&lt;='Базовые значения'!$Q$19)*AND(SB6&lt;&gt;0),'Базовые значения'!$Q$17," ")</f>
        <v>#DIV/0!</v>
      </c>
      <c r="SC5" s="32" t="e">
        <f>IF((SC6&lt;='Базовые значения'!$Q$19)*AND(SC6&lt;&gt;0),'Базовые значения'!$Q$17," ")</f>
        <v>#DIV/0!</v>
      </c>
      <c r="SD5" s="32" t="e">
        <f>IF((SD6&lt;='Базовые значения'!$Q$19)*AND(SD6&lt;&gt;0),'Базовые значения'!$Q$17," ")</f>
        <v>#DIV/0!</v>
      </c>
      <c r="SE5" s="32" t="e">
        <f>IF((SE6&lt;='Базовые значения'!$Q$19)*AND(SE6&lt;&gt;0),'Базовые значения'!$Q$17," ")</f>
        <v>#DIV/0!</v>
      </c>
      <c r="SF5" s="32" t="e">
        <f>IF((SF6&lt;='Базовые значения'!$Q$19)*AND(SF6&lt;&gt;0),'Базовые значения'!$Q$17," ")</f>
        <v>#DIV/0!</v>
      </c>
      <c r="SG5" s="32" t="e">
        <f>IF((SG6&lt;='Базовые значения'!$Q$19)*AND(SG6&lt;&gt;0),'Базовые значения'!$Q$17," ")</f>
        <v>#DIV/0!</v>
      </c>
      <c r="SH5" s="32" t="e">
        <f>IF((SH6&lt;='Базовые значения'!$Q$19)*AND(SH6&lt;&gt;0),'Базовые значения'!$Q$17," ")</f>
        <v>#DIV/0!</v>
      </c>
      <c r="SI5" s="32" t="e">
        <f>IF((SI6&lt;='Базовые значения'!$Q$19)*AND(SI6&lt;&gt;0),'Базовые значения'!$Q$17," ")</f>
        <v>#DIV/0!</v>
      </c>
      <c r="SJ5" s="32" t="e">
        <f>IF((SJ6&lt;='Базовые значения'!$Q$19)*AND(SJ6&lt;&gt;0),'Базовые значения'!$Q$17," ")</f>
        <v>#DIV/0!</v>
      </c>
      <c r="SK5" s="32" t="e">
        <f>IF((SK6&lt;='Базовые значения'!$Q$19)*AND(SK6&lt;&gt;0),'Базовые значения'!$Q$17," ")</f>
        <v>#DIV/0!</v>
      </c>
      <c r="SL5" s="32" t="e">
        <f>IF((SL6&lt;='Базовые значения'!$Q$19)*AND(SL6&lt;&gt;0),'Базовые значения'!$Q$17," ")</f>
        <v>#DIV/0!</v>
      </c>
      <c r="SM5" s="32" t="e">
        <f>IF((SM6&lt;='Базовые значения'!$Q$19)*AND(SM6&lt;&gt;0),'Базовые значения'!$Q$17," ")</f>
        <v>#DIV/0!</v>
      </c>
      <c r="SN5" s="32" t="e">
        <f>IF((SN6&lt;='Базовые значения'!$Q$19)*AND(SN6&lt;&gt;0),'Базовые значения'!$Q$17," ")</f>
        <v>#DIV/0!</v>
      </c>
      <c r="SO5" s="32" t="e">
        <f>IF((SO6&lt;='Базовые значения'!$Q$19)*AND(SO6&lt;&gt;0),'Базовые значения'!$Q$17," ")</f>
        <v>#DIV/0!</v>
      </c>
      <c r="SP5" s="32" t="e">
        <f>IF((SP6&lt;='Базовые значения'!$Q$19)*AND(SP6&lt;&gt;0),'Базовые значения'!$Q$17," ")</f>
        <v>#DIV/0!</v>
      </c>
      <c r="SQ5" s="32" t="e">
        <f>IF((SQ6&lt;='Базовые значения'!$Q$19)*AND(SQ6&lt;&gt;0),'Базовые значения'!$Q$17," ")</f>
        <v>#DIV/0!</v>
      </c>
      <c r="SR5" s="32"/>
      <c r="SS5" s="32"/>
    </row>
    <row r="6" spans="1:513" s="29" customFormat="1" ht="16.5" customHeight="1" x14ac:dyDescent="0.25">
      <c r="A6" s="30" t="s">
        <v>2</v>
      </c>
      <c r="B6" s="27">
        <f>'Базовые значения'!B19/'Базовые значения'!B19</f>
        <v>1</v>
      </c>
      <c r="C6" s="28">
        <f>IF((B6&lt;'Базовые значения'!$B$19)*AND(B6&gt;0),B6+1," ")</f>
        <v>2</v>
      </c>
      <c r="D6" s="28">
        <f>IF((C6&lt;'Базовые значения'!$B$19)*AND(C6&gt;0),C6+1," ")</f>
        <v>3</v>
      </c>
      <c r="E6" s="28">
        <f>IF((D6&lt;'Базовые значения'!$B$19)*AND(D6&gt;0),D6+1," ")</f>
        <v>4</v>
      </c>
      <c r="F6" s="28">
        <f>IF((E6&lt;'Базовые значения'!$B$19)*AND(E6&gt;0),E6+1," ")</f>
        <v>5</v>
      </c>
      <c r="G6" s="28">
        <f>IF((F6&lt;'Базовые значения'!$B$19)*AND(F6&gt;0),F6+1," ")</f>
        <v>6</v>
      </c>
      <c r="H6" s="28">
        <f>IF((G6&lt;'Базовые значения'!$B$19)*AND(G6&gt;0),G6+1," ")</f>
        <v>7</v>
      </c>
      <c r="I6" s="28">
        <f>IF((H6&lt;'Базовые значения'!$B$19)*AND(H6&gt;0),H6+1," ")</f>
        <v>8</v>
      </c>
      <c r="J6" s="28">
        <f>IF((I6&lt;'Базовые значения'!$B$19)*AND(I6&gt;0),I6+1," ")</f>
        <v>9</v>
      </c>
      <c r="K6" s="28">
        <f>IF((J6&lt;'Базовые значения'!$B$19)*AND(J6&gt;0),J6+1," ")</f>
        <v>10</v>
      </c>
      <c r="L6" s="28">
        <f>IF((K6&lt;'Базовые значения'!$B$19)*AND(K6&gt;0),K6+1," ")</f>
        <v>11</v>
      </c>
      <c r="M6" s="28">
        <f>IF((L6&lt;'Базовые значения'!$B$19)*AND(L6&gt;0),L6+1," ")</f>
        <v>12</v>
      </c>
      <c r="N6" s="28">
        <f>IF((M6&lt;'Базовые значения'!$B$19)*AND(M6&gt;0),M6+1," ")</f>
        <v>13</v>
      </c>
      <c r="O6" s="28" t="str">
        <f>IF((N6&lt;'Базовые значения'!$B$19)*AND(N6&gt;0),N6+1," ")</f>
        <v xml:space="preserve"> </v>
      </c>
      <c r="P6" s="28" t="str">
        <f>IF((O6&lt;'Базовые значения'!$B$19)*AND(O6&gt;0),O6+1," ")</f>
        <v xml:space="preserve"> </v>
      </c>
      <c r="Q6" s="28" t="str">
        <f>IF((P6&lt;'Базовые значения'!$B$19)*AND(P6&gt;0),P6+1," ")</f>
        <v xml:space="preserve"> </v>
      </c>
      <c r="R6" s="28" t="str">
        <f>IF((Q6&lt;'Базовые значения'!$B$19)*AND(Q6&gt;0),Q6+1," ")</f>
        <v xml:space="preserve"> </v>
      </c>
      <c r="S6" s="28" t="str">
        <f>IF((R6&lt;'Базовые значения'!$B$19)*AND(R6&gt;0),R6+1," ")</f>
        <v xml:space="preserve"> </v>
      </c>
      <c r="T6" s="28" t="str">
        <f>IF((S6&lt;'Базовые значения'!$B$19)*AND(S6&gt;0),S6+1," ")</f>
        <v xml:space="preserve"> </v>
      </c>
      <c r="U6" s="28" t="str">
        <f>IF((T6&lt;'Базовые значения'!$B$19)*AND(T6&gt;0),T6+1," ")</f>
        <v xml:space="preserve"> </v>
      </c>
      <c r="V6" s="28" t="str">
        <f>IF((U6&lt;'Базовые значения'!$B$19)*AND(U6&gt;0),U6+1," ")</f>
        <v xml:space="preserve"> </v>
      </c>
      <c r="W6" s="28" t="str">
        <f>IF((V6&lt;'Базовые значения'!$B$19)*AND(V6&gt;0),V6+1," ")</f>
        <v xml:space="preserve"> </v>
      </c>
      <c r="X6" s="28" t="str">
        <f>IF((W6&lt;'Базовые значения'!$B$19)*AND(W6&gt;0),W6+1," ")</f>
        <v xml:space="preserve"> </v>
      </c>
      <c r="Y6" s="28" t="str">
        <f>IF((X6&lt;'Базовые значения'!$B$19)*AND(X6&gt;0),X6+1," ")</f>
        <v xml:space="preserve"> </v>
      </c>
      <c r="Z6" s="28" t="str">
        <f>IF((Y6&lt;'Базовые значения'!$B$19)*AND(Y6&gt;0),Y6+1," ")</f>
        <v xml:space="preserve"> </v>
      </c>
      <c r="AA6" s="28" t="str">
        <f>IF((Z6&lt;'Базовые значения'!$B$19)*AND(Z6&gt;0),Z6+1," ")</f>
        <v xml:space="preserve"> </v>
      </c>
      <c r="AB6" s="28" t="str">
        <f>IF((AA6&lt;'Базовые значения'!$B$19)*AND(AA6&gt;0),AA6+1," ")</f>
        <v xml:space="preserve"> </v>
      </c>
      <c r="AC6" s="28" t="str">
        <f>IF((AB6&lt;'Базовые значения'!$B$19)*AND(AB6&gt;0),AB6+1," ")</f>
        <v xml:space="preserve"> </v>
      </c>
      <c r="AD6" s="28" t="str">
        <f>IF((AC6&lt;'Базовые значения'!$B$19)*AND(AC6&gt;0),AC6+1," ")</f>
        <v xml:space="preserve"> </v>
      </c>
      <c r="AE6" s="28" t="str">
        <f>IF((AD6&lt;'Базовые значения'!$B$19)*AND(AD6&gt;0),AD6+1," ")</f>
        <v xml:space="preserve"> </v>
      </c>
      <c r="AF6" s="142"/>
      <c r="AG6" s="143"/>
      <c r="AH6" s="27" t="e">
        <f>'Базовые значения'!C19/'Базовые значения'!C19</f>
        <v>#DIV/0!</v>
      </c>
      <c r="AI6" s="28" t="e">
        <f>IF((AH6&lt;'Базовые значения'!$C$19)*AND(AH6&gt;0),AH6+1," ")</f>
        <v>#DIV/0!</v>
      </c>
      <c r="AJ6" s="28" t="e">
        <f>IF((AI6&lt;'Базовые значения'!$C$19)*AND(AI6&gt;0),AI6+1," ")</f>
        <v>#DIV/0!</v>
      </c>
      <c r="AK6" s="28" t="e">
        <f>IF((AJ6&lt;'Базовые значения'!$C$19)*AND(AJ6&gt;0),AJ6+1," ")</f>
        <v>#DIV/0!</v>
      </c>
      <c r="AL6" s="28" t="e">
        <f>IF((AK6&lt;'Базовые значения'!$C$19)*AND(AK6&gt;0),AK6+1," ")</f>
        <v>#DIV/0!</v>
      </c>
      <c r="AM6" s="28" t="e">
        <f>IF((AL6&lt;'Базовые значения'!$C$19)*AND(AL6&gt;0),AL6+1," ")</f>
        <v>#DIV/0!</v>
      </c>
      <c r="AN6" s="28" t="e">
        <f>IF((AM6&lt;'Базовые значения'!$C$19)*AND(AM6&gt;0),AM6+1," ")</f>
        <v>#DIV/0!</v>
      </c>
      <c r="AO6" s="28" t="e">
        <f>IF((AN6&lt;'Базовые значения'!$C$19)*AND(AN6&gt;0),AN6+1," ")</f>
        <v>#DIV/0!</v>
      </c>
      <c r="AP6" s="28" t="e">
        <f>IF((AO6&lt;'Базовые значения'!$C$19)*AND(AO6&gt;0),AO6+1," ")</f>
        <v>#DIV/0!</v>
      </c>
      <c r="AQ6" s="28" t="e">
        <f>IF((AP6&lt;'Базовые значения'!$C$19)*AND(AP6&gt;0),AP6+1," ")</f>
        <v>#DIV/0!</v>
      </c>
      <c r="AR6" s="28" t="e">
        <f>IF((AQ6&lt;'Базовые значения'!$C$19)*AND(AQ6&gt;0),AQ6+1," ")</f>
        <v>#DIV/0!</v>
      </c>
      <c r="AS6" s="28" t="e">
        <f>IF((AR6&lt;'Базовые значения'!$C$19)*AND(AR6&gt;0),AR6+1," ")</f>
        <v>#DIV/0!</v>
      </c>
      <c r="AT6" s="28" t="e">
        <f>IF((AS6&lt;'Базовые значения'!$C$19)*AND(AS6&gt;0),AS6+1," ")</f>
        <v>#DIV/0!</v>
      </c>
      <c r="AU6" s="28" t="e">
        <f>IF((AT6&lt;'Базовые значения'!$C$19)*AND(AT6&gt;0),AT6+1," ")</f>
        <v>#DIV/0!</v>
      </c>
      <c r="AV6" s="28" t="e">
        <f>IF((AU6&lt;'Базовые значения'!$C$19)*AND(AU6&gt;0),AU6+1," ")</f>
        <v>#DIV/0!</v>
      </c>
      <c r="AW6" s="28" t="e">
        <f>IF((AV6&lt;'Базовые значения'!$C$19)*AND(AV6&gt;0),AV6+1," ")</f>
        <v>#DIV/0!</v>
      </c>
      <c r="AX6" s="28" t="e">
        <f>IF((AW6&lt;'Базовые значения'!$C$19)*AND(AW6&gt;0),AW6+1," ")</f>
        <v>#DIV/0!</v>
      </c>
      <c r="AY6" s="28" t="e">
        <f>IF((AX6&lt;'Базовые значения'!$C$19)*AND(AX6&gt;0),AX6+1," ")</f>
        <v>#DIV/0!</v>
      </c>
      <c r="AZ6" s="28" t="e">
        <f>IF((AY6&lt;'Базовые значения'!$C$19)*AND(AY6&gt;0),AY6+1," ")</f>
        <v>#DIV/0!</v>
      </c>
      <c r="BA6" s="28" t="e">
        <f>IF((AZ6&lt;'Базовые значения'!$C$19)*AND(AZ6&gt;0),AZ6+1," ")</f>
        <v>#DIV/0!</v>
      </c>
      <c r="BB6" s="28" t="e">
        <f>IF((BA6&lt;'Базовые значения'!$C$19)*AND(BA6&gt;0),BA6+1," ")</f>
        <v>#DIV/0!</v>
      </c>
      <c r="BC6" s="28" t="e">
        <f>IF((BB6&lt;'Базовые значения'!$C$19)*AND(BB6&gt;0),BB6+1," ")</f>
        <v>#DIV/0!</v>
      </c>
      <c r="BD6" s="28" t="e">
        <f>IF((BC6&lt;'Базовые значения'!$C$19)*AND(BC6&gt;0),BC6+1," ")</f>
        <v>#DIV/0!</v>
      </c>
      <c r="BE6" s="28" t="e">
        <f>IF((BD6&lt;'Базовые значения'!$C$19)*AND(BD6&gt;0),BD6+1," ")</f>
        <v>#DIV/0!</v>
      </c>
      <c r="BF6" s="28" t="e">
        <f>IF((BE6&lt;'Базовые значения'!$C$19)*AND(BE6&gt;0),BE6+1," ")</f>
        <v>#DIV/0!</v>
      </c>
      <c r="BG6" s="28" t="e">
        <f>IF((BF6&lt;'Базовые значения'!$C$19)*AND(BF6&gt;0),BF6+1," ")</f>
        <v>#DIV/0!</v>
      </c>
      <c r="BH6" s="28" t="e">
        <f>IF((BG6&lt;'Базовые значения'!$C$19)*AND(BG6&gt;0),BG6+1," ")</f>
        <v>#DIV/0!</v>
      </c>
      <c r="BI6" s="28" t="e">
        <f>IF((BH6&lt;'Базовые значения'!$C$19)*AND(BH6&gt;0),BH6+1," ")</f>
        <v>#DIV/0!</v>
      </c>
      <c r="BJ6" s="28" t="e">
        <f>IF((BI6&lt;'Базовые значения'!$C$19)*AND(BI6&gt;0),BI6+1," ")</f>
        <v>#DIV/0!</v>
      </c>
      <c r="BK6" s="28" t="e">
        <f>IF((BJ6&lt;'Базовые значения'!$C$19)*AND(BJ6&gt;0),BJ6+1," ")</f>
        <v>#DIV/0!</v>
      </c>
      <c r="BL6" s="142"/>
      <c r="BM6" s="143"/>
      <c r="BN6" s="27" t="e">
        <f>'Базовые значения'!D19/'Базовые значения'!D19</f>
        <v>#DIV/0!</v>
      </c>
      <c r="BO6" s="28" t="e">
        <f>IF((BN6&lt;'Базовые значения'!$D$19)*AND(BN6&gt;0),BN6+1," ")</f>
        <v>#DIV/0!</v>
      </c>
      <c r="BP6" s="28" t="e">
        <f>IF((BO6&lt;'Базовые значения'!$D$19)*AND(BO6&gt;0),BO6+1," ")</f>
        <v>#DIV/0!</v>
      </c>
      <c r="BQ6" s="28" t="e">
        <f>IF((BP6&lt;'Базовые значения'!$D$19)*AND(BP6&gt;0),BP6+1," ")</f>
        <v>#DIV/0!</v>
      </c>
      <c r="BR6" s="28" t="e">
        <f>IF((BQ6&lt;'Базовые значения'!$D$19)*AND(BQ6&gt;0),BQ6+1," ")</f>
        <v>#DIV/0!</v>
      </c>
      <c r="BS6" s="28" t="e">
        <f>IF((BR6&lt;'Базовые значения'!$D$19)*AND(BR6&gt;0),BR6+1," ")</f>
        <v>#DIV/0!</v>
      </c>
      <c r="BT6" s="28" t="e">
        <f>IF((BS6&lt;'Базовые значения'!$D$19)*AND(BS6&gt;0),BS6+1," ")</f>
        <v>#DIV/0!</v>
      </c>
      <c r="BU6" s="28" t="e">
        <f>IF((BT6&lt;'Базовые значения'!$D$19)*AND(BT6&gt;0),BT6+1," ")</f>
        <v>#DIV/0!</v>
      </c>
      <c r="BV6" s="28" t="e">
        <f>IF((BU6&lt;'Базовые значения'!$D$19)*AND(BU6&gt;0),BU6+1," ")</f>
        <v>#DIV/0!</v>
      </c>
      <c r="BW6" s="28" t="e">
        <f>IF((BV6&lt;'Базовые значения'!$D$19)*AND(BV6&gt;0),BV6+1," ")</f>
        <v>#DIV/0!</v>
      </c>
      <c r="BX6" s="28" t="e">
        <f>IF((BW6&lt;'Базовые значения'!$D$19)*AND(BW6&gt;0),BW6+1," ")</f>
        <v>#DIV/0!</v>
      </c>
      <c r="BY6" s="28" t="e">
        <f>IF((BX6&lt;'Базовые значения'!$D$19)*AND(BX6&gt;0),BX6+1," ")</f>
        <v>#DIV/0!</v>
      </c>
      <c r="BZ6" s="28" t="e">
        <f>IF((BY6&lt;'Базовые значения'!$D$19)*AND(BY6&gt;0),BY6+1," ")</f>
        <v>#DIV/0!</v>
      </c>
      <c r="CA6" s="28" t="e">
        <f>IF((BZ6&lt;'Базовые значения'!$D$19)*AND(BZ6&gt;0),BZ6+1," ")</f>
        <v>#DIV/0!</v>
      </c>
      <c r="CB6" s="28" t="e">
        <f>IF((CA6&lt;'Базовые значения'!$D$19)*AND(CA6&gt;0),CA6+1," ")</f>
        <v>#DIV/0!</v>
      </c>
      <c r="CC6" s="28" t="e">
        <f>IF((CB6&lt;'Базовые значения'!$D$19)*AND(CB6&gt;0),CB6+1," ")</f>
        <v>#DIV/0!</v>
      </c>
      <c r="CD6" s="28" t="e">
        <f>IF((CC6&lt;'Базовые значения'!$D$19)*AND(CC6&gt;0),CC6+1," ")</f>
        <v>#DIV/0!</v>
      </c>
      <c r="CE6" s="28" t="e">
        <f>IF((CD6&lt;'Базовые значения'!$D$19)*AND(CD6&gt;0),CD6+1," ")</f>
        <v>#DIV/0!</v>
      </c>
      <c r="CF6" s="28" t="e">
        <f>IF((CE6&lt;'Базовые значения'!$D$19)*AND(CE6&gt;0),CE6+1," ")</f>
        <v>#DIV/0!</v>
      </c>
      <c r="CG6" s="28" t="e">
        <f>IF((CF6&lt;'Базовые значения'!$D$19)*AND(CF6&gt;0),CF6+1," ")</f>
        <v>#DIV/0!</v>
      </c>
      <c r="CH6" s="28" t="e">
        <f>IF((CG6&lt;'Базовые значения'!$D$19)*AND(CG6&gt;0),CG6+1," ")</f>
        <v>#DIV/0!</v>
      </c>
      <c r="CI6" s="28" t="e">
        <f>IF((CH6&lt;'Базовые значения'!$D$19)*AND(CH6&gt;0),CH6+1," ")</f>
        <v>#DIV/0!</v>
      </c>
      <c r="CJ6" s="28" t="e">
        <f>IF((CI6&lt;'Базовые значения'!$D$19)*AND(CI6&gt;0),CI6+1," ")</f>
        <v>#DIV/0!</v>
      </c>
      <c r="CK6" s="28" t="e">
        <f>IF((CJ6&lt;'Базовые значения'!$D$19)*AND(CJ6&gt;0),CJ6+1," ")</f>
        <v>#DIV/0!</v>
      </c>
      <c r="CL6" s="28" t="e">
        <f>IF((CK6&lt;'Базовые значения'!$D$19)*AND(CK6&gt;0),CK6+1," ")</f>
        <v>#DIV/0!</v>
      </c>
      <c r="CM6" s="28" t="e">
        <f>IF((CL6&lt;'Базовые значения'!$D$19)*AND(CL6&gt;0),CL6+1," ")</f>
        <v>#DIV/0!</v>
      </c>
      <c r="CN6" s="28" t="e">
        <f>IF((CM6&lt;'Базовые значения'!$D$19)*AND(CM6&gt;0),CM6+1," ")</f>
        <v>#DIV/0!</v>
      </c>
      <c r="CO6" s="28" t="e">
        <f>IF((CN6&lt;'Базовые значения'!$D$19)*AND(CN6&gt;0),CN6+1," ")</f>
        <v>#DIV/0!</v>
      </c>
      <c r="CP6" s="28" t="e">
        <f>IF((CO6&lt;'Базовые значения'!$D$19)*AND(CO6&gt;0),CO6+1," ")</f>
        <v>#DIV/0!</v>
      </c>
      <c r="CQ6" s="28" t="e">
        <f>IF((CP6&lt;'Базовые значения'!$D$19)*AND(CP6&gt;0),CP6+1," ")</f>
        <v>#DIV/0!</v>
      </c>
      <c r="CR6" s="142"/>
      <c r="CS6" s="143"/>
      <c r="CT6" s="27" t="e">
        <f>'Базовые значения'!E19/'Базовые значения'!E19</f>
        <v>#DIV/0!</v>
      </c>
      <c r="CU6" s="28" t="e">
        <f>IF((CT6&lt;'Базовые значения'!$E$19)*AND(CT6&gt;0),CT6+1," ")</f>
        <v>#DIV/0!</v>
      </c>
      <c r="CV6" s="28" t="e">
        <f>IF((CU6&lt;'Базовые значения'!$E$19)*AND(CU6&gt;0),CU6+1," ")</f>
        <v>#DIV/0!</v>
      </c>
      <c r="CW6" s="28" t="e">
        <f>IF((CV6&lt;'Базовые значения'!$E$19)*AND(CV6&gt;0),CV6+1," ")</f>
        <v>#DIV/0!</v>
      </c>
      <c r="CX6" s="28" t="e">
        <f>IF((CW6&lt;'Базовые значения'!$E$19)*AND(CW6&gt;0),CW6+1," ")</f>
        <v>#DIV/0!</v>
      </c>
      <c r="CY6" s="28" t="e">
        <f>IF((CX6&lt;'Базовые значения'!$E$19)*AND(CX6&gt;0),CX6+1," ")</f>
        <v>#DIV/0!</v>
      </c>
      <c r="CZ6" s="28" t="e">
        <f>IF((CY6&lt;'Базовые значения'!$E$19)*AND(CY6&gt;0),CY6+1," ")</f>
        <v>#DIV/0!</v>
      </c>
      <c r="DA6" s="28" t="e">
        <f>IF((CZ6&lt;'Базовые значения'!$E$19)*AND(CZ6&gt;0),CZ6+1," ")</f>
        <v>#DIV/0!</v>
      </c>
      <c r="DB6" s="28" t="e">
        <f>IF((DA6&lt;'Базовые значения'!$E$19)*AND(DA6&gt;0),DA6+1," ")</f>
        <v>#DIV/0!</v>
      </c>
      <c r="DC6" s="28" t="e">
        <f>IF((DB6&lt;'Базовые значения'!$E$19)*AND(DB6&gt;0),DB6+1," ")</f>
        <v>#DIV/0!</v>
      </c>
      <c r="DD6" s="28" t="e">
        <f>IF((DC6&lt;'Базовые значения'!$E$19)*AND(DC6&gt;0),DC6+1," ")</f>
        <v>#DIV/0!</v>
      </c>
      <c r="DE6" s="28" t="e">
        <f>IF((DD6&lt;'Базовые значения'!$E$19)*AND(DD6&gt;0),DD6+1," ")</f>
        <v>#DIV/0!</v>
      </c>
      <c r="DF6" s="28" t="e">
        <f>IF((DE6&lt;'Базовые значения'!$E$19)*AND(DE6&gt;0),DE6+1," ")</f>
        <v>#DIV/0!</v>
      </c>
      <c r="DG6" s="28" t="e">
        <f>IF((DF6&lt;'Базовые значения'!$E$19)*AND(DF6&gt;0),DF6+1," ")</f>
        <v>#DIV/0!</v>
      </c>
      <c r="DH6" s="28" t="e">
        <f>IF((DG6&lt;'Базовые значения'!$E$19)*AND(DG6&gt;0),DG6+1," ")</f>
        <v>#DIV/0!</v>
      </c>
      <c r="DI6" s="28" t="e">
        <f>IF((DH6&lt;'Базовые значения'!$E$19)*AND(DH6&gt;0),DH6+1," ")</f>
        <v>#DIV/0!</v>
      </c>
      <c r="DJ6" s="28" t="e">
        <f>IF((DI6&lt;'Базовые значения'!$E$19)*AND(DI6&gt;0),DI6+1," ")</f>
        <v>#DIV/0!</v>
      </c>
      <c r="DK6" s="28" t="e">
        <f>IF((DJ6&lt;'Базовые значения'!$E$19)*AND(DJ6&gt;0),DJ6+1," ")</f>
        <v>#DIV/0!</v>
      </c>
      <c r="DL6" s="28" t="e">
        <f>IF((DK6&lt;'Базовые значения'!$E$19)*AND(DK6&gt;0),DK6+1," ")</f>
        <v>#DIV/0!</v>
      </c>
      <c r="DM6" s="28" t="e">
        <f>IF((DL6&lt;'Базовые значения'!$E$19)*AND(DL6&gt;0),DL6+1," ")</f>
        <v>#DIV/0!</v>
      </c>
      <c r="DN6" s="28" t="e">
        <f>IF((DM6&lt;'Базовые значения'!$E$19)*AND(DM6&gt;0),DM6+1," ")</f>
        <v>#DIV/0!</v>
      </c>
      <c r="DO6" s="28" t="e">
        <f>IF((DN6&lt;'Базовые значения'!$E$19)*AND(DN6&gt;0),DN6+1," ")</f>
        <v>#DIV/0!</v>
      </c>
      <c r="DP6" s="28" t="e">
        <f>IF((DO6&lt;'Базовые значения'!$E$19)*AND(DO6&gt;0),DO6+1," ")</f>
        <v>#DIV/0!</v>
      </c>
      <c r="DQ6" s="28" t="e">
        <f>IF((DP6&lt;'Базовые значения'!$E$19)*AND(DP6&gt;0),DP6+1," ")</f>
        <v>#DIV/0!</v>
      </c>
      <c r="DR6" s="28" t="e">
        <f>IF((DQ6&lt;'Базовые значения'!$E$19)*AND(DQ6&gt;0),DQ6+1," ")</f>
        <v>#DIV/0!</v>
      </c>
      <c r="DS6" s="28" t="e">
        <f>IF((DR6&lt;'Базовые значения'!$E$19)*AND(DR6&gt;0),DR6+1," ")</f>
        <v>#DIV/0!</v>
      </c>
      <c r="DT6" s="28" t="e">
        <f>IF((DS6&lt;'Базовые значения'!$E$19)*AND(DS6&gt;0),DS6+1," ")</f>
        <v>#DIV/0!</v>
      </c>
      <c r="DU6" s="28" t="e">
        <f>IF((DT6&lt;'Базовые значения'!$E$19)*AND(DT6&gt;0),DT6+1," ")</f>
        <v>#DIV/0!</v>
      </c>
      <c r="DV6" s="28" t="e">
        <f>IF((DU6&lt;'Базовые значения'!$E$19)*AND(DU6&gt;0),DU6+1," ")</f>
        <v>#DIV/0!</v>
      </c>
      <c r="DW6" s="28" t="e">
        <f>IF((DV6&lt;'Базовые значения'!$E$19)*AND(DV6&gt;0),DV6+1," ")</f>
        <v>#DIV/0!</v>
      </c>
      <c r="DX6" s="142"/>
      <c r="DY6" s="143"/>
      <c r="DZ6" s="27" t="e">
        <f>'Базовые значения'!F19/'Базовые значения'!F19</f>
        <v>#DIV/0!</v>
      </c>
      <c r="EA6" s="28" t="e">
        <f>IF((DZ6&lt;'Базовые значения'!$F$19)*AND(DZ6&gt;0),DZ6+1," ")</f>
        <v>#DIV/0!</v>
      </c>
      <c r="EB6" s="28" t="e">
        <f>IF((EA6&lt;'Базовые значения'!$F$19)*AND(EA6&gt;0),EA6+1," ")</f>
        <v>#DIV/0!</v>
      </c>
      <c r="EC6" s="28" t="e">
        <f>IF((EB6&lt;'Базовые значения'!$F$19)*AND(EB6&gt;0),EB6+1," ")</f>
        <v>#DIV/0!</v>
      </c>
      <c r="ED6" s="28" t="e">
        <f>IF((EC6&lt;'Базовые значения'!$F$19)*AND(EC6&gt;0),EC6+1," ")</f>
        <v>#DIV/0!</v>
      </c>
      <c r="EE6" s="28" t="e">
        <f>IF((ED6&lt;'Базовые значения'!$F$19)*AND(ED6&gt;0),ED6+1," ")</f>
        <v>#DIV/0!</v>
      </c>
      <c r="EF6" s="28" t="e">
        <f>IF((EE6&lt;'Базовые значения'!$F$19)*AND(EE6&gt;0),EE6+1," ")</f>
        <v>#DIV/0!</v>
      </c>
      <c r="EG6" s="28" t="e">
        <f>IF((EF6&lt;'Базовые значения'!$F$19)*AND(EF6&gt;0),EF6+1," ")</f>
        <v>#DIV/0!</v>
      </c>
      <c r="EH6" s="28" t="e">
        <f>IF((EG6&lt;'Базовые значения'!$F$19)*AND(EG6&gt;0),EG6+1," ")</f>
        <v>#DIV/0!</v>
      </c>
      <c r="EI6" s="28" t="e">
        <f>IF((EH6&lt;'Базовые значения'!$F$19)*AND(EH6&gt;0),EH6+1," ")</f>
        <v>#DIV/0!</v>
      </c>
      <c r="EJ6" s="28" t="e">
        <f>IF((EI6&lt;'Базовые значения'!$F$19)*AND(EI6&gt;0),EI6+1," ")</f>
        <v>#DIV/0!</v>
      </c>
      <c r="EK6" s="28" t="e">
        <f>IF((EJ6&lt;'Базовые значения'!$F$19)*AND(EJ6&gt;0),EJ6+1," ")</f>
        <v>#DIV/0!</v>
      </c>
      <c r="EL6" s="28" t="e">
        <f>IF((EK6&lt;'Базовые значения'!$F$19)*AND(EK6&gt;0),EK6+1," ")</f>
        <v>#DIV/0!</v>
      </c>
      <c r="EM6" s="28" t="e">
        <f>IF((EL6&lt;'Базовые значения'!$F$19)*AND(EL6&gt;0),EL6+1," ")</f>
        <v>#DIV/0!</v>
      </c>
      <c r="EN6" s="28" t="e">
        <f>IF((EM6&lt;'Базовые значения'!$F$19)*AND(EM6&gt;0),EM6+1," ")</f>
        <v>#DIV/0!</v>
      </c>
      <c r="EO6" s="28" t="e">
        <f>IF((EN6&lt;'Базовые значения'!$F$19)*AND(EN6&gt;0),EN6+1," ")</f>
        <v>#DIV/0!</v>
      </c>
      <c r="EP6" s="28" t="e">
        <f>IF((EO6&lt;'Базовые значения'!$F$19)*AND(EO6&gt;0),EO6+1," ")</f>
        <v>#DIV/0!</v>
      </c>
      <c r="EQ6" s="28" t="e">
        <f>IF((EP6&lt;'Базовые значения'!$F$19)*AND(EP6&gt;0),EP6+1," ")</f>
        <v>#DIV/0!</v>
      </c>
      <c r="ER6" s="28" t="e">
        <f>IF((EQ6&lt;'Базовые значения'!$F$19)*AND(EQ6&gt;0),EQ6+1," ")</f>
        <v>#DIV/0!</v>
      </c>
      <c r="ES6" s="28" t="e">
        <f>IF((ER6&lt;'Базовые значения'!$F$19)*AND(ER6&gt;0),ER6+1," ")</f>
        <v>#DIV/0!</v>
      </c>
      <c r="ET6" s="28" t="e">
        <f>IF((ES6&lt;'Базовые значения'!$F$19)*AND(ES6&gt;0),ES6+1," ")</f>
        <v>#DIV/0!</v>
      </c>
      <c r="EU6" s="28" t="e">
        <f>IF((ET6&lt;'Базовые значения'!$F$19)*AND(ET6&gt;0),ET6+1," ")</f>
        <v>#DIV/0!</v>
      </c>
      <c r="EV6" s="28" t="e">
        <f>IF((EU6&lt;'Базовые значения'!$F$19)*AND(EU6&gt;0),EU6+1," ")</f>
        <v>#DIV/0!</v>
      </c>
      <c r="EW6" s="28" t="e">
        <f>IF((EV6&lt;'Базовые значения'!$F$19)*AND(EV6&gt;0),EV6+1," ")</f>
        <v>#DIV/0!</v>
      </c>
      <c r="EX6" s="28" t="e">
        <f>IF((EW6&lt;'Базовые значения'!$F$19)*AND(EW6&gt;0),EW6+1," ")</f>
        <v>#DIV/0!</v>
      </c>
      <c r="EY6" s="28" t="e">
        <f>IF((EX6&lt;'Базовые значения'!$F$19)*AND(EX6&gt;0),EX6+1," ")</f>
        <v>#DIV/0!</v>
      </c>
      <c r="EZ6" s="28" t="e">
        <f>IF((EY6&lt;'Базовые значения'!$F$19)*AND(EY6&gt;0),EY6+1," ")</f>
        <v>#DIV/0!</v>
      </c>
      <c r="FA6" s="28" t="e">
        <f>IF((EZ6&lt;'Базовые значения'!$F$19)*AND(EZ6&gt;0),EZ6+1," ")</f>
        <v>#DIV/0!</v>
      </c>
      <c r="FB6" s="28" t="e">
        <f>IF((FA6&lt;'Базовые значения'!$F$19)*AND(FA6&gt;0),FA6+1," ")</f>
        <v>#DIV/0!</v>
      </c>
      <c r="FC6" s="28" t="e">
        <f>IF((FB6&lt;'Базовые значения'!$F$19)*AND(FB6&gt;0),FB6+1," ")</f>
        <v>#DIV/0!</v>
      </c>
      <c r="FD6" s="142"/>
      <c r="FE6" s="143"/>
      <c r="FF6" s="27" t="e">
        <f>'Базовые значения'!G19/'Базовые значения'!G19</f>
        <v>#DIV/0!</v>
      </c>
      <c r="FG6" s="28" t="e">
        <f>IF((FF6&lt;'Базовые значения'!$G$19)*AND(FF6&gt;0),FF6+1," ")</f>
        <v>#DIV/0!</v>
      </c>
      <c r="FH6" s="28" t="e">
        <f>IF((FG6&lt;'Базовые значения'!$G$19)*AND(FG6&gt;0),FG6+1," ")</f>
        <v>#DIV/0!</v>
      </c>
      <c r="FI6" s="28" t="e">
        <f>IF((FH6&lt;'Базовые значения'!$G$19)*AND(FH6&gt;0),FH6+1," ")</f>
        <v>#DIV/0!</v>
      </c>
      <c r="FJ6" s="28" t="e">
        <f>IF((FI6&lt;'Базовые значения'!$G$19)*AND(FI6&gt;0),FI6+1," ")</f>
        <v>#DIV/0!</v>
      </c>
      <c r="FK6" s="28" t="e">
        <f>IF((FJ6&lt;'Базовые значения'!$G$19)*AND(FJ6&gt;0),FJ6+1," ")</f>
        <v>#DIV/0!</v>
      </c>
      <c r="FL6" s="28" t="e">
        <f>IF((FK6&lt;'Базовые значения'!$G$19)*AND(FK6&gt;0),FK6+1," ")</f>
        <v>#DIV/0!</v>
      </c>
      <c r="FM6" s="28" t="e">
        <f>IF((FL6&lt;'Базовые значения'!$G$19)*AND(FL6&gt;0),FL6+1," ")</f>
        <v>#DIV/0!</v>
      </c>
      <c r="FN6" s="28" t="e">
        <f>IF((FM6&lt;'Базовые значения'!$G$19)*AND(FM6&gt;0),FM6+1," ")</f>
        <v>#DIV/0!</v>
      </c>
      <c r="FO6" s="28" t="e">
        <f>IF((FN6&lt;'Базовые значения'!$G$19)*AND(FN6&gt;0),FN6+1," ")</f>
        <v>#DIV/0!</v>
      </c>
      <c r="FP6" s="28" t="e">
        <f>IF((FO6&lt;'Базовые значения'!$G$19)*AND(FO6&gt;0),FO6+1," ")</f>
        <v>#DIV/0!</v>
      </c>
      <c r="FQ6" s="28" t="e">
        <f>IF((FP6&lt;'Базовые значения'!$G$19)*AND(FP6&gt;0),FP6+1," ")</f>
        <v>#DIV/0!</v>
      </c>
      <c r="FR6" s="28" t="e">
        <f>IF((FQ6&lt;'Базовые значения'!$G$19)*AND(FQ6&gt;0),FQ6+1," ")</f>
        <v>#DIV/0!</v>
      </c>
      <c r="FS6" s="28" t="e">
        <f>IF((FR6&lt;'Базовые значения'!$G$19)*AND(FR6&gt;0),FR6+1," ")</f>
        <v>#DIV/0!</v>
      </c>
      <c r="FT6" s="28" t="e">
        <f>IF((FS6&lt;'Базовые значения'!$G$19)*AND(FS6&gt;0),FS6+1," ")</f>
        <v>#DIV/0!</v>
      </c>
      <c r="FU6" s="28" t="e">
        <f>IF((FT6&lt;'Базовые значения'!$G$19)*AND(FT6&gt;0),FT6+1," ")</f>
        <v>#DIV/0!</v>
      </c>
      <c r="FV6" s="28" t="e">
        <f>IF((FU6&lt;'Базовые значения'!$G$19)*AND(FU6&gt;0),FU6+1," ")</f>
        <v>#DIV/0!</v>
      </c>
      <c r="FW6" s="28" t="e">
        <f>IF((FV6&lt;'Базовые значения'!$G$19)*AND(FV6&gt;0),FV6+1," ")</f>
        <v>#DIV/0!</v>
      </c>
      <c r="FX6" s="28" t="e">
        <f>IF((FW6&lt;'Базовые значения'!$G$19)*AND(FW6&gt;0),FW6+1," ")</f>
        <v>#DIV/0!</v>
      </c>
      <c r="FY6" s="28" t="e">
        <f>IF((FX6&lt;'Базовые значения'!$G$19)*AND(FX6&gt;0),FX6+1," ")</f>
        <v>#DIV/0!</v>
      </c>
      <c r="FZ6" s="28" t="e">
        <f>IF((FY6&lt;'Базовые значения'!$G$19)*AND(FY6&gt;0),FY6+1," ")</f>
        <v>#DIV/0!</v>
      </c>
      <c r="GA6" s="28" t="e">
        <f>IF((FZ6&lt;'Базовые значения'!$G$19)*AND(FZ6&gt;0),FZ6+1," ")</f>
        <v>#DIV/0!</v>
      </c>
      <c r="GB6" s="28" t="e">
        <f>IF((GA6&lt;'Базовые значения'!$G$19)*AND(GA6&gt;0),GA6+1," ")</f>
        <v>#DIV/0!</v>
      </c>
      <c r="GC6" s="28" t="e">
        <f>IF((GB6&lt;'Базовые значения'!$G$19)*AND(GB6&gt;0),GB6+1," ")</f>
        <v>#DIV/0!</v>
      </c>
      <c r="GD6" s="28" t="e">
        <f>IF((GC6&lt;'Базовые значения'!$G$19)*AND(GC6&gt;0),GC6+1," ")</f>
        <v>#DIV/0!</v>
      </c>
      <c r="GE6" s="28" t="e">
        <f>IF((GD6&lt;'Базовые значения'!$G$19)*AND(GD6&gt;0),GD6+1," ")</f>
        <v>#DIV/0!</v>
      </c>
      <c r="GF6" s="28" t="e">
        <f>IF((GE6&lt;'Базовые значения'!$G$19)*AND(GE6&gt;0),GE6+1," ")</f>
        <v>#DIV/0!</v>
      </c>
      <c r="GG6" s="28" t="e">
        <f>IF((GF6&lt;'Базовые значения'!$G$19)*AND(GF6&gt;0),GF6+1," ")</f>
        <v>#DIV/0!</v>
      </c>
      <c r="GH6" s="28" t="e">
        <f>IF((GG6&lt;'Базовые значения'!$G$19)*AND(GG6&gt;0),GG6+1," ")</f>
        <v>#DIV/0!</v>
      </c>
      <c r="GI6" s="28" t="e">
        <f>IF((GH6&lt;'Базовые значения'!$G$19)*AND(GH6&gt;0),GH6+1," ")</f>
        <v>#DIV/0!</v>
      </c>
      <c r="GJ6" s="142"/>
      <c r="GK6" s="143"/>
      <c r="GL6" s="27" t="e">
        <f>'Базовые значения'!H19/'Базовые значения'!H19</f>
        <v>#DIV/0!</v>
      </c>
      <c r="GM6" s="27" t="e">
        <f>IF((GL6&lt;'Базовые значения'!$H$19)*AND(GL6&gt;0),GL6+1," ")</f>
        <v>#DIV/0!</v>
      </c>
      <c r="GN6" s="27" t="e">
        <f>IF((GM6&lt;'Базовые значения'!$H$19)*AND(GM6&gt;0),GM6+1," ")</f>
        <v>#DIV/0!</v>
      </c>
      <c r="GO6" s="27" t="e">
        <f>IF((GN6&lt;'Базовые значения'!$H$19)*AND(GN6&gt;0),GN6+1," ")</f>
        <v>#DIV/0!</v>
      </c>
      <c r="GP6" s="27" t="e">
        <f>IF((GO6&lt;'Базовые значения'!$H$19)*AND(GO6&gt;0),GO6+1," ")</f>
        <v>#DIV/0!</v>
      </c>
      <c r="GQ6" s="27" t="e">
        <f>IF((GP6&lt;'Базовые значения'!$H$19)*AND(GP6&gt;0),GP6+1," ")</f>
        <v>#DIV/0!</v>
      </c>
      <c r="GR6" s="27" t="e">
        <f>IF((GQ6&lt;'Базовые значения'!$H$19)*AND(GQ6&gt;0),GQ6+1," ")</f>
        <v>#DIV/0!</v>
      </c>
      <c r="GS6" s="27" t="e">
        <f>IF((GR6&lt;'Базовые значения'!$H$19)*AND(GR6&gt;0),GR6+1," ")</f>
        <v>#DIV/0!</v>
      </c>
      <c r="GT6" s="27" t="e">
        <f>IF((GS6&lt;'Базовые значения'!$H$19)*AND(GS6&gt;0),GS6+1," ")</f>
        <v>#DIV/0!</v>
      </c>
      <c r="GU6" s="27" t="e">
        <f>IF((GT6&lt;'Базовые значения'!$H$19)*AND(GT6&gt;0),GT6+1," ")</f>
        <v>#DIV/0!</v>
      </c>
      <c r="GV6" s="27" t="e">
        <f>IF((GU6&lt;'Базовые значения'!$H$19)*AND(GU6&gt;0),GU6+1," ")</f>
        <v>#DIV/0!</v>
      </c>
      <c r="GW6" s="27" t="e">
        <f>IF((GV6&lt;'Базовые значения'!$H$19)*AND(GV6&gt;0),GV6+1," ")</f>
        <v>#DIV/0!</v>
      </c>
      <c r="GX6" s="27" t="e">
        <f>IF((GW6&lt;'Базовые значения'!$H$19)*AND(GW6&gt;0),GW6+1," ")</f>
        <v>#DIV/0!</v>
      </c>
      <c r="GY6" s="27" t="e">
        <f>IF((GX6&lt;'Базовые значения'!$H$19)*AND(GX6&gt;0),GX6+1," ")</f>
        <v>#DIV/0!</v>
      </c>
      <c r="GZ6" s="27" t="e">
        <f>IF((GY6&lt;'Базовые значения'!$H$19)*AND(GY6&gt;0),GY6+1," ")</f>
        <v>#DIV/0!</v>
      </c>
      <c r="HA6" s="27" t="e">
        <f>IF((GZ6&lt;'Базовые значения'!$H$19)*AND(GZ6&gt;0),GZ6+1," ")</f>
        <v>#DIV/0!</v>
      </c>
      <c r="HB6" s="27" t="e">
        <f>IF((HA6&lt;'Базовые значения'!$H$19)*AND(HA6&gt;0),HA6+1," ")</f>
        <v>#DIV/0!</v>
      </c>
      <c r="HC6" s="27" t="e">
        <f>IF((HB6&lt;'Базовые значения'!$H$19)*AND(HB6&gt;0),HB6+1," ")</f>
        <v>#DIV/0!</v>
      </c>
      <c r="HD6" s="27" t="e">
        <f>IF((HC6&lt;'Базовые значения'!$H$19)*AND(HC6&gt;0),HC6+1," ")</f>
        <v>#DIV/0!</v>
      </c>
      <c r="HE6" s="27" t="e">
        <f>IF((HD6&lt;'Базовые значения'!$H$19)*AND(HD6&gt;0),HD6+1," ")</f>
        <v>#DIV/0!</v>
      </c>
      <c r="HF6" s="27" t="e">
        <f>IF((HE6&lt;'Базовые значения'!$H$19)*AND(HE6&gt;0),HE6+1," ")</f>
        <v>#DIV/0!</v>
      </c>
      <c r="HG6" s="27" t="e">
        <f>IF((HF6&lt;'Базовые значения'!$H$19)*AND(HF6&gt;0),HF6+1," ")</f>
        <v>#DIV/0!</v>
      </c>
      <c r="HH6" s="27" t="e">
        <f>IF((HG6&lt;'Базовые значения'!$H$19)*AND(HG6&gt;0),HG6+1," ")</f>
        <v>#DIV/0!</v>
      </c>
      <c r="HI6" s="27" t="e">
        <f>IF((HH6&lt;'Базовые значения'!$H$19)*AND(HH6&gt;0),HH6+1," ")</f>
        <v>#DIV/0!</v>
      </c>
      <c r="HJ6" s="27" t="e">
        <f>IF((HI6&lt;'Базовые значения'!$H$19)*AND(HI6&gt;0),HI6+1," ")</f>
        <v>#DIV/0!</v>
      </c>
      <c r="HK6" s="27" t="e">
        <f>IF((HJ6&lt;'Базовые значения'!$H$19)*AND(HJ6&gt;0),HJ6+1," ")</f>
        <v>#DIV/0!</v>
      </c>
      <c r="HL6" s="27" t="e">
        <f>IF((HK6&lt;'Базовые значения'!$H$19)*AND(HK6&gt;0),HK6+1," ")</f>
        <v>#DIV/0!</v>
      </c>
      <c r="HM6" s="27" t="e">
        <f>IF((HL6&lt;'Базовые значения'!$H$19)*AND(HL6&gt;0),HL6+1," ")</f>
        <v>#DIV/0!</v>
      </c>
      <c r="HN6" s="27" t="e">
        <f>IF((HM6&lt;'Базовые значения'!$H$19)*AND(HM6&gt;0),HM6+1," ")</f>
        <v>#DIV/0!</v>
      </c>
      <c r="HO6" s="27" t="e">
        <f>IF((HN6&lt;'Базовые значения'!$H$19)*AND(HN6&gt;0),HN6+1," ")</f>
        <v>#DIV/0!</v>
      </c>
      <c r="HP6" s="142"/>
      <c r="HQ6" s="143"/>
      <c r="HR6" s="27" t="e">
        <f>'Базовые значения'!I19/'Базовые значения'!I19</f>
        <v>#DIV/0!</v>
      </c>
      <c r="HS6" s="28" t="e">
        <f>IF((HR6&lt;'Базовые значения'!$I$19)*AND(HR6&gt;0),HR6+1," ")</f>
        <v>#DIV/0!</v>
      </c>
      <c r="HT6" s="28" t="e">
        <f>IF((HS6&lt;'Базовые значения'!$I$19)*AND(HS6&gt;0),HS6+1," ")</f>
        <v>#DIV/0!</v>
      </c>
      <c r="HU6" s="28" t="e">
        <f>IF((HT6&lt;'Базовые значения'!$I$19)*AND(HT6&gt;0),HT6+1," ")</f>
        <v>#DIV/0!</v>
      </c>
      <c r="HV6" s="28" t="e">
        <f>IF((HU6&lt;'Базовые значения'!$I$19)*AND(HU6&gt;0),HU6+1," ")</f>
        <v>#DIV/0!</v>
      </c>
      <c r="HW6" s="28" t="e">
        <f>IF((HV6&lt;'Базовые значения'!$I$19)*AND(HV6&gt;0),HV6+1," ")</f>
        <v>#DIV/0!</v>
      </c>
      <c r="HX6" s="28" t="e">
        <f>IF((HW6&lt;'Базовые значения'!$I$19)*AND(HW6&gt;0),HW6+1," ")</f>
        <v>#DIV/0!</v>
      </c>
      <c r="HY6" s="28" t="e">
        <f>IF((HX6&lt;'Базовые значения'!$I$19)*AND(HX6&gt;0),HX6+1," ")</f>
        <v>#DIV/0!</v>
      </c>
      <c r="HZ6" s="28" t="e">
        <f>IF((HY6&lt;'Базовые значения'!$I$19)*AND(HY6&gt;0),HY6+1," ")</f>
        <v>#DIV/0!</v>
      </c>
      <c r="IA6" s="28" t="e">
        <f>IF((HZ6&lt;'Базовые значения'!$I$19)*AND(HZ6&gt;0),HZ6+1," ")</f>
        <v>#DIV/0!</v>
      </c>
      <c r="IB6" s="28" t="e">
        <f>IF((IA6&lt;'Базовые значения'!$I$19)*AND(IA6&gt;0),IA6+1," ")</f>
        <v>#DIV/0!</v>
      </c>
      <c r="IC6" s="28" t="e">
        <f>IF((IB6&lt;'Базовые значения'!$I$19)*AND(IB6&gt;0),IB6+1," ")</f>
        <v>#DIV/0!</v>
      </c>
      <c r="ID6" s="28" t="e">
        <f>IF((IC6&lt;'Базовые значения'!$I$19)*AND(IC6&gt;0),IC6+1," ")</f>
        <v>#DIV/0!</v>
      </c>
      <c r="IE6" s="28" t="e">
        <f>IF((ID6&lt;'Базовые значения'!$I$19)*AND(ID6&gt;0),ID6+1," ")</f>
        <v>#DIV/0!</v>
      </c>
      <c r="IF6" s="28" t="e">
        <f>IF((IE6&lt;'Базовые значения'!$I$19)*AND(IE6&gt;0),IE6+1," ")</f>
        <v>#DIV/0!</v>
      </c>
      <c r="IG6" s="28" t="e">
        <f>IF((IF6&lt;'Базовые значения'!$I$19)*AND(IF6&gt;0),IF6+1," ")</f>
        <v>#DIV/0!</v>
      </c>
      <c r="IH6" s="28" t="e">
        <f>IF((IG6&lt;'Базовые значения'!$I$19)*AND(IG6&gt;0),IG6+1," ")</f>
        <v>#DIV/0!</v>
      </c>
      <c r="II6" s="28" t="e">
        <f>IF((IH6&lt;'Базовые значения'!$I$19)*AND(IH6&gt;0),IH6+1," ")</f>
        <v>#DIV/0!</v>
      </c>
      <c r="IJ6" s="28" t="e">
        <f>IF((II6&lt;'Базовые значения'!$I$19)*AND(II6&gt;0),II6+1," ")</f>
        <v>#DIV/0!</v>
      </c>
      <c r="IK6" s="28" t="e">
        <f>IF((IJ6&lt;'Базовые значения'!$I$19)*AND(IJ6&gt;0),IJ6+1," ")</f>
        <v>#DIV/0!</v>
      </c>
      <c r="IL6" s="28" t="e">
        <f>IF((IK6&lt;'Базовые значения'!$I$19)*AND(IK6&gt;0),IK6+1," ")</f>
        <v>#DIV/0!</v>
      </c>
      <c r="IM6" s="28" t="e">
        <f>IF((IL6&lt;'Базовые значения'!$I$19)*AND(IL6&gt;0),IL6+1," ")</f>
        <v>#DIV/0!</v>
      </c>
      <c r="IN6" s="28" t="e">
        <f>IF((IM6&lt;'Базовые значения'!$I$19)*AND(IM6&gt;0),IM6+1," ")</f>
        <v>#DIV/0!</v>
      </c>
      <c r="IO6" s="28" t="e">
        <f>IF((IN6&lt;'Базовые значения'!$I$19)*AND(IN6&gt;0),IN6+1," ")</f>
        <v>#DIV/0!</v>
      </c>
      <c r="IP6" s="28" t="e">
        <f>IF((IO6&lt;'Базовые значения'!$I$19)*AND(IO6&gt;0),IO6+1," ")</f>
        <v>#DIV/0!</v>
      </c>
      <c r="IQ6" s="28" t="e">
        <f>IF((IP6&lt;'Базовые значения'!$I$19)*AND(IP6&gt;0),IP6+1," ")</f>
        <v>#DIV/0!</v>
      </c>
      <c r="IR6" s="28" t="e">
        <f>IF((IQ6&lt;'Базовые значения'!$I$19)*AND(IQ6&gt;0),IQ6+1," ")</f>
        <v>#DIV/0!</v>
      </c>
      <c r="IS6" s="28" t="e">
        <f>IF((IR6&lt;'Базовые значения'!$I$19)*AND(IR6&gt;0),IR6+1," ")</f>
        <v>#DIV/0!</v>
      </c>
      <c r="IT6" s="28" t="e">
        <f>IF((IS6&lt;'Базовые значения'!$I$19)*AND(IS6&gt;0),IS6+1," ")</f>
        <v>#DIV/0!</v>
      </c>
      <c r="IU6" s="28" t="e">
        <f>IF((IT6&lt;'Базовые значения'!$I$19)*AND(IT6&gt;0),IT6+1," ")</f>
        <v>#DIV/0!</v>
      </c>
      <c r="IV6" s="142"/>
      <c r="IW6" s="143"/>
      <c r="IX6" s="29" t="e">
        <f>'Базовые значения'!J19/'Базовые значения'!J19</f>
        <v>#DIV/0!</v>
      </c>
      <c r="IY6" s="27" t="e">
        <f>IF((IX6&lt;'Базовые значения'!$J$19)*AND(IX6&gt;0),IX6+1," ")</f>
        <v>#DIV/0!</v>
      </c>
      <c r="IZ6" s="27" t="e">
        <f>IF((IY6&lt;'Базовые значения'!$J$19)*AND(IY6&gt;0),IY6+1," ")</f>
        <v>#DIV/0!</v>
      </c>
      <c r="JA6" s="27" t="e">
        <f>IF((IZ6&lt;'Базовые значения'!$J$19)*AND(IZ6&gt;0),IZ6+1," ")</f>
        <v>#DIV/0!</v>
      </c>
      <c r="JB6" s="27" t="e">
        <f>IF((JA6&lt;'Базовые значения'!$J$19)*AND(JA6&gt;0),JA6+1," ")</f>
        <v>#DIV/0!</v>
      </c>
      <c r="JC6" s="27" t="e">
        <f>IF((JB6&lt;'Базовые значения'!$J$19)*AND(JB6&gt;0),JB6+1," ")</f>
        <v>#DIV/0!</v>
      </c>
      <c r="JD6" s="27" t="e">
        <f>IF((JC6&lt;'Базовые значения'!$J$19)*AND(JC6&gt;0),JC6+1," ")</f>
        <v>#DIV/0!</v>
      </c>
      <c r="JE6" s="27" t="e">
        <f>IF((JD6&lt;'Базовые значения'!$J$19)*AND(JD6&gt;0),JD6+1," ")</f>
        <v>#DIV/0!</v>
      </c>
      <c r="JF6" s="27" t="e">
        <f>IF((JE6&lt;'Базовые значения'!$J$19)*AND(JE6&gt;0),JE6+1," ")</f>
        <v>#DIV/0!</v>
      </c>
      <c r="JG6" s="27" t="e">
        <f>IF((JF6&lt;'Базовые значения'!$J$19)*AND(JF6&gt;0),JF6+1," ")</f>
        <v>#DIV/0!</v>
      </c>
      <c r="JH6" s="27" t="e">
        <f>IF((JG6&lt;'Базовые значения'!$J$19)*AND(JG6&gt;0),JG6+1," ")</f>
        <v>#DIV/0!</v>
      </c>
      <c r="JI6" s="27" t="e">
        <f>IF((JH6&lt;'Базовые значения'!$J$19)*AND(JH6&gt;0),JH6+1," ")</f>
        <v>#DIV/0!</v>
      </c>
      <c r="JJ6" s="27" t="e">
        <f>IF((JI6&lt;'Базовые значения'!$J$19)*AND(JI6&gt;0),JI6+1," ")</f>
        <v>#DIV/0!</v>
      </c>
      <c r="JK6" s="27" t="e">
        <f>IF((JJ6&lt;'Базовые значения'!$J$19)*AND(JJ6&gt;0),JJ6+1," ")</f>
        <v>#DIV/0!</v>
      </c>
      <c r="JL6" s="27" t="e">
        <f>IF((JK6&lt;'Базовые значения'!$J$19)*AND(JK6&gt;0),JK6+1," ")</f>
        <v>#DIV/0!</v>
      </c>
      <c r="JM6" s="27" t="e">
        <f>IF((JL6&lt;'Базовые значения'!$J$19)*AND(JL6&gt;0),JL6+1," ")</f>
        <v>#DIV/0!</v>
      </c>
      <c r="JN6" s="27" t="e">
        <f>IF((JM6&lt;'Базовые значения'!$J$19)*AND(JM6&gt;0),JM6+1," ")</f>
        <v>#DIV/0!</v>
      </c>
      <c r="JO6" s="27" t="e">
        <f>IF((JN6&lt;'Базовые значения'!$J$19)*AND(JN6&gt;0),JN6+1," ")</f>
        <v>#DIV/0!</v>
      </c>
      <c r="JP6" s="27" t="e">
        <f>IF((JO6&lt;'Базовые значения'!$J$19)*AND(JO6&gt;0),JO6+1," ")</f>
        <v>#DIV/0!</v>
      </c>
      <c r="JQ6" s="27" t="e">
        <f>IF((JP6&lt;'Базовые значения'!$J$19)*AND(JP6&gt;0),JP6+1," ")</f>
        <v>#DIV/0!</v>
      </c>
      <c r="JR6" s="27" t="e">
        <f>IF((JQ6&lt;'Базовые значения'!$J$19)*AND(JQ6&gt;0),JQ6+1," ")</f>
        <v>#DIV/0!</v>
      </c>
      <c r="JS6" s="27" t="e">
        <f>IF((JR6&lt;'Базовые значения'!$J$19)*AND(JR6&gt;0),JR6+1," ")</f>
        <v>#DIV/0!</v>
      </c>
      <c r="JT6" s="27" t="e">
        <f>IF((JS6&lt;'Базовые значения'!$J$19)*AND(JS6&gt;0),JS6+1," ")</f>
        <v>#DIV/0!</v>
      </c>
      <c r="JU6" s="27" t="e">
        <f>IF((JT6&lt;'Базовые значения'!$J$19)*AND(JT6&gt;0),JT6+1," ")</f>
        <v>#DIV/0!</v>
      </c>
      <c r="JV6" s="27" t="e">
        <f>IF((JU6&lt;'Базовые значения'!$J$19)*AND(JU6&gt;0),JU6+1," ")</f>
        <v>#DIV/0!</v>
      </c>
      <c r="JW6" s="27" t="e">
        <f>IF((JV6&lt;'Базовые значения'!$J$19)*AND(JV6&gt;0),JV6+1," ")</f>
        <v>#DIV/0!</v>
      </c>
      <c r="JX6" s="27" t="e">
        <f>IF((JW6&lt;'Базовые значения'!$J$19)*AND(JW6&gt;0),JW6+1," ")</f>
        <v>#DIV/0!</v>
      </c>
      <c r="JY6" s="27" t="e">
        <f>IF((JX6&lt;'Базовые значения'!$J$19)*AND(JX6&gt;0),JX6+1," ")</f>
        <v>#DIV/0!</v>
      </c>
      <c r="JZ6" s="27" t="e">
        <f>IF((JY6&lt;'Базовые значения'!$J$19)*AND(JY6&gt;0),JY6+1," ")</f>
        <v>#DIV/0!</v>
      </c>
      <c r="KA6" s="27" t="e">
        <f>IF((JZ6&lt;'Базовые значения'!$J$19)*AND(JZ6&gt;0),JZ6+1," ")</f>
        <v>#DIV/0!</v>
      </c>
      <c r="KB6" s="142"/>
      <c r="KC6" s="143"/>
      <c r="KD6" s="29" t="e">
        <f>'Базовые значения'!K19/'Базовые значения'!K19</f>
        <v>#DIV/0!</v>
      </c>
      <c r="KE6" s="27" t="e">
        <f>IF((KD6&lt;'Базовые значения'!$K$19)*AND(KD6&gt;0),KD6+1," ")</f>
        <v>#DIV/0!</v>
      </c>
      <c r="KF6" s="27" t="e">
        <f>IF((KE6&lt;'Базовые значения'!$K$19)*AND(KE6&gt;0),KE6+1," ")</f>
        <v>#DIV/0!</v>
      </c>
      <c r="KG6" s="27" t="e">
        <f>IF((KF6&lt;'Базовые значения'!$K$19)*AND(KF6&gt;0),KF6+1," ")</f>
        <v>#DIV/0!</v>
      </c>
      <c r="KH6" s="27" t="e">
        <f>IF((KG6&lt;'Базовые значения'!$K$19)*AND(KG6&gt;0),KG6+1," ")</f>
        <v>#DIV/0!</v>
      </c>
      <c r="KI6" s="27" t="e">
        <f>IF((KH6&lt;'Базовые значения'!$K$19)*AND(KH6&gt;0),KH6+1," ")</f>
        <v>#DIV/0!</v>
      </c>
      <c r="KJ6" s="27" t="e">
        <f>IF((KI6&lt;'Базовые значения'!$K$19)*AND(KI6&gt;0),KI6+1," ")</f>
        <v>#DIV/0!</v>
      </c>
      <c r="KK6" s="27" t="e">
        <f>IF((KJ6&lt;'Базовые значения'!$K$19)*AND(KJ6&gt;0),KJ6+1," ")</f>
        <v>#DIV/0!</v>
      </c>
      <c r="KL6" s="27" t="e">
        <f>IF((KK6&lt;'Базовые значения'!$K$19)*AND(KK6&gt;0),KK6+1," ")</f>
        <v>#DIV/0!</v>
      </c>
      <c r="KM6" s="27" t="e">
        <f>IF((KL6&lt;'Базовые значения'!$K$19)*AND(KL6&gt;0),KL6+1," ")</f>
        <v>#DIV/0!</v>
      </c>
      <c r="KN6" s="27" t="e">
        <f>IF((KM6&lt;'Базовые значения'!$K$19)*AND(KM6&gt;0),KM6+1," ")</f>
        <v>#DIV/0!</v>
      </c>
      <c r="KO6" s="27" t="e">
        <f>IF((KN6&lt;'Базовые значения'!$K$19)*AND(KN6&gt;0),KN6+1," ")</f>
        <v>#DIV/0!</v>
      </c>
      <c r="KP6" s="27" t="e">
        <f>IF((KO6&lt;'Базовые значения'!$K$19)*AND(KO6&gt;0),KO6+1," ")</f>
        <v>#DIV/0!</v>
      </c>
      <c r="KQ6" s="27" t="e">
        <f>IF((KP6&lt;'Базовые значения'!$K$19)*AND(KP6&gt;0),KP6+1," ")</f>
        <v>#DIV/0!</v>
      </c>
      <c r="KR6" s="27" t="e">
        <f>IF((KQ6&lt;'Базовые значения'!$K$19)*AND(KQ6&gt;0),KQ6+1," ")</f>
        <v>#DIV/0!</v>
      </c>
      <c r="KS6" s="27" t="e">
        <f>IF((KR6&lt;'Базовые значения'!$K$19)*AND(KR6&gt;0),KR6+1," ")</f>
        <v>#DIV/0!</v>
      </c>
      <c r="KT6" s="27" t="e">
        <f>IF((KS6&lt;'Базовые значения'!$K$19)*AND(KS6&gt;0),KS6+1," ")</f>
        <v>#DIV/0!</v>
      </c>
      <c r="KU6" s="27" t="e">
        <f>IF((KT6&lt;'Базовые значения'!$K$19)*AND(KT6&gt;0),KT6+1," ")</f>
        <v>#DIV/0!</v>
      </c>
      <c r="KV6" s="27" t="e">
        <f>IF((KU6&lt;'Базовые значения'!$K$19)*AND(KU6&gt;0),KU6+1," ")</f>
        <v>#DIV/0!</v>
      </c>
      <c r="KW6" s="27" t="e">
        <f>IF((KV6&lt;'Базовые значения'!$K$19)*AND(KV6&gt;0),KV6+1," ")</f>
        <v>#DIV/0!</v>
      </c>
      <c r="KX6" s="27" t="e">
        <f>IF((KW6&lt;'Базовые значения'!$K$19)*AND(KW6&gt;0),KW6+1," ")</f>
        <v>#DIV/0!</v>
      </c>
      <c r="KY6" s="27" t="e">
        <f>IF((KX6&lt;'Базовые значения'!$K$19)*AND(KX6&gt;0),KX6+1," ")</f>
        <v>#DIV/0!</v>
      </c>
      <c r="KZ6" s="27" t="e">
        <f>IF((KY6&lt;'Базовые значения'!$K$19)*AND(KY6&gt;0),KY6+1," ")</f>
        <v>#DIV/0!</v>
      </c>
      <c r="LA6" s="27" t="e">
        <f>IF((KZ6&lt;'Базовые значения'!$K$19)*AND(KZ6&gt;0),KZ6+1," ")</f>
        <v>#DIV/0!</v>
      </c>
      <c r="LB6" s="27" t="e">
        <f>IF((LA6&lt;'Базовые значения'!$K$19)*AND(LA6&gt;0),LA6+1," ")</f>
        <v>#DIV/0!</v>
      </c>
      <c r="LC6" s="27" t="e">
        <f>IF((LB6&lt;'Базовые значения'!$K$19)*AND(LB6&gt;0),LB6+1," ")</f>
        <v>#DIV/0!</v>
      </c>
      <c r="LD6" s="27" t="e">
        <f>IF((LC6&lt;'Базовые значения'!$K$19)*AND(LC6&gt;0),LC6+1," ")</f>
        <v>#DIV/0!</v>
      </c>
      <c r="LE6" s="27" t="e">
        <f>IF((LD6&lt;'Базовые значения'!$K$19)*AND(LD6&gt;0),LD6+1," ")</f>
        <v>#DIV/0!</v>
      </c>
      <c r="LF6" s="27" t="e">
        <f>IF((LE6&lt;'Базовые значения'!$K$19)*AND(LE6&gt;0),LE6+1," ")</f>
        <v>#DIV/0!</v>
      </c>
      <c r="LG6" s="27" t="e">
        <f>IF((LF6&lt;'Базовые значения'!$K$19)*AND(LF6&gt;0),LF6+1," ")</f>
        <v>#DIV/0!</v>
      </c>
      <c r="LH6" s="142"/>
      <c r="LI6" s="143"/>
      <c r="LJ6" s="27" t="e">
        <f>'Базовые значения'!L19/'Базовые значения'!L19</f>
        <v>#DIV/0!</v>
      </c>
      <c r="LK6" s="27" t="e">
        <f>IF((LJ6&lt;'Базовые значения'!$L$19)*AND(LJ6&gt;0),LJ6+1," ")</f>
        <v>#DIV/0!</v>
      </c>
      <c r="LL6" s="27" t="e">
        <f>IF((LK6&lt;'Базовые значения'!$L$19)*AND(LK6&gt;0),LK6+1," ")</f>
        <v>#DIV/0!</v>
      </c>
      <c r="LM6" s="27" t="e">
        <f>IF((LL6&lt;'Базовые значения'!$L$19)*AND(LL6&gt;0),LL6+1," ")</f>
        <v>#DIV/0!</v>
      </c>
      <c r="LN6" s="27" t="e">
        <f>IF((LM6&lt;'Базовые значения'!$L$19)*AND(LM6&gt;0),LM6+1," ")</f>
        <v>#DIV/0!</v>
      </c>
      <c r="LO6" s="27" t="e">
        <f>IF((LN6&lt;'Базовые значения'!$L$19)*AND(LN6&gt;0),LN6+1," ")</f>
        <v>#DIV/0!</v>
      </c>
      <c r="LP6" s="27" t="e">
        <f>IF((LO6&lt;'Базовые значения'!$L$19)*AND(LO6&gt;0),LO6+1," ")</f>
        <v>#DIV/0!</v>
      </c>
      <c r="LQ6" s="27" t="e">
        <f>IF((LP6&lt;'Базовые значения'!$L$19)*AND(LP6&gt;0),LP6+1," ")</f>
        <v>#DIV/0!</v>
      </c>
      <c r="LR6" s="27" t="e">
        <f>IF((LQ6&lt;'Базовые значения'!$L$19)*AND(LQ6&gt;0),LQ6+1," ")</f>
        <v>#DIV/0!</v>
      </c>
      <c r="LS6" s="27" t="e">
        <f>IF((LR6&lt;'Базовые значения'!$L$19)*AND(LR6&gt;0),LR6+1," ")</f>
        <v>#DIV/0!</v>
      </c>
      <c r="LT6" s="27" t="e">
        <f>IF((LS6&lt;'Базовые значения'!$L$19)*AND(LS6&gt;0),LS6+1," ")</f>
        <v>#DIV/0!</v>
      </c>
      <c r="LU6" s="27" t="e">
        <f>IF((LT6&lt;'Базовые значения'!$L$19)*AND(LT6&gt;0),LT6+1," ")</f>
        <v>#DIV/0!</v>
      </c>
      <c r="LV6" s="27" t="e">
        <f>IF((LU6&lt;'Базовые значения'!$L$19)*AND(LU6&gt;0),LU6+1," ")</f>
        <v>#DIV/0!</v>
      </c>
      <c r="LW6" s="27" t="e">
        <f>IF((LV6&lt;'Базовые значения'!$L$19)*AND(LV6&gt;0),LV6+1," ")</f>
        <v>#DIV/0!</v>
      </c>
      <c r="LX6" s="27" t="e">
        <f>IF((LW6&lt;'Базовые значения'!$L$19)*AND(LW6&gt;0),LW6+1," ")</f>
        <v>#DIV/0!</v>
      </c>
      <c r="LY6" s="27" t="e">
        <f>IF((LX6&lt;'Базовые значения'!$L$19)*AND(LX6&gt;0),LX6+1," ")</f>
        <v>#DIV/0!</v>
      </c>
      <c r="LZ6" s="27" t="e">
        <f>IF((LY6&lt;'Базовые значения'!$L$19)*AND(LY6&gt;0),LY6+1," ")</f>
        <v>#DIV/0!</v>
      </c>
      <c r="MA6" s="27" t="e">
        <f>IF((LZ6&lt;'Базовые значения'!$L$19)*AND(LZ6&gt;0),LZ6+1," ")</f>
        <v>#DIV/0!</v>
      </c>
      <c r="MB6" s="27" t="e">
        <f>IF((MA6&lt;'Базовые значения'!$L$19)*AND(MA6&gt;0),MA6+1," ")</f>
        <v>#DIV/0!</v>
      </c>
      <c r="MC6" s="27" t="e">
        <f>IF((MB6&lt;'Базовые значения'!$L$19)*AND(MB6&gt;0),MB6+1," ")</f>
        <v>#DIV/0!</v>
      </c>
      <c r="MD6" s="27" t="e">
        <f>IF((MC6&lt;'Базовые значения'!$L$19)*AND(MC6&gt;0),MC6+1," ")</f>
        <v>#DIV/0!</v>
      </c>
      <c r="ME6" s="27" t="e">
        <f>IF((MD6&lt;'Базовые значения'!$L$19)*AND(MD6&gt;0),MD6+1," ")</f>
        <v>#DIV/0!</v>
      </c>
      <c r="MF6" s="27" t="e">
        <f>IF((ME6&lt;'Базовые значения'!$L$19)*AND(ME6&gt;0),ME6+1," ")</f>
        <v>#DIV/0!</v>
      </c>
      <c r="MG6" s="27" t="e">
        <f>IF((MF6&lt;'Базовые значения'!$L$19)*AND(MF6&gt;0),MF6+1," ")</f>
        <v>#DIV/0!</v>
      </c>
      <c r="MH6" s="27" t="e">
        <f>IF((MG6&lt;'Базовые значения'!$L$19)*AND(MG6&gt;0),MG6+1," ")</f>
        <v>#DIV/0!</v>
      </c>
      <c r="MI6" s="27" t="e">
        <f>IF((MH6&lt;'Базовые значения'!$L$19)*AND(MH6&gt;0),MH6+1," ")</f>
        <v>#DIV/0!</v>
      </c>
      <c r="MJ6" s="27" t="e">
        <f>IF((MI6&lt;'Базовые значения'!$L$19)*AND(MI6&gt;0),MI6+1," ")</f>
        <v>#DIV/0!</v>
      </c>
      <c r="MK6" s="27" t="e">
        <f>IF((MJ6&lt;'Базовые значения'!$L$19)*AND(MJ6&gt;0),MJ6+1," ")</f>
        <v>#DIV/0!</v>
      </c>
      <c r="ML6" s="27" t="e">
        <f>IF((MK6&lt;'Базовые значения'!$L$19)*AND(MK6&gt;0),MK6+1," ")</f>
        <v>#DIV/0!</v>
      </c>
      <c r="MM6" s="27" t="e">
        <f>IF((ML6&lt;'Базовые значения'!$L$19)*AND(ML6&gt;0),ML6+1," ")</f>
        <v>#DIV/0!</v>
      </c>
      <c r="MN6" s="142"/>
      <c r="MO6" s="143"/>
      <c r="MP6" s="29" t="e">
        <f>'Базовые значения'!M19/'Базовые значения'!M19</f>
        <v>#DIV/0!</v>
      </c>
      <c r="MQ6" s="27" t="e">
        <f>IF((MP6&lt;'Базовые значения'!$M$19)*AND(MP6&gt;0),MP6+1," ")</f>
        <v>#DIV/0!</v>
      </c>
      <c r="MR6" s="27" t="e">
        <f>IF((MQ6&lt;'Базовые значения'!$M$19)*AND(MQ6&gt;0),MQ6+1," ")</f>
        <v>#DIV/0!</v>
      </c>
      <c r="MS6" s="27" t="e">
        <f>IF((MR6&lt;'Базовые значения'!$M$19)*AND(MR6&gt;0),MR6+1," ")</f>
        <v>#DIV/0!</v>
      </c>
      <c r="MT6" s="27" t="e">
        <f>IF((MS6&lt;'Базовые значения'!$M$19)*AND(MS6&gt;0),MS6+1," ")</f>
        <v>#DIV/0!</v>
      </c>
      <c r="MU6" s="27" t="e">
        <f>IF((MT6&lt;'Базовые значения'!$M$19)*AND(MT6&gt;0),MT6+1," ")</f>
        <v>#DIV/0!</v>
      </c>
      <c r="MV6" s="27" t="e">
        <f>IF((MU6&lt;'Базовые значения'!$M$19)*AND(MU6&gt;0),MU6+1," ")</f>
        <v>#DIV/0!</v>
      </c>
      <c r="MW6" s="27" t="e">
        <f>IF((MV6&lt;'Базовые значения'!$M$19)*AND(MV6&gt;0),MV6+1," ")</f>
        <v>#DIV/0!</v>
      </c>
      <c r="MX6" s="27" t="e">
        <f>IF((MW6&lt;'Базовые значения'!$M$19)*AND(MW6&gt;0),MW6+1," ")</f>
        <v>#DIV/0!</v>
      </c>
      <c r="MY6" s="27" t="e">
        <f>IF((MX6&lt;'Базовые значения'!$M$19)*AND(MX6&gt;0),MX6+1," ")</f>
        <v>#DIV/0!</v>
      </c>
      <c r="MZ6" s="27" t="e">
        <f>IF((MY6&lt;'Базовые значения'!$M$19)*AND(MY6&gt;0),MY6+1," ")</f>
        <v>#DIV/0!</v>
      </c>
      <c r="NA6" s="27" t="e">
        <f>IF((MZ6&lt;'Базовые значения'!$M$19)*AND(MZ6&gt;0),MZ6+1," ")</f>
        <v>#DIV/0!</v>
      </c>
      <c r="NB6" s="27" t="e">
        <f>IF((NA6&lt;'Базовые значения'!$M$19)*AND(NA6&gt;0),NA6+1," ")</f>
        <v>#DIV/0!</v>
      </c>
      <c r="NC6" s="27" t="e">
        <f>IF((NB6&lt;'Базовые значения'!$M$19)*AND(NB6&gt;0),NB6+1," ")</f>
        <v>#DIV/0!</v>
      </c>
      <c r="ND6" s="27" t="e">
        <f>IF((NC6&lt;'Базовые значения'!$M$19)*AND(NC6&gt;0),NC6+1," ")</f>
        <v>#DIV/0!</v>
      </c>
      <c r="NE6" s="27" t="e">
        <f>IF((ND6&lt;'Базовые значения'!$M$19)*AND(ND6&gt;0),ND6+1," ")</f>
        <v>#DIV/0!</v>
      </c>
      <c r="NF6" s="27" t="e">
        <f>IF((NE6&lt;'Базовые значения'!$M$19)*AND(NE6&gt;0),NE6+1," ")</f>
        <v>#DIV/0!</v>
      </c>
      <c r="NG6" s="27" t="e">
        <f>IF((NF6&lt;'Базовые значения'!$M$19)*AND(NF6&gt;0),NF6+1," ")</f>
        <v>#DIV/0!</v>
      </c>
      <c r="NH6" s="27" t="e">
        <f>IF((NG6&lt;'Базовые значения'!$M$19)*AND(NG6&gt;0),NG6+1," ")</f>
        <v>#DIV/0!</v>
      </c>
      <c r="NI6" s="27" t="e">
        <f>IF((NH6&lt;'Базовые значения'!$M$19)*AND(NH6&gt;0),NH6+1," ")</f>
        <v>#DIV/0!</v>
      </c>
      <c r="NJ6" s="27" t="e">
        <f>IF((NI6&lt;'Базовые значения'!$M$19)*AND(NI6&gt;0),NI6+1," ")</f>
        <v>#DIV/0!</v>
      </c>
      <c r="NK6" s="27" t="e">
        <f>IF((NJ6&lt;'Базовые значения'!$M$19)*AND(NJ6&gt;0),NJ6+1," ")</f>
        <v>#DIV/0!</v>
      </c>
      <c r="NL6" s="27" t="e">
        <f>IF((NK6&lt;'Базовые значения'!$M$19)*AND(NK6&gt;0),NK6+1," ")</f>
        <v>#DIV/0!</v>
      </c>
      <c r="NM6" s="27" t="e">
        <f>IF((NL6&lt;'Базовые значения'!$M$19)*AND(NL6&gt;0),NL6+1," ")</f>
        <v>#DIV/0!</v>
      </c>
      <c r="NN6" s="27" t="e">
        <f>IF((NM6&lt;'Базовые значения'!$M$19)*AND(NM6&gt;0),NM6+1," ")</f>
        <v>#DIV/0!</v>
      </c>
      <c r="NO6" s="27" t="e">
        <f>IF((NN6&lt;'Базовые значения'!$M$19)*AND(NN6&gt;0),NN6+1," ")</f>
        <v>#DIV/0!</v>
      </c>
      <c r="NP6" s="27" t="e">
        <f>IF((NO6&lt;'Базовые значения'!$M$19)*AND(NO6&gt;0),NO6+1," ")</f>
        <v>#DIV/0!</v>
      </c>
      <c r="NQ6" s="27" t="e">
        <f>IF((NP6&lt;'Базовые значения'!$M$19)*AND(NP6&gt;0),NP6+1," ")</f>
        <v>#DIV/0!</v>
      </c>
      <c r="NR6" s="27" t="e">
        <f>IF((NQ6&lt;'Базовые значения'!$M$19)*AND(NQ6&gt;0),NQ6+1," ")</f>
        <v>#DIV/0!</v>
      </c>
      <c r="NS6" s="27" t="e">
        <f>IF((NR6&lt;'Базовые значения'!$M$19)*AND(NR6&gt;0),NR6+1," ")</f>
        <v>#DIV/0!</v>
      </c>
      <c r="NT6" s="142"/>
      <c r="NU6" s="143"/>
      <c r="NV6" s="29" t="e">
        <f>'Базовые значения'!N19/'Базовые значения'!N19</f>
        <v>#DIV/0!</v>
      </c>
      <c r="NW6" s="27" t="e">
        <f>IF((NV6&lt;'Базовые значения'!$N$19)*AND(NV6&gt;0),NV6+1," ")</f>
        <v>#DIV/0!</v>
      </c>
      <c r="NX6" s="27" t="e">
        <f>IF((NW6&lt;'Базовые значения'!$N$19)*AND(NW6&gt;0),NW6+1," ")</f>
        <v>#DIV/0!</v>
      </c>
      <c r="NY6" s="27" t="e">
        <f>IF((NX6&lt;'Базовые значения'!$N$19)*AND(NX6&gt;0),NX6+1," ")</f>
        <v>#DIV/0!</v>
      </c>
      <c r="NZ6" s="27" t="e">
        <f>IF((NY6&lt;'Базовые значения'!$N$19)*AND(NY6&gt;0),NY6+1," ")</f>
        <v>#DIV/0!</v>
      </c>
      <c r="OA6" s="27" t="e">
        <f>IF((NZ6&lt;'Базовые значения'!$N$19)*AND(NZ6&gt;0),NZ6+1," ")</f>
        <v>#DIV/0!</v>
      </c>
      <c r="OB6" s="27" t="e">
        <f>IF((OA6&lt;'Базовые значения'!$N$19)*AND(OA6&gt;0),OA6+1," ")</f>
        <v>#DIV/0!</v>
      </c>
      <c r="OC6" s="27" t="e">
        <f>IF((OB6&lt;'Базовые значения'!$N$19)*AND(OB6&gt;0),OB6+1," ")</f>
        <v>#DIV/0!</v>
      </c>
      <c r="OD6" s="27" t="e">
        <f>IF((OC6&lt;'Базовые значения'!$N$19)*AND(OC6&gt;0),OC6+1," ")</f>
        <v>#DIV/0!</v>
      </c>
      <c r="OE6" s="27" t="e">
        <f>IF((OD6&lt;'Базовые значения'!$N$19)*AND(OD6&gt;0),OD6+1," ")</f>
        <v>#DIV/0!</v>
      </c>
      <c r="OF6" s="27" t="e">
        <f>IF((OE6&lt;'Базовые значения'!$N$19)*AND(OE6&gt;0),OE6+1," ")</f>
        <v>#DIV/0!</v>
      </c>
      <c r="OG6" s="27" t="e">
        <f>IF((OF6&lt;'Базовые значения'!$N$19)*AND(OF6&gt;0),OF6+1," ")</f>
        <v>#DIV/0!</v>
      </c>
      <c r="OH6" s="27" t="e">
        <f>IF((OG6&lt;'Базовые значения'!$N$19)*AND(OG6&gt;0),OG6+1," ")</f>
        <v>#DIV/0!</v>
      </c>
      <c r="OI6" s="27" t="e">
        <f>IF((OH6&lt;'Базовые значения'!$N$19)*AND(OH6&gt;0),OH6+1," ")</f>
        <v>#DIV/0!</v>
      </c>
      <c r="OJ6" s="27" t="e">
        <f>IF((OI6&lt;'Базовые значения'!$N$19)*AND(OI6&gt;0),OI6+1," ")</f>
        <v>#DIV/0!</v>
      </c>
      <c r="OK6" s="27" t="e">
        <f>IF((OJ6&lt;'Базовые значения'!$N$19)*AND(OJ6&gt;0),OJ6+1," ")</f>
        <v>#DIV/0!</v>
      </c>
      <c r="OL6" s="27" t="e">
        <f>IF((OK6&lt;'Базовые значения'!$N$19)*AND(OK6&gt;0),OK6+1," ")</f>
        <v>#DIV/0!</v>
      </c>
      <c r="OM6" s="27" t="e">
        <f>IF((OL6&lt;'Базовые значения'!$N$19)*AND(OL6&gt;0),OL6+1," ")</f>
        <v>#DIV/0!</v>
      </c>
      <c r="ON6" s="27" t="e">
        <f>IF((OM6&lt;'Базовые значения'!$N$19)*AND(OM6&gt;0),OM6+1," ")</f>
        <v>#DIV/0!</v>
      </c>
      <c r="OO6" s="27" t="e">
        <f>IF((ON6&lt;'Базовые значения'!$N$19)*AND(ON6&gt;0),ON6+1," ")</f>
        <v>#DIV/0!</v>
      </c>
      <c r="OP6" s="27" t="e">
        <f>IF((OO6&lt;'Базовые значения'!$N$19)*AND(OO6&gt;0),OO6+1," ")</f>
        <v>#DIV/0!</v>
      </c>
      <c r="OQ6" s="27" t="e">
        <f>IF((OP6&lt;'Базовые значения'!$N$19)*AND(OP6&gt;0),OP6+1," ")</f>
        <v>#DIV/0!</v>
      </c>
      <c r="OR6" s="27" t="e">
        <f>IF((OQ6&lt;'Базовые значения'!$N$19)*AND(OQ6&gt;0),OQ6+1," ")</f>
        <v>#DIV/0!</v>
      </c>
      <c r="OS6" s="27" t="e">
        <f>IF((OR6&lt;'Базовые значения'!$N$19)*AND(OR6&gt;0),OR6+1," ")</f>
        <v>#DIV/0!</v>
      </c>
      <c r="OT6" s="27" t="e">
        <f>IF((OS6&lt;'Базовые значения'!$N$19)*AND(OS6&gt;0),OS6+1," ")</f>
        <v>#DIV/0!</v>
      </c>
      <c r="OU6" s="27" t="e">
        <f>IF((OT6&lt;'Базовые значения'!$N$19)*AND(OT6&gt;0),OT6+1," ")</f>
        <v>#DIV/0!</v>
      </c>
      <c r="OV6" s="27" t="e">
        <f>IF((OU6&lt;'Базовые значения'!$N$19)*AND(OU6&gt;0),OU6+1," ")</f>
        <v>#DIV/0!</v>
      </c>
      <c r="OW6" s="27" t="e">
        <f>IF((OV6&lt;'Базовые значения'!$N$19)*AND(OV6&gt;0),OV6+1," ")</f>
        <v>#DIV/0!</v>
      </c>
      <c r="OX6" s="27" t="e">
        <f>IF((OW6&lt;'Базовые значения'!$N$19)*AND(OW6&gt;0),OW6+1," ")</f>
        <v>#DIV/0!</v>
      </c>
      <c r="OY6" s="27" t="e">
        <f>IF((OX6&lt;'Базовые значения'!$N$19)*AND(OX6&gt;0),OX6+1," ")</f>
        <v>#DIV/0!</v>
      </c>
      <c r="OZ6" s="142"/>
      <c r="PA6" s="143"/>
      <c r="PB6" s="29" t="e">
        <f>'Базовые значения'!O19/'Базовые значения'!O19</f>
        <v>#DIV/0!</v>
      </c>
      <c r="PC6" s="27" t="e">
        <f>IF((PB6&lt;'Базовые значения'!$O$19)*AND(PB6&gt;0),PB6+1," ")</f>
        <v>#DIV/0!</v>
      </c>
      <c r="PD6" s="27" t="e">
        <f>IF((PC6&lt;'Базовые значения'!$O$19)*AND(PC6&gt;0),PC6+1," ")</f>
        <v>#DIV/0!</v>
      </c>
      <c r="PE6" s="27" t="e">
        <f>IF((PD6&lt;'Базовые значения'!$O$19)*AND(PD6&gt;0),PD6+1," ")</f>
        <v>#DIV/0!</v>
      </c>
      <c r="PF6" s="27" t="e">
        <f>IF((PE6&lt;'Базовые значения'!$O$19)*AND(PE6&gt;0),PE6+1," ")</f>
        <v>#DIV/0!</v>
      </c>
      <c r="PG6" s="27" t="e">
        <f>IF((PF6&lt;'Базовые значения'!$O$19)*AND(PF6&gt;0),PF6+1," ")</f>
        <v>#DIV/0!</v>
      </c>
      <c r="PH6" s="27" t="e">
        <f>IF((PG6&lt;'Базовые значения'!$O$19)*AND(PG6&gt;0),PG6+1," ")</f>
        <v>#DIV/0!</v>
      </c>
      <c r="PI6" s="27" t="e">
        <f>IF((PH6&lt;'Базовые значения'!$O$19)*AND(PH6&gt;0),PH6+1," ")</f>
        <v>#DIV/0!</v>
      </c>
      <c r="PJ6" s="27" t="e">
        <f>IF((PI6&lt;'Базовые значения'!$O$19)*AND(PI6&gt;0),PI6+1," ")</f>
        <v>#DIV/0!</v>
      </c>
      <c r="PK6" s="27" t="e">
        <f>IF((PJ6&lt;'Базовые значения'!$O$19)*AND(PJ6&gt;0),PJ6+1," ")</f>
        <v>#DIV/0!</v>
      </c>
      <c r="PL6" s="27" t="e">
        <f>IF((PK6&lt;'Базовые значения'!$O$19)*AND(PK6&gt;0),PK6+1," ")</f>
        <v>#DIV/0!</v>
      </c>
      <c r="PM6" s="27" t="e">
        <f>IF((PL6&lt;'Базовые значения'!$O$19)*AND(PL6&gt;0),PL6+1," ")</f>
        <v>#DIV/0!</v>
      </c>
      <c r="PN6" s="27" t="e">
        <f>IF((PM6&lt;'Базовые значения'!$O$19)*AND(PM6&gt;0),PM6+1," ")</f>
        <v>#DIV/0!</v>
      </c>
      <c r="PO6" s="27" t="e">
        <f>IF((PN6&lt;'Базовые значения'!$O$19)*AND(PN6&gt;0),PN6+1," ")</f>
        <v>#DIV/0!</v>
      </c>
      <c r="PP6" s="27" t="e">
        <f>IF((PO6&lt;'Базовые значения'!$O$19)*AND(PO6&gt;0),PO6+1," ")</f>
        <v>#DIV/0!</v>
      </c>
      <c r="PQ6" s="27" t="e">
        <f>IF((PP6&lt;'Базовые значения'!$O$19)*AND(PP6&gt;0),PP6+1," ")</f>
        <v>#DIV/0!</v>
      </c>
      <c r="PR6" s="27" t="e">
        <f>IF((PQ6&lt;'Базовые значения'!$O$19)*AND(PQ6&gt;0),PQ6+1," ")</f>
        <v>#DIV/0!</v>
      </c>
      <c r="PS6" s="27" t="e">
        <f>IF((PR6&lt;'Базовые значения'!$O$19)*AND(PR6&gt;0),PR6+1," ")</f>
        <v>#DIV/0!</v>
      </c>
      <c r="PT6" s="27" t="e">
        <f>IF((PS6&lt;'Базовые значения'!$O$19)*AND(PS6&gt;0),PS6+1," ")</f>
        <v>#DIV/0!</v>
      </c>
      <c r="PU6" s="27" t="e">
        <f>IF((PT6&lt;'Базовые значения'!$O$19)*AND(PT6&gt;0),PT6+1," ")</f>
        <v>#DIV/0!</v>
      </c>
      <c r="PV6" s="27" t="e">
        <f>IF((PU6&lt;'Базовые значения'!$O$19)*AND(PU6&gt;0),PU6+1," ")</f>
        <v>#DIV/0!</v>
      </c>
      <c r="PW6" s="27" t="e">
        <f>IF((PV6&lt;'Базовые значения'!$O$19)*AND(PV6&gt;0),PV6+1," ")</f>
        <v>#DIV/0!</v>
      </c>
      <c r="PX6" s="27" t="e">
        <f>IF((PW6&lt;'Базовые значения'!$O$19)*AND(PW6&gt;0),PW6+1," ")</f>
        <v>#DIV/0!</v>
      </c>
      <c r="PY6" s="27" t="e">
        <f>IF((PX6&lt;'Базовые значения'!$O$19)*AND(PX6&gt;0),PX6+1," ")</f>
        <v>#DIV/0!</v>
      </c>
      <c r="PZ6" s="27" t="e">
        <f>IF((PY6&lt;'Базовые значения'!$O$19)*AND(PY6&gt;0),PY6+1," ")</f>
        <v>#DIV/0!</v>
      </c>
      <c r="QA6" s="27" t="e">
        <f>IF((PZ6&lt;'Базовые значения'!$O$19)*AND(PZ6&gt;0),PZ6+1," ")</f>
        <v>#DIV/0!</v>
      </c>
      <c r="QB6" s="27" t="e">
        <f>IF((QA6&lt;'Базовые значения'!$O$19)*AND(QA6&gt;0),QA6+1," ")</f>
        <v>#DIV/0!</v>
      </c>
      <c r="QC6" s="27" t="e">
        <f>IF((QB6&lt;'Базовые значения'!$O$19)*AND(QB6&gt;0),QB6+1," ")</f>
        <v>#DIV/0!</v>
      </c>
      <c r="QD6" s="27" t="e">
        <f>IF((QC6&lt;'Базовые значения'!$O$19)*AND(QC6&gt;0),QC6+1," ")</f>
        <v>#DIV/0!</v>
      </c>
      <c r="QE6" s="27" t="e">
        <f>IF((QD6&lt;'Базовые значения'!$O$19)*AND(QD6&gt;0),QD6+1," ")</f>
        <v>#DIV/0!</v>
      </c>
      <c r="QF6" s="142"/>
      <c r="QG6" s="143"/>
      <c r="QH6" s="29" t="e">
        <f>'Базовые значения'!P19/'Базовые значения'!P19</f>
        <v>#DIV/0!</v>
      </c>
      <c r="QI6" s="27" t="e">
        <f>IF((QH6&lt;'Базовые значения'!$P$19)*AND(QH6&gt;0),QH6+1," ")</f>
        <v>#DIV/0!</v>
      </c>
      <c r="QJ6" s="27" t="e">
        <f>IF((QI6&lt;'Базовые значения'!$P$19)*AND(QI6&gt;0),QI6+1," ")</f>
        <v>#DIV/0!</v>
      </c>
      <c r="QK6" s="27" t="e">
        <f>IF((QJ6&lt;'Базовые значения'!$P$19)*AND(QJ6&gt;0),QJ6+1," ")</f>
        <v>#DIV/0!</v>
      </c>
      <c r="QL6" s="27" t="e">
        <f>IF((QK6&lt;'Базовые значения'!$P$19)*AND(QK6&gt;0),QK6+1," ")</f>
        <v>#DIV/0!</v>
      </c>
      <c r="QM6" s="27" t="e">
        <f>IF((QL6&lt;'Базовые значения'!$P$19)*AND(QL6&gt;0),QL6+1," ")</f>
        <v>#DIV/0!</v>
      </c>
      <c r="QN6" s="27" t="e">
        <f>IF((QM6&lt;'Базовые значения'!$P$19)*AND(QM6&gt;0),QM6+1," ")</f>
        <v>#DIV/0!</v>
      </c>
      <c r="QO6" s="27" t="e">
        <f>IF((QN6&lt;'Базовые значения'!$P$19)*AND(QN6&gt;0),QN6+1," ")</f>
        <v>#DIV/0!</v>
      </c>
      <c r="QP6" s="27" t="e">
        <f>IF((QO6&lt;'Базовые значения'!$P$19)*AND(QO6&gt;0),QO6+1," ")</f>
        <v>#DIV/0!</v>
      </c>
      <c r="QQ6" s="27" t="e">
        <f>IF((QP6&lt;'Базовые значения'!$P$19)*AND(QP6&gt;0),QP6+1," ")</f>
        <v>#DIV/0!</v>
      </c>
      <c r="QR6" s="27" t="e">
        <f>IF((QQ6&lt;'Базовые значения'!$P$19)*AND(QQ6&gt;0),QQ6+1," ")</f>
        <v>#DIV/0!</v>
      </c>
      <c r="QS6" s="27" t="e">
        <f>IF((QR6&lt;'Базовые значения'!$P$19)*AND(QR6&gt;0),QR6+1," ")</f>
        <v>#DIV/0!</v>
      </c>
      <c r="QT6" s="27" t="e">
        <f>IF((QS6&lt;'Базовые значения'!$P$19)*AND(QS6&gt;0),QS6+1," ")</f>
        <v>#DIV/0!</v>
      </c>
      <c r="QU6" s="27" t="e">
        <f>IF((QT6&lt;'Базовые значения'!$P$19)*AND(QT6&gt;0),QT6+1," ")</f>
        <v>#DIV/0!</v>
      </c>
      <c r="QV6" s="27" t="e">
        <f>IF((QU6&lt;'Базовые значения'!$P$19)*AND(QU6&gt;0),QU6+1," ")</f>
        <v>#DIV/0!</v>
      </c>
      <c r="QW6" s="27" t="e">
        <f>IF((QV6&lt;'Базовые значения'!$P$19)*AND(QV6&gt;0),QV6+1," ")</f>
        <v>#DIV/0!</v>
      </c>
      <c r="QX6" s="27" t="e">
        <f>IF((QW6&lt;'Базовые значения'!$P$19)*AND(QW6&gt;0),QW6+1," ")</f>
        <v>#DIV/0!</v>
      </c>
      <c r="QY6" s="27" t="e">
        <f>IF((QX6&lt;'Базовые значения'!$P$19)*AND(QX6&gt;0),QX6+1," ")</f>
        <v>#DIV/0!</v>
      </c>
      <c r="QZ6" s="27" t="e">
        <f>IF((QY6&lt;'Базовые значения'!$P$19)*AND(QY6&gt;0),QY6+1," ")</f>
        <v>#DIV/0!</v>
      </c>
      <c r="RA6" s="27" t="e">
        <f>IF((QZ6&lt;'Базовые значения'!$P$19)*AND(QZ6&gt;0),QZ6+1," ")</f>
        <v>#DIV/0!</v>
      </c>
      <c r="RB6" s="27" t="e">
        <f>IF((RA6&lt;'Базовые значения'!$P$19)*AND(RA6&gt;0),RA6+1," ")</f>
        <v>#DIV/0!</v>
      </c>
      <c r="RC6" s="27" t="e">
        <f>IF((RB6&lt;'Базовые значения'!$P$19)*AND(RB6&gt;0),RB6+1," ")</f>
        <v>#DIV/0!</v>
      </c>
      <c r="RD6" s="27" t="e">
        <f>IF((RC6&lt;'Базовые значения'!$P$19)*AND(RC6&gt;0),RC6+1," ")</f>
        <v>#DIV/0!</v>
      </c>
      <c r="RE6" s="27" t="e">
        <f>IF((RD6&lt;'Базовые значения'!$P$19)*AND(RD6&gt;0),RD6+1," ")</f>
        <v>#DIV/0!</v>
      </c>
      <c r="RF6" s="27" t="e">
        <f>IF((RE6&lt;'Базовые значения'!$P$19)*AND(RE6&gt;0),RE6+1," ")</f>
        <v>#DIV/0!</v>
      </c>
      <c r="RG6" s="27" t="e">
        <f>IF((RF6&lt;'Базовые значения'!$P$19)*AND(RF6&gt;0),RF6+1," ")</f>
        <v>#DIV/0!</v>
      </c>
      <c r="RH6" s="27" t="e">
        <f>IF((RG6&lt;'Базовые значения'!$P$19)*AND(RG6&gt;0),RG6+1," ")</f>
        <v>#DIV/0!</v>
      </c>
      <c r="RI6" s="27" t="e">
        <f>IF((RH6&lt;'Базовые значения'!$P$19)*AND(RH6&gt;0),RH6+1," ")</f>
        <v>#DIV/0!</v>
      </c>
      <c r="RJ6" s="27" t="e">
        <f>IF((RI6&lt;'Базовые значения'!$P$19)*AND(RI6&gt;0),RI6+1," ")</f>
        <v>#DIV/0!</v>
      </c>
      <c r="RK6" s="27" t="e">
        <f>IF((RJ6&lt;'Базовые значения'!$P$19)*AND(RJ6&gt;0),RJ6+1," ")</f>
        <v>#DIV/0!</v>
      </c>
      <c r="RL6" s="142"/>
      <c r="RM6" s="143"/>
      <c r="RN6" s="29" t="e">
        <f>'Базовые значения'!Q19/'Базовые значения'!Q19</f>
        <v>#DIV/0!</v>
      </c>
      <c r="RO6" s="27" t="e">
        <f>IF((RN6&lt;'Базовые значения'!$Q$19)*AND(RN6&gt;0),RN6+1," ")</f>
        <v>#DIV/0!</v>
      </c>
      <c r="RP6" s="27" t="e">
        <f>IF((RO6&lt;'Базовые значения'!$Q$19)*AND(RO6&gt;0),RO6+1," ")</f>
        <v>#DIV/0!</v>
      </c>
      <c r="RQ6" s="27" t="e">
        <f>IF((RP6&lt;'Базовые значения'!$Q$19)*AND(RP6&gt;0),RP6+1," ")</f>
        <v>#DIV/0!</v>
      </c>
      <c r="RR6" s="27" t="e">
        <f>IF((RQ6&lt;'Базовые значения'!$Q$19)*AND(RQ6&gt;0),RQ6+1," ")</f>
        <v>#DIV/0!</v>
      </c>
      <c r="RS6" s="27" t="e">
        <f>IF((RR6&lt;'Базовые значения'!$Q$19)*AND(RR6&gt;0),RR6+1," ")</f>
        <v>#DIV/0!</v>
      </c>
      <c r="RT6" s="27" t="e">
        <f>IF((RS6&lt;'Базовые значения'!$Q$19)*AND(RS6&gt;0),RS6+1," ")</f>
        <v>#DIV/0!</v>
      </c>
      <c r="RU6" s="27" t="e">
        <f>IF((RT6&lt;'Базовые значения'!$Q$19)*AND(RT6&gt;0),RT6+1," ")</f>
        <v>#DIV/0!</v>
      </c>
      <c r="RV6" s="27" t="e">
        <f>IF((RU6&lt;'Базовые значения'!$Q$19)*AND(RU6&gt;0),RU6+1," ")</f>
        <v>#DIV/0!</v>
      </c>
      <c r="RW6" s="27" t="e">
        <f>IF((RV6&lt;'Базовые значения'!$Q$19)*AND(RV6&gt;0),RV6+1," ")</f>
        <v>#DIV/0!</v>
      </c>
      <c r="RX6" s="27" t="e">
        <f>IF((RW6&lt;'Базовые значения'!$Q$19)*AND(RW6&gt;0),RW6+1," ")</f>
        <v>#DIV/0!</v>
      </c>
      <c r="RY6" s="27" t="e">
        <f>IF((RX6&lt;'Базовые значения'!$Q$19)*AND(RX6&gt;0),RX6+1," ")</f>
        <v>#DIV/0!</v>
      </c>
      <c r="RZ6" s="27" t="e">
        <f>IF((RY6&lt;'Базовые значения'!$Q$19)*AND(RY6&gt;0),RY6+1," ")</f>
        <v>#DIV/0!</v>
      </c>
      <c r="SA6" s="27" t="e">
        <f>IF((RZ6&lt;'Базовые значения'!$Q$19)*AND(RZ6&gt;0),RZ6+1," ")</f>
        <v>#DIV/0!</v>
      </c>
      <c r="SB6" s="27" t="e">
        <f>IF((SA6&lt;'Базовые значения'!$Q$19)*AND(SA6&gt;0),SA6+1," ")</f>
        <v>#DIV/0!</v>
      </c>
      <c r="SC6" s="27" t="e">
        <f>IF((SB6&lt;'Базовые значения'!$Q$19)*AND(SB6&gt;0),SB6+1," ")</f>
        <v>#DIV/0!</v>
      </c>
      <c r="SD6" s="27" t="e">
        <f>IF((SC6&lt;'Базовые значения'!$Q$19)*AND(SC6&gt;0),SC6+1," ")</f>
        <v>#DIV/0!</v>
      </c>
      <c r="SE6" s="27" t="e">
        <f>IF((SD6&lt;'Базовые значения'!$Q$19)*AND(SD6&gt;0),SD6+1," ")</f>
        <v>#DIV/0!</v>
      </c>
      <c r="SF6" s="27" t="e">
        <f>IF((SE6&lt;'Базовые значения'!$Q$19)*AND(SE6&gt;0),SE6+1," ")</f>
        <v>#DIV/0!</v>
      </c>
      <c r="SG6" s="27" t="e">
        <f>IF((SF6&lt;'Базовые значения'!$Q$19)*AND(SF6&gt;0),SF6+1," ")</f>
        <v>#DIV/0!</v>
      </c>
      <c r="SH6" s="27" t="e">
        <f>IF((SG6&lt;'Базовые значения'!$Q$19)*AND(SG6&gt;0),SG6+1," ")</f>
        <v>#DIV/0!</v>
      </c>
      <c r="SI6" s="27" t="e">
        <f>IF((SH6&lt;'Базовые значения'!$Q$19)*AND(SH6&gt;0),SH6+1," ")</f>
        <v>#DIV/0!</v>
      </c>
      <c r="SJ6" s="27" t="e">
        <f>IF((SI6&lt;'Базовые значения'!$Q$19)*AND(SI6&gt;0),SI6+1," ")</f>
        <v>#DIV/0!</v>
      </c>
      <c r="SK6" s="27" t="e">
        <f>IF((SJ6&lt;'Базовые значения'!$Q$19)*AND(SJ6&gt;0),SJ6+1," ")</f>
        <v>#DIV/0!</v>
      </c>
      <c r="SL6" s="27" t="e">
        <f>IF((SK6&lt;'Базовые значения'!$Q$19)*AND(SK6&gt;0),SK6+1," ")</f>
        <v>#DIV/0!</v>
      </c>
      <c r="SM6" s="27" t="e">
        <f>IF((SL6&lt;'Базовые значения'!$Q$19)*AND(SL6&gt;0),SL6+1," ")</f>
        <v>#DIV/0!</v>
      </c>
      <c r="SN6" s="27" t="e">
        <f>IF((SM6&lt;'Базовые значения'!$Q$19)*AND(SM6&gt;0),SM6+1," ")</f>
        <v>#DIV/0!</v>
      </c>
      <c r="SO6" s="27" t="e">
        <f>IF((SN6&lt;'Базовые значения'!$Q$19)*AND(SN6&gt;0),SN6+1," ")</f>
        <v>#DIV/0!</v>
      </c>
      <c r="SP6" s="27" t="e">
        <f>IF((SO6&lt;'Базовые значения'!$Q$19)*AND(SO6&gt;0),SO6+1," ")</f>
        <v>#DIV/0!</v>
      </c>
      <c r="SQ6" s="27" t="e">
        <f>IF((SP6&lt;'Базовые значения'!$Q$19)*AND(SP6&gt;0),SP6+1," ")</f>
        <v>#DIV/0!</v>
      </c>
      <c r="SR6" s="22"/>
      <c r="SS6" s="23"/>
    </row>
    <row r="7" spans="1:513" s="56" customFormat="1" x14ac:dyDescent="0.25">
      <c r="A7" s="54" t="s">
        <v>65</v>
      </c>
      <c r="B7" s="55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142"/>
      <c r="AG7" s="14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142"/>
      <c r="BM7" s="143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142"/>
      <c r="CS7" s="143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142"/>
      <c r="DY7" s="143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142"/>
      <c r="FE7" s="143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142"/>
      <c r="GK7" s="143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142"/>
      <c r="HQ7" s="143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142"/>
      <c r="IW7" s="143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142"/>
      <c r="KC7" s="143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141"/>
      <c r="LH7" s="142"/>
      <c r="LI7" s="143"/>
      <c r="LJ7" s="55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  <c r="LV7" s="49"/>
      <c r="LW7" s="49"/>
      <c r="LX7" s="49"/>
      <c r="LY7" s="49"/>
      <c r="LZ7" s="49"/>
      <c r="MA7" s="49"/>
      <c r="MB7" s="49"/>
      <c r="MC7" s="49"/>
      <c r="MD7" s="49"/>
      <c r="ME7" s="49"/>
      <c r="MF7" s="49"/>
      <c r="MG7" s="49"/>
      <c r="MH7" s="49"/>
      <c r="MI7" s="49"/>
      <c r="MJ7" s="49"/>
      <c r="MK7" s="49"/>
      <c r="ML7" s="49"/>
      <c r="MM7" s="49"/>
      <c r="MN7" s="142"/>
      <c r="MO7" s="143"/>
      <c r="MP7" s="49"/>
      <c r="MQ7" s="49"/>
      <c r="MR7" s="49"/>
      <c r="MS7" s="49"/>
      <c r="MT7" s="49"/>
      <c r="MU7" s="49"/>
      <c r="MV7" s="49"/>
      <c r="MW7" s="49"/>
      <c r="MX7" s="49"/>
      <c r="MY7" s="49"/>
      <c r="MZ7" s="49"/>
      <c r="NA7" s="49"/>
      <c r="NB7" s="49"/>
      <c r="NC7" s="49"/>
      <c r="ND7" s="49"/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49"/>
      <c r="NR7" s="49"/>
      <c r="NS7" s="49"/>
      <c r="NT7" s="142"/>
      <c r="NU7" s="143"/>
      <c r="NV7" s="49"/>
      <c r="NW7" s="49"/>
      <c r="NX7" s="49"/>
      <c r="NY7" s="49"/>
      <c r="NZ7" s="49"/>
      <c r="OA7" s="49"/>
      <c r="OB7" s="49"/>
      <c r="OC7" s="49"/>
      <c r="OD7" s="49"/>
      <c r="OE7" s="49"/>
      <c r="OF7" s="49"/>
      <c r="OG7" s="49"/>
      <c r="OH7" s="49"/>
      <c r="OI7" s="49"/>
      <c r="OJ7" s="49"/>
      <c r="OK7" s="49"/>
      <c r="OL7" s="49"/>
      <c r="OM7" s="49"/>
      <c r="ON7" s="49"/>
      <c r="OO7" s="49"/>
      <c r="OP7" s="49"/>
      <c r="OQ7" s="49"/>
      <c r="OR7" s="49"/>
      <c r="OS7" s="49"/>
      <c r="OT7" s="49"/>
      <c r="OU7" s="49"/>
      <c r="OV7" s="49"/>
      <c r="OW7" s="49"/>
      <c r="OX7" s="49"/>
      <c r="OY7" s="49"/>
      <c r="OZ7" s="142"/>
      <c r="PA7" s="143"/>
      <c r="PB7" s="49"/>
      <c r="PC7" s="49"/>
      <c r="PD7" s="49"/>
      <c r="PE7" s="49"/>
      <c r="PF7" s="49"/>
      <c r="PG7" s="49"/>
      <c r="PH7" s="49"/>
      <c r="PI7" s="49"/>
      <c r="PJ7" s="49"/>
      <c r="PK7" s="49"/>
      <c r="PL7" s="49"/>
      <c r="PM7" s="49"/>
      <c r="PN7" s="49"/>
      <c r="PO7" s="49"/>
      <c r="PP7" s="49"/>
      <c r="PQ7" s="49"/>
      <c r="PR7" s="49"/>
      <c r="PS7" s="49"/>
      <c r="PT7" s="49"/>
      <c r="PU7" s="49"/>
      <c r="PV7" s="49"/>
      <c r="PW7" s="49"/>
      <c r="PX7" s="49"/>
      <c r="PY7" s="49"/>
      <c r="PZ7" s="49"/>
      <c r="QA7" s="49"/>
      <c r="QB7" s="49"/>
      <c r="QC7" s="49"/>
      <c r="QD7" s="49"/>
      <c r="QE7" s="49"/>
      <c r="QF7" s="142"/>
      <c r="QG7" s="143"/>
      <c r="QH7" s="49"/>
      <c r="QI7" s="49"/>
      <c r="QJ7" s="49"/>
      <c r="QK7" s="49"/>
      <c r="QL7" s="49"/>
      <c r="QM7" s="49"/>
      <c r="QN7" s="49"/>
      <c r="QO7" s="49"/>
      <c r="QP7" s="49"/>
      <c r="QQ7" s="49"/>
      <c r="QR7" s="49"/>
      <c r="QS7" s="49"/>
      <c r="QT7" s="49"/>
      <c r="QU7" s="49"/>
      <c r="QV7" s="49"/>
      <c r="QW7" s="49"/>
      <c r="QX7" s="49"/>
      <c r="QY7" s="49"/>
      <c r="QZ7" s="49"/>
      <c r="RA7" s="49"/>
      <c r="RB7" s="49"/>
      <c r="RC7" s="49"/>
      <c r="RD7" s="49"/>
      <c r="RE7" s="49"/>
      <c r="RF7" s="49"/>
      <c r="RG7" s="49"/>
      <c r="RH7" s="49"/>
      <c r="RI7" s="49"/>
      <c r="RJ7" s="49"/>
      <c r="RK7" s="49"/>
      <c r="RL7" s="142"/>
      <c r="RM7" s="143"/>
      <c r="RN7" s="49"/>
      <c r="RO7" s="49"/>
      <c r="RP7" s="49"/>
      <c r="RQ7" s="49"/>
      <c r="RR7" s="49"/>
      <c r="RS7" s="49"/>
      <c r="RT7" s="49"/>
      <c r="RU7" s="49"/>
      <c r="RV7" s="49"/>
      <c r="RW7" s="49"/>
      <c r="RX7" s="49"/>
      <c r="RY7" s="49"/>
      <c r="RZ7" s="49"/>
      <c r="SA7" s="49"/>
      <c r="SB7" s="49"/>
      <c r="SC7" s="49"/>
      <c r="SD7" s="49"/>
      <c r="SE7" s="49"/>
      <c r="SF7" s="49"/>
      <c r="SG7" s="49"/>
      <c r="SH7" s="49"/>
      <c r="SI7" s="49"/>
      <c r="SJ7" s="49"/>
      <c r="SK7" s="49"/>
      <c r="SL7" s="49"/>
      <c r="SM7" s="49"/>
      <c r="SN7" s="49"/>
      <c r="SO7" s="49"/>
      <c r="SP7" s="49"/>
      <c r="SQ7" s="49"/>
      <c r="SR7" s="24"/>
      <c r="SS7" s="25"/>
    </row>
    <row r="8" spans="1:513" ht="26.25" x14ac:dyDescent="0.25">
      <c r="A8" s="26" t="s">
        <v>97</v>
      </c>
      <c r="B8" s="35">
        <v>10</v>
      </c>
      <c r="C8" s="35">
        <v>3</v>
      </c>
      <c r="D8" s="35">
        <v>10</v>
      </c>
      <c r="E8" s="35">
        <v>9</v>
      </c>
      <c r="F8" s="35">
        <v>8</v>
      </c>
      <c r="G8" s="35">
        <v>10</v>
      </c>
      <c r="H8" s="35">
        <v>7</v>
      </c>
      <c r="I8" s="35">
        <v>5</v>
      </c>
      <c r="J8" s="35">
        <v>3</v>
      </c>
      <c r="K8" s="35">
        <v>9</v>
      </c>
      <c r="L8" s="35">
        <v>9</v>
      </c>
      <c r="M8" s="35">
        <v>9</v>
      </c>
      <c r="N8" s="35">
        <v>6</v>
      </c>
      <c r="O8" s="35">
        <f>AVERAGE(B8:N8)</f>
        <v>7.5384615384615383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42"/>
      <c r="AG8" s="143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142"/>
      <c r="BM8" s="143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142"/>
      <c r="CS8" s="143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142"/>
      <c r="DY8" s="143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142"/>
      <c r="FE8" s="143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142"/>
      <c r="GK8" s="143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142"/>
      <c r="HQ8" s="143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142"/>
      <c r="IW8" s="143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142"/>
      <c r="KC8" s="143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142"/>
      <c r="LI8" s="143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142"/>
      <c r="MO8" s="143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142"/>
      <c r="NU8" s="143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142"/>
      <c r="PA8" s="143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142"/>
      <c r="QG8" s="143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142"/>
      <c r="RM8" s="143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24"/>
      <c r="SS8" s="25"/>
    </row>
    <row r="9" spans="1:513" ht="26.25" x14ac:dyDescent="0.25">
      <c r="A9" s="26" t="s">
        <v>98</v>
      </c>
      <c r="B9" s="35">
        <v>10</v>
      </c>
      <c r="C9" s="35">
        <v>2</v>
      </c>
      <c r="D9" s="35">
        <v>10</v>
      </c>
      <c r="E9" s="35">
        <v>9</v>
      </c>
      <c r="F9" s="35">
        <v>8</v>
      </c>
      <c r="G9" s="35">
        <v>10</v>
      </c>
      <c r="H9" s="35">
        <v>8</v>
      </c>
      <c r="I9" s="35">
        <v>5</v>
      </c>
      <c r="J9" s="35">
        <v>5</v>
      </c>
      <c r="K9" s="35">
        <v>10</v>
      </c>
      <c r="L9" s="35">
        <v>8</v>
      </c>
      <c r="M9" s="35">
        <v>9</v>
      </c>
      <c r="N9" s="35">
        <v>7</v>
      </c>
      <c r="O9" s="35">
        <f t="shared" ref="O9:O23" si="0">AVERAGE(B9:N9)</f>
        <v>7.7692307692307692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142"/>
      <c r="AG9" s="143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142"/>
      <c r="BM9" s="143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142"/>
      <c r="CS9" s="143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142"/>
      <c r="DY9" s="143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142"/>
      <c r="FE9" s="143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142"/>
      <c r="GK9" s="143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142"/>
      <c r="HQ9" s="143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142"/>
      <c r="IW9" s="143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142"/>
      <c r="KC9" s="143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142"/>
      <c r="LI9" s="143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142"/>
      <c r="MO9" s="143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142"/>
      <c r="NU9" s="143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142"/>
      <c r="PA9" s="143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142"/>
      <c r="QG9" s="143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142"/>
      <c r="RM9" s="143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24"/>
      <c r="SS9" s="25"/>
    </row>
    <row r="10" spans="1:513" ht="26.25" x14ac:dyDescent="0.25">
      <c r="A10" s="26" t="s">
        <v>99</v>
      </c>
      <c r="B10" s="35">
        <v>9</v>
      </c>
      <c r="C10" s="35">
        <v>7</v>
      </c>
      <c r="D10" s="35">
        <v>10</v>
      </c>
      <c r="E10" s="35">
        <v>9</v>
      </c>
      <c r="F10" s="35">
        <v>7</v>
      </c>
      <c r="G10" s="35">
        <v>10</v>
      </c>
      <c r="H10" s="35">
        <v>10</v>
      </c>
      <c r="I10" s="35">
        <v>7</v>
      </c>
      <c r="J10" s="35">
        <v>8</v>
      </c>
      <c r="K10" s="35">
        <v>10</v>
      </c>
      <c r="L10" s="35">
        <v>9</v>
      </c>
      <c r="M10" s="35">
        <v>9</v>
      </c>
      <c r="N10" s="35">
        <v>6</v>
      </c>
      <c r="O10" s="35">
        <f t="shared" si="0"/>
        <v>8.5384615384615383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142"/>
      <c r="AG10" s="143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142"/>
      <c r="BM10" s="143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142"/>
      <c r="CS10" s="143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142"/>
      <c r="DY10" s="143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142"/>
      <c r="FE10" s="143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142"/>
      <c r="GK10" s="143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142"/>
      <c r="HQ10" s="143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142"/>
      <c r="IW10" s="143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142"/>
      <c r="KC10" s="143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142"/>
      <c r="LI10" s="143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142"/>
      <c r="MO10" s="143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142"/>
      <c r="NU10" s="143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142"/>
      <c r="PA10" s="143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142"/>
      <c r="QG10" s="143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142"/>
      <c r="RM10" s="143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24"/>
      <c r="SS10" s="25"/>
    </row>
    <row r="11" spans="1:513" ht="26.25" x14ac:dyDescent="0.25">
      <c r="A11" s="26" t="s">
        <v>100</v>
      </c>
      <c r="B11" s="35">
        <v>10</v>
      </c>
      <c r="C11" s="35">
        <v>8</v>
      </c>
      <c r="D11" s="35">
        <v>10</v>
      </c>
      <c r="E11" s="35">
        <v>9</v>
      </c>
      <c r="F11" s="35">
        <v>7</v>
      </c>
      <c r="G11" s="35">
        <v>5</v>
      </c>
      <c r="H11" s="35">
        <v>10</v>
      </c>
      <c r="I11" s="35">
        <v>7</v>
      </c>
      <c r="J11" s="35">
        <v>9</v>
      </c>
      <c r="K11" s="35">
        <v>9</v>
      </c>
      <c r="L11" s="35">
        <v>8</v>
      </c>
      <c r="M11" s="35">
        <v>8</v>
      </c>
      <c r="N11" s="35">
        <v>7</v>
      </c>
      <c r="O11" s="35">
        <f t="shared" si="0"/>
        <v>8.2307692307692299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142"/>
      <c r="AG11" s="143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142"/>
      <c r="BM11" s="143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142"/>
      <c r="CS11" s="143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142"/>
      <c r="DY11" s="143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142"/>
      <c r="FE11" s="143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142"/>
      <c r="GK11" s="143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142"/>
      <c r="HQ11" s="143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142"/>
      <c r="IW11" s="143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142"/>
      <c r="KC11" s="143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142"/>
      <c r="LI11" s="143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142"/>
      <c r="MO11" s="143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142"/>
      <c r="NU11" s="143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142"/>
      <c r="PA11" s="143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142"/>
      <c r="QG11" s="143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142"/>
      <c r="RM11" s="143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24"/>
      <c r="SS11" s="25"/>
    </row>
    <row r="12" spans="1:513" ht="26.25" x14ac:dyDescent="0.25">
      <c r="A12" s="26" t="s">
        <v>101</v>
      </c>
      <c r="B12" s="35">
        <v>10</v>
      </c>
      <c r="C12" s="35">
        <v>9</v>
      </c>
      <c r="D12" s="35">
        <v>10</v>
      </c>
      <c r="E12" s="35">
        <v>10</v>
      </c>
      <c r="F12" s="35">
        <v>10</v>
      </c>
      <c r="G12" s="35">
        <v>10</v>
      </c>
      <c r="H12" s="35">
        <v>10</v>
      </c>
      <c r="I12" s="35">
        <v>7</v>
      </c>
      <c r="J12" s="35">
        <v>10</v>
      </c>
      <c r="K12" s="35">
        <v>10</v>
      </c>
      <c r="L12" s="35">
        <v>10</v>
      </c>
      <c r="M12" s="35">
        <v>10</v>
      </c>
      <c r="N12" s="35">
        <v>8</v>
      </c>
      <c r="O12" s="35">
        <f t="shared" si="0"/>
        <v>9.5384615384615383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142"/>
      <c r="AG12" s="143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142"/>
      <c r="BM12" s="143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142"/>
      <c r="CS12" s="143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142"/>
      <c r="DY12" s="143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142"/>
      <c r="FE12" s="143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142"/>
      <c r="GK12" s="143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142"/>
      <c r="HQ12" s="143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142"/>
      <c r="IW12" s="143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142"/>
      <c r="KC12" s="143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142"/>
      <c r="LI12" s="143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142"/>
      <c r="MO12" s="143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142"/>
      <c r="NU12" s="143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142"/>
      <c r="PA12" s="143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142"/>
      <c r="QG12" s="143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142"/>
      <c r="RM12" s="143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24"/>
      <c r="SS12" s="25"/>
    </row>
    <row r="13" spans="1:513" ht="26.25" x14ac:dyDescent="0.25">
      <c r="A13" s="26" t="s">
        <v>102</v>
      </c>
      <c r="B13" s="35">
        <v>9</v>
      </c>
      <c r="C13" s="35">
        <v>8</v>
      </c>
      <c r="D13" s="35">
        <v>10</v>
      </c>
      <c r="E13" s="35">
        <v>9</v>
      </c>
      <c r="F13" s="35">
        <v>7</v>
      </c>
      <c r="G13" s="35">
        <v>5</v>
      </c>
      <c r="H13" s="35">
        <v>10</v>
      </c>
      <c r="I13" s="35">
        <v>7</v>
      </c>
      <c r="J13" s="35">
        <v>8</v>
      </c>
      <c r="K13" s="35">
        <v>10</v>
      </c>
      <c r="L13" s="35">
        <v>8</v>
      </c>
      <c r="M13" s="35">
        <v>9</v>
      </c>
      <c r="N13" s="35">
        <v>6</v>
      </c>
      <c r="O13" s="35">
        <f t="shared" si="0"/>
        <v>8.1538461538461533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142"/>
      <c r="AG13" s="143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142"/>
      <c r="BM13" s="143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142"/>
      <c r="CS13" s="143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142"/>
      <c r="DY13" s="143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142"/>
      <c r="FE13" s="143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142"/>
      <c r="GK13" s="143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142"/>
      <c r="HQ13" s="143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142"/>
      <c r="IW13" s="143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142"/>
      <c r="KC13" s="143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142"/>
      <c r="LI13" s="143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142"/>
      <c r="MO13" s="143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142"/>
      <c r="NU13" s="143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142"/>
      <c r="PA13" s="143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142"/>
      <c r="QG13" s="143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142"/>
      <c r="RM13" s="143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24"/>
      <c r="SS13" s="25"/>
    </row>
    <row r="14" spans="1:513" ht="28.5" customHeight="1" x14ac:dyDescent="0.25">
      <c r="A14" s="26" t="s">
        <v>103</v>
      </c>
      <c r="B14" s="35">
        <v>9</v>
      </c>
      <c r="C14" s="35">
        <v>6</v>
      </c>
      <c r="D14" s="35">
        <v>10</v>
      </c>
      <c r="E14" s="35">
        <v>9</v>
      </c>
      <c r="F14" s="35">
        <v>8</v>
      </c>
      <c r="G14" s="35">
        <v>5</v>
      </c>
      <c r="H14" s="35">
        <v>5</v>
      </c>
      <c r="I14" s="35">
        <v>7</v>
      </c>
      <c r="J14" s="35">
        <v>5</v>
      </c>
      <c r="K14" s="35">
        <v>7</v>
      </c>
      <c r="L14" s="35">
        <v>8</v>
      </c>
      <c r="M14" s="35">
        <v>7</v>
      </c>
      <c r="N14" s="35">
        <v>6</v>
      </c>
      <c r="O14" s="35">
        <f t="shared" si="0"/>
        <v>7.0769230769230766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142"/>
      <c r="AG14" s="143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142"/>
      <c r="BM14" s="143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142"/>
      <c r="CS14" s="143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142"/>
      <c r="DY14" s="143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142"/>
      <c r="FE14" s="143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142"/>
      <c r="GK14" s="143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142"/>
      <c r="HQ14" s="143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142"/>
      <c r="IW14" s="143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142"/>
      <c r="KC14" s="143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142"/>
      <c r="LI14" s="143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142"/>
      <c r="MO14" s="143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142"/>
      <c r="NU14" s="143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142"/>
      <c r="PA14" s="143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142"/>
      <c r="QG14" s="143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142"/>
      <c r="RM14" s="143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24"/>
      <c r="SS14" s="25"/>
    </row>
    <row r="15" spans="1:513" s="56" customFormat="1" ht="26.25" x14ac:dyDescent="0.25">
      <c r="A15" s="26" t="s">
        <v>104</v>
      </c>
      <c r="B15" s="35">
        <v>10</v>
      </c>
      <c r="C15" s="35">
        <v>6</v>
      </c>
      <c r="D15" s="35">
        <v>10</v>
      </c>
      <c r="E15" s="35">
        <v>9</v>
      </c>
      <c r="F15" s="35">
        <v>7</v>
      </c>
      <c r="G15" s="35">
        <v>5</v>
      </c>
      <c r="H15" s="35">
        <v>9</v>
      </c>
      <c r="I15" s="35">
        <v>5</v>
      </c>
      <c r="J15" s="35">
        <v>8</v>
      </c>
      <c r="K15" s="35">
        <v>10</v>
      </c>
      <c r="L15" s="35">
        <v>8</v>
      </c>
      <c r="M15" s="35">
        <v>8</v>
      </c>
      <c r="N15" s="35">
        <v>6</v>
      </c>
      <c r="O15" s="35">
        <f t="shared" si="0"/>
        <v>7.7692307692307692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142"/>
      <c r="AG15" s="143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142"/>
      <c r="BM15" s="143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142"/>
      <c r="CS15" s="143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142"/>
      <c r="DY15" s="143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142"/>
      <c r="FE15" s="143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142"/>
      <c r="GK15" s="143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142"/>
      <c r="HQ15" s="143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142"/>
      <c r="IW15" s="143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142"/>
      <c r="KC15" s="143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142"/>
      <c r="LI15" s="143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142"/>
      <c r="MO15" s="143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142"/>
      <c r="NU15" s="143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142"/>
      <c r="PA15" s="143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142"/>
      <c r="QG15" s="143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142"/>
      <c r="RM15" s="143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24"/>
      <c r="SS15" s="25"/>
    </row>
    <row r="16" spans="1:513" ht="26.25" x14ac:dyDescent="0.25">
      <c r="A16" s="26" t="s">
        <v>105</v>
      </c>
      <c r="B16" s="35">
        <v>8</v>
      </c>
      <c r="C16" s="35">
        <v>3</v>
      </c>
      <c r="D16" s="35">
        <v>10</v>
      </c>
      <c r="E16" s="35">
        <v>5</v>
      </c>
      <c r="F16" s="35">
        <v>7</v>
      </c>
      <c r="G16" s="35">
        <v>10</v>
      </c>
      <c r="H16" s="35">
        <v>9</v>
      </c>
      <c r="I16" s="35">
        <v>5</v>
      </c>
      <c r="J16" s="35">
        <v>4</v>
      </c>
      <c r="K16" s="35">
        <v>9</v>
      </c>
      <c r="L16" s="35">
        <v>8</v>
      </c>
      <c r="M16" s="35">
        <v>8</v>
      </c>
      <c r="N16" s="35">
        <v>8</v>
      </c>
      <c r="O16" s="35">
        <f t="shared" si="0"/>
        <v>7.2307692307692308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142"/>
      <c r="AG16" s="143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142"/>
      <c r="BM16" s="143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142"/>
      <c r="CS16" s="143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142"/>
      <c r="DY16" s="143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142"/>
      <c r="FE16" s="143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142"/>
      <c r="GK16" s="143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142"/>
      <c r="HQ16" s="143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142"/>
      <c r="IW16" s="143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142"/>
      <c r="KC16" s="143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142"/>
      <c r="LI16" s="143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142"/>
      <c r="MO16" s="143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142"/>
      <c r="NU16" s="143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142"/>
      <c r="PA16" s="143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142"/>
      <c r="QG16" s="143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142"/>
      <c r="RM16" s="143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24"/>
      <c r="SS16" s="25"/>
    </row>
    <row r="17" spans="1:513" ht="26.25" x14ac:dyDescent="0.25">
      <c r="A17" s="26" t="s">
        <v>106</v>
      </c>
      <c r="B17" s="35">
        <v>5</v>
      </c>
      <c r="C17" s="35">
        <v>3</v>
      </c>
      <c r="D17" s="35">
        <v>10</v>
      </c>
      <c r="E17" s="35">
        <v>5</v>
      </c>
      <c r="F17" s="35">
        <v>6</v>
      </c>
      <c r="G17" s="35">
        <v>5</v>
      </c>
      <c r="H17" s="35">
        <v>5</v>
      </c>
      <c r="I17" s="35">
        <v>5</v>
      </c>
      <c r="J17" s="35">
        <v>1</v>
      </c>
      <c r="K17" s="35">
        <v>5</v>
      </c>
      <c r="L17" s="35">
        <v>4</v>
      </c>
      <c r="M17" s="35">
        <v>6</v>
      </c>
      <c r="N17" s="35">
        <v>6</v>
      </c>
      <c r="O17" s="35">
        <f t="shared" si="0"/>
        <v>5.0769230769230766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142"/>
      <c r="AG17" s="143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142"/>
      <c r="BM17" s="143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142"/>
      <c r="CS17" s="143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142"/>
      <c r="DY17" s="143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142"/>
      <c r="FE17" s="143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142"/>
      <c r="GK17" s="143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142"/>
      <c r="HQ17" s="143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142"/>
      <c r="IW17" s="143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142"/>
      <c r="KC17" s="143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142"/>
      <c r="LI17" s="143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142"/>
      <c r="MO17" s="143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142"/>
      <c r="NU17" s="143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142"/>
      <c r="PA17" s="143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142"/>
      <c r="QG17" s="143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142"/>
      <c r="RM17" s="143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24"/>
      <c r="SS17" s="25"/>
    </row>
    <row r="18" spans="1:513" x14ac:dyDescent="0.25">
      <c r="A18" s="26" t="s">
        <v>107</v>
      </c>
      <c r="B18" s="35">
        <v>7</v>
      </c>
      <c r="C18" s="35">
        <v>8</v>
      </c>
      <c r="D18" s="35">
        <v>10</v>
      </c>
      <c r="E18" s="35">
        <v>5</v>
      </c>
      <c r="F18" s="35">
        <v>6</v>
      </c>
      <c r="G18" s="35">
        <v>10</v>
      </c>
      <c r="H18" s="35">
        <v>9</v>
      </c>
      <c r="I18" s="35">
        <v>5</v>
      </c>
      <c r="J18" s="35">
        <v>5</v>
      </c>
      <c r="K18" s="35">
        <v>10</v>
      </c>
      <c r="L18" s="35">
        <v>6</v>
      </c>
      <c r="M18" s="35">
        <v>8</v>
      </c>
      <c r="N18" s="35">
        <v>5</v>
      </c>
      <c r="O18" s="35">
        <f t="shared" si="0"/>
        <v>7.2307692307692308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142"/>
      <c r="AG18" s="143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142"/>
      <c r="BM18" s="143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142"/>
      <c r="CS18" s="143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142"/>
      <c r="DY18" s="143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142"/>
      <c r="FE18" s="143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142"/>
      <c r="GK18" s="143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142"/>
      <c r="HQ18" s="143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142"/>
      <c r="IW18" s="143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142"/>
      <c r="KC18" s="143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142"/>
      <c r="LI18" s="143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142"/>
      <c r="MO18" s="143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142"/>
      <c r="NU18" s="143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142"/>
      <c r="PA18" s="143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142"/>
      <c r="QG18" s="143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142"/>
      <c r="RM18" s="143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24"/>
      <c r="SS18" s="25"/>
    </row>
    <row r="19" spans="1:513" ht="26.25" x14ac:dyDescent="0.25">
      <c r="A19" s="26" t="s">
        <v>108</v>
      </c>
      <c r="B19" s="35">
        <v>9</v>
      </c>
      <c r="C19" s="35">
        <v>7</v>
      </c>
      <c r="D19" s="35">
        <v>10</v>
      </c>
      <c r="E19" s="35">
        <v>5</v>
      </c>
      <c r="F19" s="35">
        <v>8</v>
      </c>
      <c r="G19" s="35">
        <v>5</v>
      </c>
      <c r="H19" s="35">
        <v>6</v>
      </c>
      <c r="I19" s="35">
        <v>5</v>
      </c>
      <c r="J19" s="35">
        <v>5</v>
      </c>
      <c r="K19" s="35">
        <v>10</v>
      </c>
      <c r="L19" s="35">
        <v>8</v>
      </c>
      <c r="M19" s="35">
        <v>7</v>
      </c>
      <c r="N19" s="35">
        <v>8</v>
      </c>
      <c r="O19" s="35">
        <f t="shared" si="0"/>
        <v>7.1538461538461542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142"/>
      <c r="AG19" s="143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142"/>
      <c r="BM19" s="143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142"/>
      <c r="CS19" s="143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142"/>
      <c r="DY19" s="143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142"/>
      <c r="FE19" s="143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142"/>
      <c r="GK19" s="143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142"/>
      <c r="HQ19" s="143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142"/>
      <c r="IW19" s="143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142"/>
      <c r="KC19" s="143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142"/>
      <c r="LI19" s="143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142"/>
      <c r="MO19" s="143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142"/>
      <c r="NU19" s="143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  <c r="OU19" s="35"/>
      <c r="OV19" s="35"/>
      <c r="OW19" s="35"/>
      <c r="OX19" s="35"/>
      <c r="OY19" s="35"/>
      <c r="OZ19" s="142"/>
      <c r="PA19" s="143"/>
      <c r="PB19" s="35"/>
      <c r="PC19" s="35"/>
      <c r="PD19" s="35"/>
      <c r="PE19" s="35"/>
      <c r="PF19" s="35"/>
      <c r="PG19" s="35"/>
      <c r="PH19" s="35"/>
      <c r="PI19" s="35"/>
      <c r="PJ19" s="35"/>
      <c r="PK19" s="35"/>
      <c r="PL19" s="35"/>
      <c r="PM19" s="35"/>
      <c r="PN19" s="35"/>
      <c r="PO19" s="35"/>
      <c r="PP19" s="35"/>
      <c r="PQ19" s="35"/>
      <c r="PR19" s="35"/>
      <c r="PS19" s="35"/>
      <c r="PT19" s="35"/>
      <c r="PU19" s="35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142"/>
      <c r="QG19" s="143"/>
      <c r="QH19" s="35"/>
      <c r="QI19" s="35"/>
      <c r="QJ19" s="35"/>
      <c r="QK19" s="35"/>
      <c r="QL19" s="35"/>
      <c r="QM19" s="35"/>
      <c r="QN19" s="35"/>
      <c r="QO19" s="35"/>
      <c r="QP19" s="35"/>
      <c r="QQ19" s="35"/>
      <c r="QR19" s="35"/>
      <c r="QS19" s="35"/>
      <c r="QT19" s="35"/>
      <c r="QU19" s="35"/>
      <c r="QV19" s="35"/>
      <c r="QW19" s="35"/>
      <c r="QX19" s="35"/>
      <c r="QY19" s="35"/>
      <c r="QZ19" s="35"/>
      <c r="RA19" s="35"/>
      <c r="RB19" s="35"/>
      <c r="RC19" s="35"/>
      <c r="RD19" s="35"/>
      <c r="RE19" s="35"/>
      <c r="RF19" s="35"/>
      <c r="RG19" s="35"/>
      <c r="RH19" s="35"/>
      <c r="RI19" s="35"/>
      <c r="RJ19" s="35"/>
      <c r="RK19" s="35"/>
      <c r="RL19" s="142"/>
      <c r="RM19" s="143"/>
      <c r="RN19" s="35"/>
      <c r="RO19" s="35"/>
      <c r="RP19" s="35"/>
      <c r="RQ19" s="35"/>
      <c r="RR19" s="35"/>
      <c r="RS19" s="35"/>
      <c r="RT19" s="35"/>
      <c r="RU19" s="35"/>
      <c r="RV19" s="35"/>
      <c r="RW19" s="35"/>
      <c r="RX19" s="35"/>
      <c r="RY19" s="35"/>
      <c r="RZ19" s="35"/>
      <c r="SA19" s="35"/>
      <c r="SB19" s="35"/>
      <c r="SC19" s="35"/>
      <c r="SD19" s="35"/>
      <c r="SE19" s="35"/>
      <c r="SF19" s="35"/>
      <c r="SG19" s="35"/>
      <c r="SH19" s="35"/>
      <c r="SI19" s="35"/>
      <c r="SJ19" s="35"/>
      <c r="SK19" s="35"/>
      <c r="SL19" s="35"/>
      <c r="SM19" s="35"/>
      <c r="SN19" s="35"/>
      <c r="SO19" s="35"/>
      <c r="SP19" s="35"/>
      <c r="SQ19" s="35"/>
      <c r="SR19" s="24"/>
      <c r="SS19" s="25"/>
    </row>
    <row r="20" spans="1:513" ht="26.25" x14ac:dyDescent="0.25">
      <c r="A20" s="26" t="s">
        <v>109</v>
      </c>
      <c r="B20" s="35">
        <v>10</v>
      </c>
      <c r="C20" s="35">
        <v>5</v>
      </c>
      <c r="D20" s="35">
        <v>10</v>
      </c>
      <c r="E20" s="35">
        <v>9</v>
      </c>
      <c r="F20" s="35">
        <v>7</v>
      </c>
      <c r="G20" s="35">
        <v>5</v>
      </c>
      <c r="H20" s="35">
        <v>8</v>
      </c>
      <c r="I20" s="35">
        <v>5</v>
      </c>
      <c r="J20" s="35">
        <v>9</v>
      </c>
      <c r="K20" s="35">
        <v>9</v>
      </c>
      <c r="L20" s="35">
        <v>9</v>
      </c>
      <c r="M20" s="35">
        <v>8</v>
      </c>
      <c r="N20" s="35">
        <v>8</v>
      </c>
      <c r="O20" s="35">
        <f t="shared" si="0"/>
        <v>7.8461538461538458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142"/>
      <c r="AG20" s="143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142"/>
      <c r="BM20" s="143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142"/>
      <c r="CS20" s="143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142"/>
      <c r="DY20" s="143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142"/>
      <c r="FE20" s="143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142"/>
      <c r="GK20" s="143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142"/>
      <c r="HQ20" s="143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142"/>
      <c r="IW20" s="143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142"/>
      <c r="KC20" s="143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142"/>
      <c r="LI20" s="143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142"/>
      <c r="MO20" s="143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142"/>
      <c r="NU20" s="143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142"/>
      <c r="PA20" s="143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142"/>
      <c r="QG20" s="143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142"/>
      <c r="RM20" s="143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24"/>
      <c r="SS20" s="25"/>
    </row>
    <row r="21" spans="1:513" ht="26.25" x14ac:dyDescent="0.25">
      <c r="A21" s="26" t="s">
        <v>110</v>
      </c>
      <c r="B21" s="35">
        <v>10</v>
      </c>
      <c r="C21" s="35">
        <v>6</v>
      </c>
      <c r="D21" s="35">
        <v>10</v>
      </c>
      <c r="E21" s="35">
        <v>9</v>
      </c>
      <c r="F21" s="35">
        <v>7</v>
      </c>
      <c r="G21" s="35">
        <v>10</v>
      </c>
      <c r="H21" s="35">
        <v>9</v>
      </c>
      <c r="I21" s="35">
        <v>5</v>
      </c>
      <c r="J21" s="35">
        <v>9</v>
      </c>
      <c r="K21" s="35">
        <v>8</v>
      </c>
      <c r="L21" s="35">
        <v>8</v>
      </c>
      <c r="M21" s="35">
        <v>8</v>
      </c>
      <c r="N21" s="35">
        <v>8</v>
      </c>
      <c r="O21" s="35">
        <f t="shared" si="0"/>
        <v>8.2307692307692299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142"/>
      <c r="AG21" s="143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142"/>
      <c r="BM21" s="143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142"/>
      <c r="CS21" s="143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142"/>
      <c r="DY21" s="143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142"/>
      <c r="FE21" s="143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142"/>
      <c r="GK21" s="143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142"/>
      <c r="HQ21" s="143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142"/>
      <c r="IW21" s="143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142"/>
      <c r="KC21" s="143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142"/>
      <c r="LI21" s="143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142"/>
      <c r="MO21" s="143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142"/>
      <c r="NU21" s="143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142"/>
      <c r="PA21" s="143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142"/>
      <c r="QG21" s="143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142"/>
      <c r="RM21" s="143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24"/>
      <c r="SS21" s="25"/>
    </row>
    <row r="22" spans="1:513" ht="26.25" x14ac:dyDescent="0.25">
      <c r="A22" s="26" t="s">
        <v>111</v>
      </c>
      <c r="B22" s="35">
        <v>7</v>
      </c>
      <c r="C22" s="35">
        <v>6</v>
      </c>
      <c r="D22" s="35">
        <v>5</v>
      </c>
      <c r="E22" s="35">
        <v>7</v>
      </c>
      <c r="F22" s="35">
        <v>7</v>
      </c>
      <c r="G22" s="35">
        <v>10</v>
      </c>
      <c r="H22" s="35">
        <v>9</v>
      </c>
      <c r="I22" s="35">
        <v>5</v>
      </c>
      <c r="J22" s="35">
        <v>5</v>
      </c>
      <c r="K22" s="35">
        <v>9</v>
      </c>
      <c r="L22" s="35">
        <v>8</v>
      </c>
      <c r="M22" s="35">
        <v>7</v>
      </c>
      <c r="N22" s="35">
        <v>8</v>
      </c>
      <c r="O22" s="35">
        <f t="shared" si="0"/>
        <v>7.1538461538461542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142"/>
      <c r="AG22" s="143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142"/>
      <c r="BM22" s="143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142"/>
      <c r="CS22" s="143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142"/>
      <c r="DY22" s="143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142"/>
      <c r="FE22" s="143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142"/>
      <c r="GK22" s="143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142"/>
      <c r="HQ22" s="143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142"/>
      <c r="IW22" s="143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142"/>
      <c r="KC22" s="143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142"/>
      <c r="LI22" s="143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142"/>
      <c r="MO22" s="143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142"/>
      <c r="NU22" s="143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142"/>
      <c r="PA22" s="143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142"/>
      <c r="QG22" s="143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142"/>
      <c r="RM22" s="143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24"/>
      <c r="SS22" s="25"/>
    </row>
    <row r="23" spans="1:513" ht="26.25" x14ac:dyDescent="0.25">
      <c r="A23" s="26" t="s">
        <v>112</v>
      </c>
      <c r="B23" s="35">
        <v>8</v>
      </c>
      <c r="C23" s="35">
        <v>5</v>
      </c>
      <c r="D23" s="35">
        <v>8</v>
      </c>
      <c r="E23" s="35">
        <v>9</v>
      </c>
      <c r="F23" s="35">
        <v>7</v>
      </c>
      <c r="G23" s="35">
        <v>10</v>
      </c>
      <c r="H23" s="35">
        <v>9</v>
      </c>
      <c r="I23" s="35">
        <v>5</v>
      </c>
      <c r="J23" s="35">
        <v>5</v>
      </c>
      <c r="K23" s="35">
        <v>10</v>
      </c>
      <c r="L23" s="35">
        <v>7</v>
      </c>
      <c r="M23" s="35">
        <v>7</v>
      </c>
      <c r="N23" s="35">
        <v>5</v>
      </c>
      <c r="O23" s="35">
        <f t="shared" si="0"/>
        <v>7.3076923076923075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142"/>
      <c r="AG23" s="143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142"/>
      <c r="BM23" s="143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142"/>
      <c r="CS23" s="143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142"/>
      <c r="DY23" s="143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142"/>
      <c r="FE23" s="143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142"/>
      <c r="GK23" s="143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142"/>
      <c r="HQ23" s="143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142"/>
      <c r="IW23" s="143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142"/>
      <c r="KC23" s="143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142"/>
      <c r="LI23" s="143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142"/>
      <c r="MO23" s="143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142"/>
      <c r="NU23" s="143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142"/>
      <c r="PA23" s="143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142"/>
      <c r="QG23" s="143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142"/>
      <c r="RM23" s="143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24"/>
      <c r="SS23" s="25"/>
    </row>
    <row r="24" spans="1:513" hidden="1" x14ac:dyDescent="0.25">
      <c r="A24" s="132"/>
      <c r="B24" s="35"/>
      <c r="C24" s="35"/>
      <c r="D24" s="35"/>
      <c r="E24" s="35"/>
      <c r="F24" s="35"/>
      <c r="G24" s="35"/>
      <c r="H24" s="35"/>
      <c r="I24" s="35">
        <v>6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24"/>
      <c r="SS24" s="25"/>
    </row>
    <row r="25" spans="1:513" hidden="1" x14ac:dyDescent="0.25">
      <c r="A25" s="53"/>
      <c r="B25" s="3"/>
      <c r="C25" s="3"/>
      <c r="D25" s="3"/>
      <c r="E25" s="3"/>
      <c r="F25" s="3"/>
      <c r="G25" s="3"/>
      <c r="H25" s="3"/>
      <c r="I25" s="35">
        <v>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5"/>
      <c r="AG25" s="35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5"/>
      <c r="BM25" s="35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5"/>
      <c r="CS25" s="35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5"/>
      <c r="DY25" s="35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5"/>
      <c r="FE25" s="35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24"/>
      <c r="SS25" s="25"/>
    </row>
    <row r="26" spans="1:513" hidden="1" x14ac:dyDescent="0.25">
      <c r="A26" s="53"/>
      <c r="B26" s="35"/>
      <c r="C26" s="35"/>
      <c r="D26" s="35"/>
      <c r="E26" s="35"/>
      <c r="F26" s="35"/>
      <c r="G26" s="35"/>
      <c r="H26" s="35"/>
      <c r="I26" s="35">
        <v>6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24"/>
      <c r="SS26" s="25"/>
    </row>
    <row r="27" spans="1:513" hidden="1" x14ac:dyDescent="0.25">
      <c r="A27" s="53"/>
      <c r="B27" s="35"/>
      <c r="C27" s="35"/>
      <c r="D27" s="35"/>
      <c r="E27" s="35"/>
      <c r="F27" s="35"/>
      <c r="G27" s="35"/>
      <c r="H27" s="35"/>
      <c r="I27" s="35">
        <v>6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24"/>
      <c r="SS27" s="25"/>
    </row>
    <row r="28" spans="1:513" hidden="1" x14ac:dyDescent="0.25">
      <c r="A28" s="53"/>
      <c r="B28" s="35"/>
      <c r="C28" s="35"/>
      <c r="D28" s="35"/>
      <c r="E28" s="35"/>
      <c r="F28" s="35"/>
      <c r="G28" s="35"/>
      <c r="H28" s="35"/>
      <c r="I28" s="35">
        <v>6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24"/>
      <c r="SS28" s="25"/>
    </row>
    <row r="29" spans="1:513" hidden="1" x14ac:dyDescent="0.25">
      <c r="A29" s="53"/>
      <c r="B29" s="35"/>
      <c r="C29" s="35"/>
      <c r="D29" s="35"/>
      <c r="E29" s="35"/>
      <c r="F29" s="35"/>
      <c r="G29" s="35"/>
      <c r="H29" s="35"/>
      <c r="I29" s="35">
        <v>6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24"/>
      <c r="SS29" s="25"/>
    </row>
    <row r="30" spans="1:513" hidden="1" x14ac:dyDescent="0.25">
      <c r="A30" s="53"/>
      <c r="B30" s="35"/>
      <c r="C30" s="35"/>
      <c r="D30" s="35"/>
      <c r="E30" s="35"/>
      <c r="F30" s="35"/>
      <c r="G30" s="35"/>
      <c r="H30" s="35"/>
      <c r="I30" s="35">
        <v>6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24"/>
      <c r="SS30" s="25"/>
    </row>
    <row r="31" spans="1:513" hidden="1" x14ac:dyDescent="0.25">
      <c r="A31" s="53"/>
      <c r="B31" s="35"/>
      <c r="C31" s="35"/>
      <c r="D31" s="35"/>
      <c r="E31" s="35"/>
      <c r="F31" s="35"/>
      <c r="G31" s="35"/>
      <c r="H31" s="35"/>
      <c r="I31" s="35">
        <v>6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24"/>
      <c r="SS31" s="25"/>
    </row>
    <row r="32" spans="1:513" hidden="1" x14ac:dyDescent="0.25">
      <c r="A32" s="53"/>
      <c r="B32" s="35"/>
      <c r="C32" s="35"/>
      <c r="D32" s="35"/>
      <c r="E32" s="35"/>
      <c r="F32" s="35"/>
      <c r="G32" s="35"/>
      <c r="H32" s="35"/>
      <c r="I32" s="35">
        <v>6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24"/>
      <c r="SS32" s="25"/>
    </row>
    <row r="33" spans="1:513" hidden="1" x14ac:dyDescent="0.25">
      <c r="A33" s="53"/>
      <c r="B33" s="35"/>
      <c r="C33" s="35"/>
      <c r="D33" s="35"/>
      <c r="E33" s="35"/>
      <c r="F33" s="35"/>
      <c r="G33" s="35"/>
      <c r="H33" s="35"/>
      <c r="I33" s="35">
        <v>6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24"/>
      <c r="SS33" s="25"/>
    </row>
    <row r="34" spans="1:513" hidden="1" x14ac:dyDescent="0.25">
      <c r="A34" s="53"/>
      <c r="B34" s="3"/>
      <c r="C34" s="3"/>
      <c r="D34" s="3"/>
      <c r="E34" s="3"/>
      <c r="F34" s="3"/>
      <c r="G34" s="3"/>
      <c r="H34" s="3"/>
      <c r="I34" s="35">
        <v>6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5"/>
      <c r="AG34" s="35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5"/>
      <c r="BM34" s="35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5"/>
      <c r="CS34" s="35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5"/>
      <c r="DY34" s="35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5"/>
      <c r="FE34" s="35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24"/>
      <c r="SS34" s="25"/>
    </row>
    <row r="35" spans="1:513" hidden="1" x14ac:dyDescent="0.25">
      <c r="A35" s="53"/>
      <c r="B35" s="3"/>
      <c r="C35" s="3"/>
      <c r="D35" s="3"/>
      <c r="E35" s="3"/>
      <c r="F35" s="3"/>
      <c r="G35" s="3"/>
      <c r="H35" s="3"/>
      <c r="I35" s="35">
        <v>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5"/>
      <c r="AG35" s="35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5"/>
      <c r="BM35" s="35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5"/>
      <c r="CS35" s="35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5"/>
      <c r="DY35" s="35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5"/>
      <c r="FE35" s="35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24"/>
      <c r="SS35" s="25"/>
    </row>
    <row r="36" spans="1:513" hidden="1" x14ac:dyDescent="0.25">
      <c r="A36" s="53"/>
      <c r="B36" s="3"/>
      <c r="C36" s="3"/>
      <c r="D36" s="3"/>
      <c r="E36" s="3"/>
      <c r="F36" s="3"/>
      <c r="G36" s="3"/>
      <c r="H36" s="3"/>
      <c r="I36" s="35">
        <v>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5"/>
      <c r="AG36" s="35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5"/>
      <c r="BM36" s="35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5"/>
      <c r="CS36" s="35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5"/>
      <c r="DY36" s="35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5"/>
      <c r="FE36" s="35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24"/>
      <c r="SS36" s="25"/>
    </row>
    <row r="37" spans="1:513" hidden="1" x14ac:dyDescent="0.25">
      <c r="A37" s="53"/>
      <c r="B37" s="3"/>
      <c r="C37" s="3"/>
      <c r="D37" s="3"/>
      <c r="E37" s="3"/>
      <c r="F37" s="3"/>
      <c r="G37" s="3"/>
      <c r="H37" s="3"/>
      <c r="I37" s="35">
        <v>6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5"/>
      <c r="AG37" s="35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5"/>
      <c r="BM37" s="35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5"/>
      <c r="CS37" s="35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5"/>
      <c r="DY37" s="35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5"/>
      <c r="FE37" s="35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24"/>
      <c r="SS37" s="25"/>
    </row>
    <row r="38" spans="1:513" hidden="1" x14ac:dyDescent="0.25">
      <c r="A38" s="53"/>
      <c r="B38" s="3"/>
      <c r="C38" s="3"/>
      <c r="D38" s="3"/>
      <c r="E38" s="3"/>
      <c r="F38" s="3"/>
      <c r="G38" s="3"/>
      <c r="H38" s="3"/>
      <c r="I38" s="35">
        <v>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5"/>
      <c r="AG38" s="35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5"/>
      <c r="BM38" s="35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5"/>
      <c r="CS38" s="35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5"/>
      <c r="DY38" s="35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5"/>
      <c r="FE38" s="35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24"/>
      <c r="SS38" s="25"/>
    </row>
    <row r="39" spans="1:513" hidden="1" x14ac:dyDescent="0.25">
      <c r="A39" s="53"/>
      <c r="B39" s="3"/>
      <c r="C39" s="3"/>
      <c r="D39" s="3"/>
      <c r="E39" s="3"/>
      <c r="F39" s="3"/>
      <c r="G39" s="3"/>
      <c r="H39" s="3"/>
      <c r="I39" s="35">
        <v>6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5"/>
      <c r="AG39" s="35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5"/>
      <c r="BM39" s="35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5"/>
      <c r="CS39" s="35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5"/>
      <c r="DY39" s="35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5"/>
      <c r="FE39" s="35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24"/>
      <c r="SS39" s="25"/>
    </row>
    <row r="40" spans="1:513" hidden="1" x14ac:dyDescent="0.25">
      <c r="A40" s="53"/>
      <c r="B40" s="3"/>
      <c r="C40" s="3"/>
      <c r="D40" s="3"/>
      <c r="E40" s="3"/>
      <c r="F40" s="3"/>
      <c r="G40" s="3"/>
      <c r="H40" s="3"/>
      <c r="I40" s="35">
        <v>6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5"/>
      <c r="AG40" s="35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5"/>
      <c r="BM40" s="35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5"/>
      <c r="CS40" s="35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5"/>
      <c r="DY40" s="35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5"/>
      <c r="FE40" s="35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24"/>
      <c r="SS40" s="25"/>
    </row>
    <row r="41" spans="1:513" hidden="1" x14ac:dyDescent="0.25">
      <c r="A41" s="26"/>
      <c r="B41" s="3"/>
      <c r="C41" s="3"/>
      <c r="D41" s="3"/>
      <c r="E41" s="3"/>
      <c r="F41" s="3"/>
      <c r="G41" s="3"/>
      <c r="H41" s="3"/>
      <c r="I41" s="35">
        <v>6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5"/>
      <c r="AG41" s="35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5"/>
      <c r="BM41" s="35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5"/>
      <c r="CS41" s="35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5"/>
      <c r="DY41" s="35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5"/>
      <c r="FE41" s="35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24"/>
      <c r="SS41" s="25"/>
    </row>
    <row r="42" spans="1:513" hidden="1" x14ac:dyDescent="0.25">
      <c r="A42" s="53"/>
      <c r="B42" s="3"/>
      <c r="C42" s="3"/>
      <c r="D42" s="3"/>
      <c r="E42" s="3"/>
      <c r="F42" s="3"/>
      <c r="G42" s="3"/>
      <c r="H42" s="3"/>
      <c r="I42" s="35">
        <v>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5"/>
      <c r="AG42" s="35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5"/>
      <c r="BM42" s="35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5"/>
      <c r="CS42" s="35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5"/>
      <c r="DY42" s="35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5"/>
      <c r="FE42" s="35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24"/>
      <c r="SS42" s="25"/>
    </row>
    <row r="43" spans="1:513" hidden="1" x14ac:dyDescent="0.25">
      <c r="A43" s="53"/>
      <c r="B43" s="3"/>
      <c r="C43" s="3"/>
      <c r="D43" s="3"/>
      <c r="E43" s="3"/>
      <c r="F43" s="3"/>
      <c r="G43" s="3"/>
      <c r="H43" s="3"/>
      <c r="I43" s="35">
        <v>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5"/>
      <c r="AG43" s="35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5"/>
      <c r="BM43" s="35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5"/>
      <c r="CS43" s="35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5"/>
      <c r="DY43" s="35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5"/>
      <c r="FE43" s="35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24"/>
      <c r="SS43" s="25"/>
    </row>
    <row r="44" spans="1:513" s="50" customFormat="1" hidden="1" x14ac:dyDescent="0.25">
      <c r="A44" s="112"/>
      <c r="B44" s="3"/>
      <c r="C44" s="3"/>
      <c r="D44" s="3"/>
      <c r="E44" s="3"/>
      <c r="F44" s="3"/>
      <c r="G44" s="3"/>
      <c r="H44" s="3"/>
      <c r="I44" s="35">
        <v>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5"/>
      <c r="AG44" s="35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5"/>
      <c r="BM44" s="35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5"/>
      <c r="CS44" s="35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5"/>
      <c r="DY44" s="35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5"/>
      <c r="FE44" s="35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113"/>
      <c r="SS44" s="114"/>
    </row>
    <row r="45" spans="1:513" s="51" customFormat="1" hidden="1" x14ac:dyDescent="0.25">
      <c r="A45" s="78" t="s">
        <v>46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I45" s="79"/>
      <c r="BJ45" s="79"/>
      <c r="BK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K45" s="79"/>
      <c r="CL45" s="79"/>
      <c r="CM45" s="79"/>
      <c r="CN45" s="79"/>
      <c r="CO45" s="79"/>
      <c r="CP45" s="79"/>
      <c r="CQ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L45" s="79"/>
      <c r="GM45" s="79"/>
      <c r="GN45" s="79"/>
      <c r="GO45" s="79"/>
      <c r="GP45" s="79"/>
      <c r="GQ45" s="79"/>
      <c r="GR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R45" s="79"/>
      <c r="HS45" s="79"/>
      <c r="HT45" s="79"/>
    </row>
    <row r="46" spans="1:513" s="51" customFormat="1" hidden="1" x14ac:dyDescent="0.25">
      <c r="A46" s="80" t="s">
        <v>47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I46" s="79"/>
      <c r="BJ46" s="79"/>
      <c r="BK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K46" s="79"/>
      <c r="CL46" s="79"/>
      <c r="CM46" s="79"/>
      <c r="CN46" s="79"/>
      <c r="CO46" s="79"/>
      <c r="CP46" s="79"/>
      <c r="CQ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L46" s="79"/>
      <c r="GM46" s="79"/>
      <c r="GN46" s="79"/>
      <c r="GO46" s="79"/>
      <c r="GP46" s="79"/>
      <c r="GQ46" s="79"/>
      <c r="GR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R46" s="79"/>
      <c r="HS46" s="79"/>
      <c r="HT46" s="79"/>
    </row>
    <row r="47" spans="1:513" s="51" customFormat="1" hidden="1" x14ac:dyDescent="0.25">
      <c r="A47" s="81" t="s">
        <v>48</v>
      </c>
      <c r="B47" s="82">
        <f>SUM(B16,B17,B20)</f>
        <v>23</v>
      </c>
      <c r="C47" s="82">
        <f t="shared" ref="C47:BN47" si="1">SUM(C16,C17,C20)</f>
        <v>11</v>
      </c>
      <c r="D47" s="82">
        <f t="shared" si="1"/>
        <v>30</v>
      </c>
      <c r="E47" s="82">
        <f t="shared" si="1"/>
        <v>19</v>
      </c>
      <c r="F47" s="82">
        <f t="shared" si="1"/>
        <v>20</v>
      </c>
      <c r="G47" s="82">
        <f t="shared" si="1"/>
        <v>20</v>
      </c>
      <c r="H47" s="82">
        <f t="shared" si="1"/>
        <v>22</v>
      </c>
      <c r="I47" s="82">
        <f t="shared" si="1"/>
        <v>15</v>
      </c>
      <c r="J47" s="82">
        <f t="shared" si="1"/>
        <v>14</v>
      </c>
      <c r="K47" s="82">
        <f t="shared" si="1"/>
        <v>23</v>
      </c>
      <c r="L47" s="82">
        <f t="shared" si="1"/>
        <v>21</v>
      </c>
      <c r="M47" s="82">
        <f t="shared" si="1"/>
        <v>22</v>
      </c>
      <c r="N47" s="82">
        <f t="shared" si="1"/>
        <v>22</v>
      </c>
      <c r="O47" s="82">
        <f t="shared" si="1"/>
        <v>20.153846153846153</v>
      </c>
      <c r="P47" s="82">
        <f t="shared" si="1"/>
        <v>0</v>
      </c>
      <c r="Q47" s="82">
        <f t="shared" si="1"/>
        <v>0</v>
      </c>
      <c r="R47" s="82">
        <f t="shared" si="1"/>
        <v>0</v>
      </c>
      <c r="S47" s="82">
        <f t="shared" si="1"/>
        <v>0</v>
      </c>
      <c r="T47" s="82">
        <f t="shared" si="1"/>
        <v>0</v>
      </c>
      <c r="U47" s="82">
        <f t="shared" si="1"/>
        <v>0</v>
      </c>
      <c r="V47" s="82">
        <f t="shared" si="1"/>
        <v>0</v>
      </c>
      <c r="W47" s="82">
        <f t="shared" si="1"/>
        <v>0</v>
      </c>
      <c r="X47" s="82">
        <f t="shared" si="1"/>
        <v>0</v>
      </c>
      <c r="Y47" s="82">
        <f t="shared" si="1"/>
        <v>0</v>
      </c>
      <c r="Z47" s="82">
        <f t="shared" si="1"/>
        <v>0</v>
      </c>
      <c r="AA47" s="82">
        <f t="shared" si="1"/>
        <v>0</v>
      </c>
      <c r="AB47" s="82">
        <f t="shared" si="1"/>
        <v>0</v>
      </c>
      <c r="AC47" s="82">
        <f t="shared" si="1"/>
        <v>0</v>
      </c>
      <c r="AD47" s="82">
        <f t="shared" si="1"/>
        <v>0</v>
      </c>
      <c r="AE47" s="82">
        <f t="shared" si="1"/>
        <v>0</v>
      </c>
      <c r="AF47" s="82"/>
      <c r="AG47" s="82"/>
      <c r="AH47" s="82">
        <f t="shared" si="1"/>
        <v>0</v>
      </c>
      <c r="AI47" s="82">
        <f t="shared" si="1"/>
        <v>0</v>
      </c>
      <c r="AJ47" s="82">
        <f t="shared" si="1"/>
        <v>0</v>
      </c>
      <c r="AK47" s="82">
        <f t="shared" si="1"/>
        <v>0</v>
      </c>
      <c r="AL47" s="82">
        <f t="shared" si="1"/>
        <v>0</v>
      </c>
      <c r="AM47" s="82">
        <f t="shared" si="1"/>
        <v>0</v>
      </c>
      <c r="AN47" s="82">
        <f t="shared" si="1"/>
        <v>0</v>
      </c>
      <c r="AO47" s="82">
        <f t="shared" si="1"/>
        <v>0</v>
      </c>
      <c r="AP47" s="82">
        <f t="shared" si="1"/>
        <v>0</v>
      </c>
      <c r="AQ47" s="82">
        <f t="shared" si="1"/>
        <v>0</v>
      </c>
      <c r="AR47" s="82">
        <f t="shared" si="1"/>
        <v>0</v>
      </c>
      <c r="AS47" s="82">
        <f t="shared" si="1"/>
        <v>0</v>
      </c>
      <c r="AT47" s="82">
        <f t="shared" si="1"/>
        <v>0</v>
      </c>
      <c r="AU47" s="82">
        <f t="shared" si="1"/>
        <v>0</v>
      </c>
      <c r="AV47" s="82">
        <f t="shared" si="1"/>
        <v>0</v>
      </c>
      <c r="AW47" s="82">
        <f t="shared" si="1"/>
        <v>0</v>
      </c>
      <c r="AX47" s="82">
        <f t="shared" si="1"/>
        <v>0</v>
      </c>
      <c r="AY47" s="82">
        <f t="shared" si="1"/>
        <v>0</v>
      </c>
      <c r="AZ47" s="82">
        <f t="shared" si="1"/>
        <v>0</v>
      </c>
      <c r="BA47" s="82">
        <f t="shared" si="1"/>
        <v>0</v>
      </c>
      <c r="BB47" s="82">
        <f t="shared" si="1"/>
        <v>0</v>
      </c>
      <c r="BC47" s="82">
        <f t="shared" si="1"/>
        <v>0</v>
      </c>
      <c r="BD47" s="82">
        <f t="shared" si="1"/>
        <v>0</v>
      </c>
      <c r="BE47" s="82">
        <f t="shared" si="1"/>
        <v>0</v>
      </c>
      <c r="BF47" s="82">
        <f t="shared" si="1"/>
        <v>0</v>
      </c>
      <c r="BG47" s="82">
        <f t="shared" si="1"/>
        <v>0</v>
      </c>
      <c r="BH47" s="82">
        <f t="shared" si="1"/>
        <v>0</v>
      </c>
      <c r="BI47" s="82">
        <f t="shared" si="1"/>
        <v>0</v>
      </c>
      <c r="BJ47" s="82">
        <f t="shared" si="1"/>
        <v>0</v>
      </c>
      <c r="BK47" s="82">
        <f t="shared" si="1"/>
        <v>0</v>
      </c>
      <c r="BL47" s="82"/>
      <c r="BM47" s="82"/>
      <c r="BN47" s="82">
        <f t="shared" si="1"/>
        <v>0</v>
      </c>
      <c r="BO47" s="82">
        <f t="shared" ref="BO47:DZ47" si="2">SUM(BO16,BO17,BO20)</f>
        <v>0</v>
      </c>
      <c r="BP47" s="82">
        <f t="shared" si="2"/>
        <v>0</v>
      </c>
      <c r="BQ47" s="82">
        <f t="shared" si="2"/>
        <v>0</v>
      </c>
      <c r="BR47" s="82">
        <f t="shared" si="2"/>
        <v>0</v>
      </c>
      <c r="BS47" s="82">
        <f t="shared" si="2"/>
        <v>0</v>
      </c>
      <c r="BT47" s="82">
        <f t="shared" si="2"/>
        <v>0</v>
      </c>
      <c r="BU47" s="82">
        <f t="shared" si="2"/>
        <v>0</v>
      </c>
      <c r="BV47" s="82">
        <f t="shared" si="2"/>
        <v>0</v>
      </c>
      <c r="BW47" s="82">
        <f t="shared" si="2"/>
        <v>0</v>
      </c>
      <c r="BX47" s="82">
        <f t="shared" si="2"/>
        <v>0</v>
      </c>
      <c r="BY47" s="82">
        <f t="shared" si="2"/>
        <v>0</v>
      </c>
      <c r="BZ47" s="82">
        <f t="shared" si="2"/>
        <v>0</v>
      </c>
      <c r="CA47" s="82">
        <f t="shared" si="2"/>
        <v>0</v>
      </c>
      <c r="CB47" s="82">
        <f t="shared" si="2"/>
        <v>0</v>
      </c>
      <c r="CC47" s="82">
        <f t="shared" si="2"/>
        <v>0</v>
      </c>
      <c r="CD47" s="82">
        <f t="shared" si="2"/>
        <v>0</v>
      </c>
      <c r="CE47" s="82">
        <f t="shared" si="2"/>
        <v>0</v>
      </c>
      <c r="CF47" s="82">
        <f t="shared" si="2"/>
        <v>0</v>
      </c>
      <c r="CG47" s="82">
        <f t="shared" si="2"/>
        <v>0</v>
      </c>
      <c r="CH47" s="82">
        <f t="shared" si="2"/>
        <v>0</v>
      </c>
      <c r="CI47" s="82">
        <f t="shared" si="2"/>
        <v>0</v>
      </c>
      <c r="CJ47" s="82">
        <f t="shared" si="2"/>
        <v>0</v>
      </c>
      <c r="CK47" s="82">
        <f t="shared" si="2"/>
        <v>0</v>
      </c>
      <c r="CL47" s="82">
        <f t="shared" si="2"/>
        <v>0</v>
      </c>
      <c r="CM47" s="82">
        <f t="shared" si="2"/>
        <v>0</v>
      </c>
      <c r="CN47" s="82">
        <f t="shared" si="2"/>
        <v>0</v>
      </c>
      <c r="CO47" s="82">
        <f t="shared" si="2"/>
        <v>0</v>
      </c>
      <c r="CP47" s="82">
        <f t="shared" si="2"/>
        <v>0</v>
      </c>
      <c r="CQ47" s="82">
        <f t="shared" si="2"/>
        <v>0</v>
      </c>
      <c r="CR47" s="82"/>
      <c r="CS47" s="82"/>
      <c r="CT47" s="82">
        <f t="shared" si="2"/>
        <v>0</v>
      </c>
      <c r="CU47" s="82">
        <f t="shared" si="2"/>
        <v>0</v>
      </c>
      <c r="CV47" s="82">
        <f t="shared" si="2"/>
        <v>0</v>
      </c>
      <c r="CW47" s="82">
        <f t="shared" si="2"/>
        <v>0</v>
      </c>
      <c r="CX47" s="82">
        <f t="shared" si="2"/>
        <v>0</v>
      </c>
      <c r="CY47" s="82">
        <f t="shared" si="2"/>
        <v>0</v>
      </c>
      <c r="CZ47" s="82">
        <f t="shared" si="2"/>
        <v>0</v>
      </c>
      <c r="DA47" s="82">
        <f t="shared" si="2"/>
        <v>0</v>
      </c>
      <c r="DB47" s="82">
        <f t="shared" si="2"/>
        <v>0</v>
      </c>
      <c r="DC47" s="82">
        <f t="shared" si="2"/>
        <v>0</v>
      </c>
      <c r="DD47" s="82">
        <f t="shared" si="2"/>
        <v>0</v>
      </c>
      <c r="DE47" s="82">
        <f t="shared" si="2"/>
        <v>0</v>
      </c>
      <c r="DF47" s="82">
        <f t="shared" si="2"/>
        <v>0</v>
      </c>
      <c r="DG47" s="82">
        <f t="shared" si="2"/>
        <v>0</v>
      </c>
      <c r="DH47" s="82">
        <f t="shared" si="2"/>
        <v>0</v>
      </c>
      <c r="DI47" s="82">
        <f t="shared" si="2"/>
        <v>0</v>
      </c>
      <c r="DJ47" s="82">
        <f t="shared" si="2"/>
        <v>0</v>
      </c>
      <c r="DK47" s="82">
        <f t="shared" si="2"/>
        <v>0</v>
      </c>
      <c r="DL47" s="82">
        <f t="shared" si="2"/>
        <v>0</v>
      </c>
      <c r="DM47" s="82">
        <f t="shared" si="2"/>
        <v>0</v>
      </c>
      <c r="DN47" s="82">
        <f t="shared" si="2"/>
        <v>0</v>
      </c>
      <c r="DO47" s="82">
        <f t="shared" si="2"/>
        <v>0</v>
      </c>
      <c r="DP47" s="82">
        <f t="shared" si="2"/>
        <v>0</v>
      </c>
      <c r="DQ47" s="82">
        <f t="shared" si="2"/>
        <v>0</v>
      </c>
      <c r="DR47" s="82">
        <f t="shared" si="2"/>
        <v>0</v>
      </c>
      <c r="DS47" s="82">
        <f t="shared" si="2"/>
        <v>0</v>
      </c>
      <c r="DT47" s="82">
        <f t="shared" si="2"/>
        <v>0</v>
      </c>
      <c r="DU47" s="82">
        <f t="shared" si="2"/>
        <v>0</v>
      </c>
      <c r="DV47" s="82">
        <f t="shared" si="2"/>
        <v>0</v>
      </c>
      <c r="DW47" s="82">
        <f t="shared" si="2"/>
        <v>0</v>
      </c>
      <c r="DX47" s="82"/>
      <c r="DY47" s="82"/>
      <c r="DZ47" s="82">
        <f t="shared" si="2"/>
        <v>0</v>
      </c>
      <c r="EA47" s="82">
        <f t="shared" ref="EA47:GL47" si="3">SUM(EA16,EA17,EA20)</f>
        <v>0</v>
      </c>
      <c r="EB47" s="82">
        <f t="shared" si="3"/>
        <v>0</v>
      </c>
      <c r="EC47" s="82">
        <f t="shared" si="3"/>
        <v>0</v>
      </c>
      <c r="ED47" s="82">
        <f t="shared" si="3"/>
        <v>0</v>
      </c>
      <c r="EE47" s="82">
        <f t="shared" si="3"/>
        <v>0</v>
      </c>
      <c r="EF47" s="82">
        <f t="shared" si="3"/>
        <v>0</v>
      </c>
      <c r="EG47" s="82">
        <f t="shared" si="3"/>
        <v>0</v>
      </c>
      <c r="EH47" s="82">
        <f t="shared" si="3"/>
        <v>0</v>
      </c>
      <c r="EI47" s="82">
        <f t="shared" si="3"/>
        <v>0</v>
      </c>
      <c r="EJ47" s="82">
        <f t="shared" si="3"/>
        <v>0</v>
      </c>
      <c r="EK47" s="82">
        <f t="shared" si="3"/>
        <v>0</v>
      </c>
      <c r="EL47" s="82">
        <f t="shared" si="3"/>
        <v>0</v>
      </c>
      <c r="EM47" s="82">
        <f t="shared" si="3"/>
        <v>0</v>
      </c>
      <c r="EN47" s="82">
        <f t="shared" si="3"/>
        <v>0</v>
      </c>
      <c r="EO47" s="82">
        <f t="shared" si="3"/>
        <v>0</v>
      </c>
      <c r="EP47" s="82">
        <f t="shared" si="3"/>
        <v>0</v>
      </c>
      <c r="EQ47" s="82">
        <f t="shared" si="3"/>
        <v>0</v>
      </c>
      <c r="ER47" s="82">
        <f t="shared" si="3"/>
        <v>0</v>
      </c>
      <c r="ES47" s="82">
        <f t="shared" si="3"/>
        <v>0</v>
      </c>
      <c r="ET47" s="82">
        <f t="shared" si="3"/>
        <v>0</v>
      </c>
      <c r="EU47" s="82">
        <f t="shared" si="3"/>
        <v>0</v>
      </c>
      <c r="EV47" s="82">
        <f t="shared" si="3"/>
        <v>0</v>
      </c>
      <c r="EW47" s="82">
        <f t="shared" si="3"/>
        <v>0</v>
      </c>
      <c r="EX47" s="82">
        <f t="shared" si="3"/>
        <v>0</v>
      </c>
      <c r="EY47" s="82">
        <f t="shared" si="3"/>
        <v>0</v>
      </c>
      <c r="EZ47" s="82">
        <f t="shared" si="3"/>
        <v>0</v>
      </c>
      <c r="FA47" s="82">
        <f t="shared" si="3"/>
        <v>0</v>
      </c>
      <c r="FB47" s="82">
        <f t="shared" si="3"/>
        <v>0</v>
      </c>
      <c r="FC47" s="82">
        <f t="shared" si="3"/>
        <v>0</v>
      </c>
      <c r="FD47" s="82"/>
      <c r="FE47" s="82"/>
      <c r="FF47" s="82">
        <f t="shared" si="3"/>
        <v>0</v>
      </c>
      <c r="FG47" s="82">
        <f t="shared" si="3"/>
        <v>0</v>
      </c>
      <c r="FH47" s="82">
        <f t="shared" si="3"/>
        <v>0</v>
      </c>
      <c r="FI47" s="82">
        <f t="shared" si="3"/>
        <v>0</v>
      </c>
      <c r="FJ47" s="82">
        <f t="shared" si="3"/>
        <v>0</v>
      </c>
      <c r="FK47" s="82">
        <f t="shared" si="3"/>
        <v>0</v>
      </c>
      <c r="FL47" s="82">
        <f t="shared" si="3"/>
        <v>0</v>
      </c>
      <c r="FM47" s="82">
        <f t="shared" si="3"/>
        <v>0</v>
      </c>
      <c r="FN47" s="82">
        <f t="shared" si="3"/>
        <v>0</v>
      </c>
      <c r="FO47" s="82">
        <f t="shared" si="3"/>
        <v>0</v>
      </c>
      <c r="FP47" s="82">
        <f t="shared" si="3"/>
        <v>0</v>
      </c>
      <c r="FQ47" s="82">
        <f t="shared" si="3"/>
        <v>0</v>
      </c>
      <c r="FR47" s="82">
        <f t="shared" si="3"/>
        <v>0</v>
      </c>
      <c r="FS47" s="82">
        <f t="shared" si="3"/>
        <v>0</v>
      </c>
      <c r="FT47" s="82">
        <f t="shared" si="3"/>
        <v>0</v>
      </c>
      <c r="FU47" s="82">
        <f t="shared" si="3"/>
        <v>0</v>
      </c>
      <c r="FV47" s="82">
        <f t="shared" si="3"/>
        <v>0</v>
      </c>
      <c r="FW47" s="82">
        <f t="shared" si="3"/>
        <v>0</v>
      </c>
      <c r="FX47" s="82">
        <f t="shared" si="3"/>
        <v>0</v>
      </c>
      <c r="FY47" s="82">
        <f t="shared" si="3"/>
        <v>0</v>
      </c>
      <c r="FZ47" s="82">
        <f t="shared" si="3"/>
        <v>0</v>
      </c>
      <c r="GA47" s="82">
        <f t="shared" si="3"/>
        <v>0</v>
      </c>
      <c r="GB47" s="82">
        <f t="shared" si="3"/>
        <v>0</v>
      </c>
      <c r="GC47" s="82">
        <f t="shared" si="3"/>
        <v>0</v>
      </c>
      <c r="GD47" s="82">
        <f t="shared" si="3"/>
        <v>0</v>
      </c>
      <c r="GE47" s="82">
        <f t="shared" si="3"/>
        <v>0</v>
      </c>
      <c r="GF47" s="82">
        <f t="shared" si="3"/>
        <v>0</v>
      </c>
      <c r="GG47" s="82">
        <f t="shared" si="3"/>
        <v>0</v>
      </c>
      <c r="GH47" s="82">
        <f t="shared" si="3"/>
        <v>0</v>
      </c>
      <c r="GI47" s="82">
        <f t="shared" si="3"/>
        <v>0</v>
      </c>
      <c r="GJ47" s="82"/>
      <c r="GK47" s="82"/>
      <c r="GL47" s="82">
        <f t="shared" si="3"/>
        <v>0</v>
      </c>
      <c r="GM47" s="82">
        <f t="shared" ref="GM47:IX47" si="4">SUM(GM16,GM17,GM20)</f>
        <v>0</v>
      </c>
      <c r="GN47" s="82">
        <f t="shared" si="4"/>
        <v>0</v>
      </c>
      <c r="GO47" s="82">
        <f t="shared" si="4"/>
        <v>0</v>
      </c>
      <c r="GP47" s="82">
        <f t="shared" si="4"/>
        <v>0</v>
      </c>
      <c r="GQ47" s="82">
        <f t="shared" si="4"/>
        <v>0</v>
      </c>
      <c r="GR47" s="82">
        <f t="shared" si="4"/>
        <v>0</v>
      </c>
      <c r="GS47" s="82">
        <f t="shared" si="4"/>
        <v>0</v>
      </c>
      <c r="GT47" s="82">
        <f t="shared" si="4"/>
        <v>0</v>
      </c>
      <c r="GU47" s="82">
        <f t="shared" si="4"/>
        <v>0</v>
      </c>
      <c r="GV47" s="82">
        <f t="shared" si="4"/>
        <v>0</v>
      </c>
      <c r="GW47" s="82">
        <f t="shared" si="4"/>
        <v>0</v>
      </c>
      <c r="GX47" s="82">
        <f t="shared" si="4"/>
        <v>0</v>
      </c>
      <c r="GY47" s="82">
        <f t="shared" si="4"/>
        <v>0</v>
      </c>
      <c r="GZ47" s="82">
        <f t="shared" si="4"/>
        <v>0</v>
      </c>
      <c r="HA47" s="82">
        <f t="shared" si="4"/>
        <v>0</v>
      </c>
      <c r="HB47" s="82">
        <f t="shared" si="4"/>
        <v>0</v>
      </c>
      <c r="HC47" s="82">
        <f t="shared" si="4"/>
        <v>0</v>
      </c>
      <c r="HD47" s="82">
        <f t="shared" si="4"/>
        <v>0</v>
      </c>
      <c r="HE47" s="82">
        <f t="shared" si="4"/>
        <v>0</v>
      </c>
      <c r="HF47" s="82">
        <f t="shared" si="4"/>
        <v>0</v>
      </c>
      <c r="HG47" s="82">
        <f t="shared" si="4"/>
        <v>0</v>
      </c>
      <c r="HH47" s="82">
        <f t="shared" si="4"/>
        <v>0</v>
      </c>
      <c r="HI47" s="82">
        <f t="shared" si="4"/>
        <v>0</v>
      </c>
      <c r="HJ47" s="82">
        <f t="shared" si="4"/>
        <v>0</v>
      </c>
      <c r="HK47" s="82">
        <f t="shared" si="4"/>
        <v>0</v>
      </c>
      <c r="HL47" s="82">
        <f t="shared" si="4"/>
        <v>0</v>
      </c>
      <c r="HM47" s="82">
        <f t="shared" si="4"/>
        <v>0</v>
      </c>
      <c r="HN47" s="82">
        <f t="shared" si="4"/>
        <v>0</v>
      </c>
      <c r="HO47" s="82">
        <f t="shared" si="4"/>
        <v>0</v>
      </c>
      <c r="HP47" s="82"/>
      <c r="HQ47" s="82"/>
      <c r="HR47" s="82">
        <f t="shared" si="4"/>
        <v>0</v>
      </c>
      <c r="HS47" s="82">
        <f t="shared" si="4"/>
        <v>0</v>
      </c>
      <c r="HT47" s="82">
        <f t="shared" si="4"/>
        <v>0</v>
      </c>
      <c r="HU47" s="82">
        <f t="shared" si="4"/>
        <v>0</v>
      </c>
      <c r="HV47" s="82">
        <f t="shared" si="4"/>
        <v>0</v>
      </c>
      <c r="HW47" s="82">
        <f t="shared" si="4"/>
        <v>0</v>
      </c>
      <c r="HX47" s="82">
        <f t="shared" si="4"/>
        <v>0</v>
      </c>
      <c r="HY47" s="82">
        <f t="shared" si="4"/>
        <v>0</v>
      </c>
      <c r="HZ47" s="82">
        <f t="shared" si="4"/>
        <v>0</v>
      </c>
      <c r="IA47" s="82">
        <f t="shared" si="4"/>
        <v>0</v>
      </c>
      <c r="IB47" s="82">
        <f t="shared" si="4"/>
        <v>0</v>
      </c>
      <c r="IC47" s="82">
        <f t="shared" si="4"/>
        <v>0</v>
      </c>
      <c r="ID47" s="82">
        <f t="shared" si="4"/>
        <v>0</v>
      </c>
      <c r="IE47" s="82">
        <f t="shared" si="4"/>
        <v>0</v>
      </c>
      <c r="IF47" s="82">
        <f t="shared" si="4"/>
        <v>0</v>
      </c>
      <c r="IG47" s="82">
        <f t="shared" si="4"/>
        <v>0</v>
      </c>
      <c r="IH47" s="82">
        <f t="shared" si="4"/>
        <v>0</v>
      </c>
      <c r="II47" s="82">
        <f t="shared" si="4"/>
        <v>0</v>
      </c>
      <c r="IJ47" s="82">
        <f t="shared" si="4"/>
        <v>0</v>
      </c>
      <c r="IK47" s="82">
        <f t="shared" si="4"/>
        <v>0</v>
      </c>
      <c r="IL47" s="82">
        <f t="shared" si="4"/>
        <v>0</v>
      </c>
      <c r="IM47" s="82">
        <f t="shared" si="4"/>
        <v>0</v>
      </c>
      <c r="IN47" s="82">
        <f t="shared" si="4"/>
        <v>0</v>
      </c>
      <c r="IO47" s="82">
        <f t="shared" si="4"/>
        <v>0</v>
      </c>
      <c r="IP47" s="82">
        <f t="shared" si="4"/>
        <v>0</v>
      </c>
      <c r="IQ47" s="82">
        <f t="shared" si="4"/>
        <v>0</v>
      </c>
      <c r="IR47" s="82">
        <f t="shared" si="4"/>
        <v>0</v>
      </c>
      <c r="IS47" s="82">
        <f t="shared" si="4"/>
        <v>0</v>
      </c>
      <c r="IT47" s="82">
        <f t="shared" si="4"/>
        <v>0</v>
      </c>
      <c r="IU47" s="82">
        <f t="shared" si="4"/>
        <v>0</v>
      </c>
      <c r="IV47" s="82"/>
      <c r="IW47" s="82"/>
      <c r="IX47" s="82">
        <f t="shared" si="4"/>
        <v>0</v>
      </c>
      <c r="IY47" s="82">
        <f t="shared" ref="IY47:LJ47" si="5">SUM(IY16,IY17,IY20)</f>
        <v>0</v>
      </c>
      <c r="IZ47" s="82">
        <f t="shared" si="5"/>
        <v>0</v>
      </c>
      <c r="JA47" s="82">
        <f t="shared" si="5"/>
        <v>0</v>
      </c>
      <c r="JB47" s="82">
        <f t="shared" si="5"/>
        <v>0</v>
      </c>
      <c r="JC47" s="82">
        <f t="shared" si="5"/>
        <v>0</v>
      </c>
      <c r="JD47" s="82">
        <f t="shared" si="5"/>
        <v>0</v>
      </c>
      <c r="JE47" s="82">
        <f t="shared" si="5"/>
        <v>0</v>
      </c>
      <c r="JF47" s="82">
        <f t="shared" si="5"/>
        <v>0</v>
      </c>
      <c r="JG47" s="82">
        <f t="shared" si="5"/>
        <v>0</v>
      </c>
      <c r="JH47" s="82">
        <f t="shared" si="5"/>
        <v>0</v>
      </c>
      <c r="JI47" s="82">
        <f t="shared" si="5"/>
        <v>0</v>
      </c>
      <c r="JJ47" s="82">
        <f t="shared" si="5"/>
        <v>0</v>
      </c>
      <c r="JK47" s="82">
        <f t="shared" si="5"/>
        <v>0</v>
      </c>
      <c r="JL47" s="82">
        <f t="shared" si="5"/>
        <v>0</v>
      </c>
      <c r="JM47" s="82">
        <f t="shared" si="5"/>
        <v>0</v>
      </c>
      <c r="JN47" s="82">
        <f t="shared" si="5"/>
        <v>0</v>
      </c>
      <c r="JO47" s="82">
        <f t="shared" si="5"/>
        <v>0</v>
      </c>
      <c r="JP47" s="82">
        <f t="shared" si="5"/>
        <v>0</v>
      </c>
      <c r="JQ47" s="82">
        <f t="shared" si="5"/>
        <v>0</v>
      </c>
      <c r="JR47" s="82">
        <f t="shared" si="5"/>
        <v>0</v>
      </c>
      <c r="JS47" s="82">
        <f t="shared" si="5"/>
        <v>0</v>
      </c>
      <c r="JT47" s="82">
        <f t="shared" si="5"/>
        <v>0</v>
      </c>
      <c r="JU47" s="82">
        <f t="shared" si="5"/>
        <v>0</v>
      </c>
      <c r="JV47" s="82">
        <f t="shared" si="5"/>
        <v>0</v>
      </c>
      <c r="JW47" s="82">
        <f t="shared" si="5"/>
        <v>0</v>
      </c>
      <c r="JX47" s="82">
        <f t="shared" si="5"/>
        <v>0</v>
      </c>
      <c r="JY47" s="82">
        <f t="shared" si="5"/>
        <v>0</v>
      </c>
      <c r="JZ47" s="82">
        <f t="shared" si="5"/>
        <v>0</v>
      </c>
      <c r="KA47" s="82">
        <f t="shared" si="5"/>
        <v>0</v>
      </c>
      <c r="KB47" s="82"/>
      <c r="KC47" s="82"/>
      <c r="KD47" s="82">
        <f t="shared" si="5"/>
        <v>0</v>
      </c>
      <c r="KE47" s="82">
        <f t="shared" si="5"/>
        <v>0</v>
      </c>
      <c r="KF47" s="82">
        <f t="shared" si="5"/>
        <v>0</v>
      </c>
      <c r="KG47" s="82">
        <f t="shared" si="5"/>
        <v>0</v>
      </c>
      <c r="KH47" s="82">
        <f t="shared" si="5"/>
        <v>0</v>
      </c>
      <c r="KI47" s="82">
        <f t="shared" si="5"/>
        <v>0</v>
      </c>
      <c r="KJ47" s="82">
        <f t="shared" si="5"/>
        <v>0</v>
      </c>
      <c r="KK47" s="82">
        <f t="shared" si="5"/>
        <v>0</v>
      </c>
      <c r="KL47" s="82">
        <f t="shared" si="5"/>
        <v>0</v>
      </c>
      <c r="KM47" s="82">
        <f t="shared" si="5"/>
        <v>0</v>
      </c>
      <c r="KN47" s="82">
        <f t="shared" si="5"/>
        <v>0</v>
      </c>
      <c r="KO47" s="82">
        <f t="shared" si="5"/>
        <v>0</v>
      </c>
      <c r="KP47" s="82">
        <f t="shared" si="5"/>
        <v>0</v>
      </c>
      <c r="KQ47" s="82">
        <f t="shared" si="5"/>
        <v>0</v>
      </c>
      <c r="KR47" s="82">
        <f t="shared" si="5"/>
        <v>0</v>
      </c>
      <c r="KS47" s="82">
        <f t="shared" si="5"/>
        <v>0</v>
      </c>
      <c r="KT47" s="82">
        <f t="shared" si="5"/>
        <v>0</v>
      </c>
      <c r="KU47" s="82">
        <f t="shared" si="5"/>
        <v>0</v>
      </c>
      <c r="KV47" s="82">
        <f t="shared" si="5"/>
        <v>0</v>
      </c>
      <c r="KW47" s="82">
        <f t="shared" si="5"/>
        <v>0</v>
      </c>
      <c r="KX47" s="82">
        <f t="shared" si="5"/>
        <v>0</v>
      </c>
      <c r="KY47" s="82">
        <f t="shared" si="5"/>
        <v>0</v>
      </c>
      <c r="KZ47" s="82">
        <f t="shared" si="5"/>
        <v>0</v>
      </c>
      <c r="LA47" s="82">
        <f t="shared" si="5"/>
        <v>0</v>
      </c>
      <c r="LB47" s="82">
        <f t="shared" si="5"/>
        <v>0</v>
      </c>
      <c r="LC47" s="82">
        <f t="shared" si="5"/>
        <v>0</v>
      </c>
      <c r="LD47" s="82">
        <f t="shared" si="5"/>
        <v>0</v>
      </c>
      <c r="LE47" s="82">
        <f t="shared" si="5"/>
        <v>0</v>
      </c>
      <c r="LF47" s="82">
        <f t="shared" si="5"/>
        <v>0</v>
      </c>
      <c r="LG47" s="82">
        <f t="shared" si="5"/>
        <v>0</v>
      </c>
      <c r="LH47" s="82"/>
      <c r="LI47" s="82"/>
      <c r="LJ47" s="82">
        <f t="shared" si="5"/>
        <v>0</v>
      </c>
      <c r="LK47" s="82">
        <f t="shared" ref="LK47:NV47" si="6">SUM(LK16,LK17,LK20)</f>
        <v>0</v>
      </c>
      <c r="LL47" s="82">
        <f t="shared" si="6"/>
        <v>0</v>
      </c>
      <c r="LM47" s="82">
        <f t="shared" si="6"/>
        <v>0</v>
      </c>
      <c r="LN47" s="82">
        <f t="shared" si="6"/>
        <v>0</v>
      </c>
      <c r="LO47" s="82">
        <f t="shared" si="6"/>
        <v>0</v>
      </c>
      <c r="LP47" s="82">
        <f t="shared" si="6"/>
        <v>0</v>
      </c>
      <c r="LQ47" s="82">
        <f t="shared" si="6"/>
        <v>0</v>
      </c>
      <c r="LR47" s="82">
        <f t="shared" si="6"/>
        <v>0</v>
      </c>
      <c r="LS47" s="82">
        <f t="shared" si="6"/>
        <v>0</v>
      </c>
      <c r="LT47" s="82">
        <f t="shared" si="6"/>
        <v>0</v>
      </c>
      <c r="LU47" s="82">
        <f t="shared" si="6"/>
        <v>0</v>
      </c>
      <c r="LV47" s="82">
        <f t="shared" si="6"/>
        <v>0</v>
      </c>
      <c r="LW47" s="82">
        <f t="shared" si="6"/>
        <v>0</v>
      </c>
      <c r="LX47" s="82">
        <f t="shared" si="6"/>
        <v>0</v>
      </c>
      <c r="LY47" s="82">
        <f t="shared" si="6"/>
        <v>0</v>
      </c>
      <c r="LZ47" s="82">
        <f t="shared" si="6"/>
        <v>0</v>
      </c>
      <c r="MA47" s="82">
        <f t="shared" si="6"/>
        <v>0</v>
      </c>
      <c r="MB47" s="82">
        <f t="shared" si="6"/>
        <v>0</v>
      </c>
      <c r="MC47" s="82">
        <f t="shared" si="6"/>
        <v>0</v>
      </c>
      <c r="MD47" s="82">
        <f t="shared" si="6"/>
        <v>0</v>
      </c>
      <c r="ME47" s="82">
        <f t="shared" si="6"/>
        <v>0</v>
      </c>
      <c r="MF47" s="82">
        <f t="shared" si="6"/>
        <v>0</v>
      </c>
      <c r="MG47" s="82">
        <f t="shared" si="6"/>
        <v>0</v>
      </c>
      <c r="MH47" s="82">
        <f t="shared" si="6"/>
        <v>0</v>
      </c>
      <c r="MI47" s="82">
        <f t="shared" si="6"/>
        <v>0</v>
      </c>
      <c r="MJ47" s="82">
        <f t="shared" si="6"/>
        <v>0</v>
      </c>
      <c r="MK47" s="82">
        <f t="shared" si="6"/>
        <v>0</v>
      </c>
      <c r="ML47" s="82">
        <f t="shared" si="6"/>
        <v>0</v>
      </c>
      <c r="MM47" s="82">
        <f t="shared" si="6"/>
        <v>0</v>
      </c>
      <c r="MN47" s="82"/>
      <c r="MO47" s="82"/>
      <c r="MP47" s="82">
        <f t="shared" si="6"/>
        <v>0</v>
      </c>
      <c r="MQ47" s="82">
        <f t="shared" si="6"/>
        <v>0</v>
      </c>
      <c r="MR47" s="82">
        <f t="shared" si="6"/>
        <v>0</v>
      </c>
      <c r="MS47" s="82">
        <f t="shared" si="6"/>
        <v>0</v>
      </c>
      <c r="MT47" s="82">
        <f t="shared" si="6"/>
        <v>0</v>
      </c>
      <c r="MU47" s="82">
        <f t="shared" si="6"/>
        <v>0</v>
      </c>
      <c r="MV47" s="82">
        <f t="shared" si="6"/>
        <v>0</v>
      </c>
      <c r="MW47" s="82">
        <f t="shared" si="6"/>
        <v>0</v>
      </c>
      <c r="MX47" s="82">
        <f t="shared" si="6"/>
        <v>0</v>
      </c>
      <c r="MY47" s="82">
        <f t="shared" si="6"/>
        <v>0</v>
      </c>
      <c r="MZ47" s="82">
        <f t="shared" si="6"/>
        <v>0</v>
      </c>
      <c r="NA47" s="82">
        <f t="shared" si="6"/>
        <v>0</v>
      </c>
      <c r="NB47" s="82">
        <f t="shared" si="6"/>
        <v>0</v>
      </c>
      <c r="NC47" s="82">
        <f t="shared" si="6"/>
        <v>0</v>
      </c>
      <c r="ND47" s="82">
        <f t="shared" si="6"/>
        <v>0</v>
      </c>
      <c r="NE47" s="82">
        <f t="shared" si="6"/>
        <v>0</v>
      </c>
      <c r="NF47" s="82">
        <f t="shared" si="6"/>
        <v>0</v>
      </c>
      <c r="NG47" s="82">
        <f t="shared" si="6"/>
        <v>0</v>
      </c>
      <c r="NH47" s="82">
        <f t="shared" si="6"/>
        <v>0</v>
      </c>
      <c r="NI47" s="82">
        <f t="shared" si="6"/>
        <v>0</v>
      </c>
      <c r="NJ47" s="82">
        <f t="shared" si="6"/>
        <v>0</v>
      </c>
      <c r="NK47" s="82">
        <f t="shared" si="6"/>
        <v>0</v>
      </c>
      <c r="NL47" s="82">
        <f t="shared" si="6"/>
        <v>0</v>
      </c>
      <c r="NM47" s="82">
        <f t="shared" si="6"/>
        <v>0</v>
      </c>
      <c r="NN47" s="82">
        <f t="shared" si="6"/>
        <v>0</v>
      </c>
      <c r="NO47" s="82">
        <f t="shared" si="6"/>
        <v>0</v>
      </c>
      <c r="NP47" s="82">
        <f t="shared" si="6"/>
        <v>0</v>
      </c>
      <c r="NQ47" s="82">
        <f t="shared" si="6"/>
        <v>0</v>
      </c>
      <c r="NR47" s="82">
        <f t="shared" si="6"/>
        <v>0</v>
      </c>
      <c r="NS47" s="82">
        <f t="shared" si="6"/>
        <v>0</v>
      </c>
      <c r="NT47" s="82">
        <f t="shared" si="6"/>
        <v>0</v>
      </c>
      <c r="NU47" s="82">
        <f t="shared" si="6"/>
        <v>0</v>
      </c>
      <c r="NV47" s="82">
        <f t="shared" si="6"/>
        <v>0</v>
      </c>
      <c r="NW47" s="82">
        <f t="shared" ref="NW47:QH47" si="7">SUM(NW16,NW17,NW20)</f>
        <v>0</v>
      </c>
      <c r="NX47" s="82">
        <f t="shared" si="7"/>
        <v>0</v>
      </c>
      <c r="NY47" s="82">
        <f t="shared" si="7"/>
        <v>0</v>
      </c>
      <c r="NZ47" s="82">
        <f t="shared" si="7"/>
        <v>0</v>
      </c>
      <c r="OA47" s="82">
        <f t="shared" si="7"/>
        <v>0</v>
      </c>
      <c r="OB47" s="82">
        <f t="shared" si="7"/>
        <v>0</v>
      </c>
      <c r="OC47" s="82">
        <f t="shared" si="7"/>
        <v>0</v>
      </c>
      <c r="OD47" s="82">
        <f t="shared" si="7"/>
        <v>0</v>
      </c>
      <c r="OE47" s="82">
        <f t="shared" si="7"/>
        <v>0</v>
      </c>
      <c r="OF47" s="82">
        <f t="shared" si="7"/>
        <v>0</v>
      </c>
      <c r="OG47" s="82">
        <f t="shared" si="7"/>
        <v>0</v>
      </c>
      <c r="OH47" s="82">
        <f t="shared" si="7"/>
        <v>0</v>
      </c>
      <c r="OI47" s="82">
        <f t="shared" si="7"/>
        <v>0</v>
      </c>
      <c r="OJ47" s="82">
        <f t="shared" si="7"/>
        <v>0</v>
      </c>
      <c r="OK47" s="82">
        <f t="shared" si="7"/>
        <v>0</v>
      </c>
      <c r="OL47" s="82">
        <f t="shared" si="7"/>
        <v>0</v>
      </c>
      <c r="OM47" s="82">
        <f t="shared" si="7"/>
        <v>0</v>
      </c>
      <c r="ON47" s="82">
        <f t="shared" si="7"/>
        <v>0</v>
      </c>
      <c r="OO47" s="82">
        <f t="shared" si="7"/>
        <v>0</v>
      </c>
      <c r="OP47" s="82">
        <f t="shared" si="7"/>
        <v>0</v>
      </c>
      <c r="OQ47" s="82">
        <f t="shared" si="7"/>
        <v>0</v>
      </c>
      <c r="OR47" s="82">
        <f t="shared" si="7"/>
        <v>0</v>
      </c>
      <c r="OS47" s="82">
        <f t="shared" si="7"/>
        <v>0</v>
      </c>
      <c r="OT47" s="82">
        <f t="shared" si="7"/>
        <v>0</v>
      </c>
      <c r="OU47" s="82">
        <f t="shared" si="7"/>
        <v>0</v>
      </c>
      <c r="OV47" s="82">
        <f t="shared" si="7"/>
        <v>0</v>
      </c>
      <c r="OW47" s="82">
        <f t="shared" si="7"/>
        <v>0</v>
      </c>
      <c r="OX47" s="82">
        <f t="shared" si="7"/>
        <v>0</v>
      </c>
      <c r="OY47" s="82">
        <f t="shared" si="7"/>
        <v>0</v>
      </c>
      <c r="OZ47" s="82"/>
      <c r="PA47" s="82"/>
      <c r="PB47" s="82">
        <f t="shared" si="7"/>
        <v>0</v>
      </c>
      <c r="PC47" s="82">
        <f t="shared" si="7"/>
        <v>0</v>
      </c>
      <c r="PD47" s="82">
        <f t="shared" si="7"/>
        <v>0</v>
      </c>
      <c r="PE47" s="82">
        <f t="shared" si="7"/>
        <v>0</v>
      </c>
      <c r="PF47" s="82">
        <f t="shared" si="7"/>
        <v>0</v>
      </c>
      <c r="PG47" s="82">
        <f t="shared" si="7"/>
        <v>0</v>
      </c>
      <c r="PH47" s="82">
        <f t="shared" si="7"/>
        <v>0</v>
      </c>
      <c r="PI47" s="82">
        <f t="shared" si="7"/>
        <v>0</v>
      </c>
      <c r="PJ47" s="82">
        <f t="shared" si="7"/>
        <v>0</v>
      </c>
      <c r="PK47" s="82">
        <f t="shared" si="7"/>
        <v>0</v>
      </c>
      <c r="PL47" s="82">
        <f t="shared" si="7"/>
        <v>0</v>
      </c>
      <c r="PM47" s="82">
        <f t="shared" si="7"/>
        <v>0</v>
      </c>
      <c r="PN47" s="82">
        <f t="shared" si="7"/>
        <v>0</v>
      </c>
      <c r="PO47" s="82">
        <f t="shared" si="7"/>
        <v>0</v>
      </c>
      <c r="PP47" s="82">
        <f t="shared" si="7"/>
        <v>0</v>
      </c>
      <c r="PQ47" s="82">
        <f t="shared" si="7"/>
        <v>0</v>
      </c>
      <c r="PR47" s="82">
        <f t="shared" si="7"/>
        <v>0</v>
      </c>
      <c r="PS47" s="82">
        <f t="shared" si="7"/>
        <v>0</v>
      </c>
      <c r="PT47" s="82">
        <f t="shared" si="7"/>
        <v>0</v>
      </c>
      <c r="PU47" s="82">
        <f t="shared" si="7"/>
        <v>0</v>
      </c>
      <c r="PV47" s="82">
        <f t="shared" si="7"/>
        <v>0</v>
      </c>
      <c r="PW47" s="82">
        <f t="shared" si="7"/>
        <v>0</v>
      </c>
      <c r="PX47" s="82">
        <f t="shared" si="7"/>
        <v>0</v>
      </c>
      <c r="PY47" s="82">
        <f t="shared" si="7"/>
        <v>0</v>
      </c>
      <c r="PZ47" s="82">
        <f t="shared" si="7"/>
        <v>0</v>
      </c>
      <c r="QA47" s="82">
        <f t="shared" si="7"/>
        <v>0</v>
      </c>
      <c r="QB47" s="82">
        <f t="shared" si="7"/>
        <v>0</v>
      </c>
      <c r="QC47" s="82">
        <f t="shared" si="7"/>
        <v>0</v>
      </c>
      <c r="QD47" s="82">
        <f t="shared" si="7"/>
        <v>0</v>
      </c>
      <c r="QE47" s="82">
        <f t="shared" si="7"/>
        <v>0</v>
      </c>
      <c r="QF47" s="82"/>
      <c r="QG47" s="82"/>
      <c r="QH47" s="82">
        <f t="shared" si="7"/>
        <v>0</v>
      </c>
      <c r="QI47" s="82">
        <f t="shared" ref="QI47:SQ47" si="8">SUM(QI16,QI17,QI20)</f>
        <v>0</v>
      </c>
      <c r="QJ47" s="82">
        <f t="shared" si="8"/>
        <v>0</v>
      </c>
      <c r="QK47" s="82">
        <f t="shared" si="8"/>
        <v>0</v>
      </c>
      <c r="QL47" s="82">
        <f t="shared" si="8"/>
        <v>0</v>
      </c>
      <c r="QM47" s="82">
        <f t="shared" si="8"/>
        <v>0</v>
      </c>
      <c r="QN47" s="82">
        <f t="shared" si="8"/>
        <v>0</v>
      </c>
      <c r="QO47" s="82">
        <f t="shared" si="8"/>
        <v>0</v>
      </c>
      <c r="QP47" s="82">
        <f t="shared" si="8"/>
        <v>0</v>
      </c>
      <c r="QQ47" s="82">
        <f t="shared" si="8"/>
        <v>0</v>
      </c>
      <c r="QR47" s="82">
        <f t="shared" si="8"/>
        <v>0</v>
      </c>
      <c r="QS47" s="82">
        <f t="shared" si="8"/>
        <v>0</v>
      </c>
      <c r="QT47" s="82">
        <f t="shared" si="8"/>
        <v>0</v>
      </c>
      <c r="QU47" s="82">
        <f t="shared" si="8"/>
        <v>0</v>
      </c>
      <c r="QV47" s="82">
        <f t="shared" si="8"/>
        <v>0</v>
      </c>
      <c r="QW47" s="82">
        <f t="shared" si="8"/>
        <v>0</v>
      </c>
      <c r="QX47" s="82">
        <f t="shared" si="8"/>
        <v>0</v>
      </c>
      <c r="QY47" s="82">
        <f t="shared" si="8"/>
        <v>0</v>
      </c>
      <c r="QZ47" s="82">
        <f t="shared" si="8"/>
        <v>0</v>
      </c>
      <c r="RA47" s="82">
        <f t="shared" si="8"/>
        <v>0</v>
      </c>
      <c r="RB47" s="82">
        <f t="shared" si="8"/>
        <v>0</v>
      </c>
      <c r="RC47" s="82">
        <f t="shared" si="8"/>
        <v>0</v>
      </c>
      <c r="RD47" s="82">
        <f t="shared" si="8"/>
        <v>0</v>
      </c>
      <c r="RE47" s="82">
        <f t="shared" si="8"/>
        <v>0</v>
      </c>
      <c r="RF47" s="82">
        <f t="shared" si="8"/>
        <v>0</v>
      </c>
      <c r="RG47" s="82">
        <f t="shared" si="8"/>
        <v>0</v>
      </c>
      <c r="RH47" s="82">
        <f t="shared" si="8"/>
        <v>0</v>
      </c>
      <c r="RI47" s="82">
        <f t="shared" si="8"/>
        <v>0</v>
      </c>
      <c r="RJ47" s="82">
        <f t="shared" si="8"/>
        <v>0</v>
      </c>
      <c r="RK47" s="82">
        <f t="shared" si="8"/>
        <v>0</v>
      </c>
      <c r="RL47" s="82"/>
      <c r="RM47" s="82"/>
      <c r="RN47" s="82">
        <f t="shared" si="8"/>
        <v>0</v>
      </c>
      <c r="RO47" s="82">
        <f t="shared" si="8"/>
        <v>0</v>
      </c>
      <c r="RP47" s="82">
        <f t="shared" si="8"/>
        <v>0</v>
      </c>
      <c r="RQ47" s="82">
        <f t="shared" si="8"/>
        <v>0</v>
      </c>
      <c r="RR47" s="82">
        <f t="shared" si="8"/>
        <v>0</v>
      </c>
      <c r="RS47" s="82">
        <f t="shared" si="8"/>
        <v>0</v>
      </c>
      <c r="RT47" s="82">
        <f t="shared" si="8"/>
        <v>0</v>
      </c>
      <c r="RU47" s="82">
        <f t="shared" si="8"/>
        <v>0</v>
      </c>
      <c r="RV47" s="82">
        <f t="shared" si="8"/>
        <v>0</v>
      </c>
      <c r="RW47" s="82">
        <f t="shared" si="8"/>
        <v>0</v>
      </c>
      <c r="RX47" s="82">
        <f t="shared" si="8"/>
        <v>0</v>
      </c>
      <c r="RY47" s="82">
        <f t="shared" si="8"/>
        <v>0</v>
      </c>
      <c r="RZ47" s="82">
        <f t="shared" si="8"/>
        <v>0</v>
      </c>
      <c r="SA47" s="82">
        <f t="shared" si="8"/>
        <v>0</v>
      </c>
      <c r="SB47" s="82">
        <f t="shared" si="8"/>
        <v>0</v>
      </c>
      <c r="SC47" s="82">
        <f t="shared" si="8"/>
        <v>0</v>
      </c>
      <c r="SD47" s="82">
        <f t="shared" si="8"/>
        <v>0</v>
      </c>
      <c r="SE47" s="82">
        <f t="shared" si="8"/>
        <v>0</v>
      </c>
      <c r="SF47" s="82">
        <f t="shared" si="8"/>
        <v>0</v>
      </c>
      <c r="SG47" s="82">
        <f t="shared" si="8"/>
        <v>0</v>
      </c>
      <c r="SH47" s="82">
        <f t="shared" si="8"/>
        <v>0</v>
      </c>
      <c r="SI47" s="82">
        <f t="shared" si="8"/>
        <v>0</v>
      </c>
      <c r="SJ47" s="82">
        <f t="shared" si="8"/>
        <v>0</v>
      </c>
      <c r="SK47" s="82">
        <f t="shared" si="8"/>
        <v>0</v>
      </c>
      <c r="SL47" s="82">
        <f t="shared" si="8"/>
        <v>0</v>
      </c>
      <c r="SM47" s="82">
        <f t="shared" si="8"/>
        <v>0</v>
      </c>
      <c r="SN47" s="82">
        <f t="shared" si="8"/>
        <v>0</v>
      </c>
      <c r="SO47" s="82">
        <f t="shared" si="8"/>
        <v>0</v>
      </c>
      <c r="SP47" s="82">
        <f t="shared" si="8"/>
        <v>0</v>
      </c>
      <c r="SQ47" s="82">
        <f t="shared" si="8"/>
        <v>0</v>
      </c>
    </row>
    <row r="48" spans="1:513" s="52" customFormat="1" hidden="1" x14ac:dyDescent="0.25">
      <c r="A48" s="83" t="s">
        <v>49</v>
      </c>
      <c r="B48" s="84">
        <f>B47/((ROWS(B16)+ROWS(B17)+ROWS(B20))*10)*100</f>
        <v>76.666666666666671</v>
      </c>
      <c r="C48" s="84">
        <f t="shared" ref="C48:BN48" si="9">C47/((ROWS(C8)+ROWS(C17)+ROWS(C20))*10)*100</f>
        <v>36.666666666666664</v>
      </c>
      <c r="D48" s="84">
        <f t="shared" si="9"/>
        <v>100</v>
      </c>
      <c r="E48" s="84">
        <f t="shared" si="9"/>
        <v>63.333333333333329</v>
      </c>
      <c r="F48" s="84">
        <f t="shared" si="9"/>
        <v>66.666666666666657</v>
      </c>
      <c r="G48" s="84">
        <f t="shared" si="9"/>
        <v>66.666666666666657</v>
      </c>
      <c r="H48" s="84">
        <f t="shared" si="9"/>
        <v>73.333333333333329</v>
      </c>
      <c r="I48" s="84">
        <f t="shared" si="9"/>
        <v>50</v>
      </c>
      <c r="J48" s="84">
        <f t="shared" si="9"/>
        <v>46.666666666666664</v>
      </c>
      <c r="K48" s="84">
        <f t="shared" si="9"/>
        <v>76.666666666666671</v>
      </c>
      <c r="L48" s="84">
        <f t="shared" si="9"/>
        <v>70</v>
      </c>
      <c r="M48" s="84">
        <f t="shared" si="9"/>
        <v>73.333333333333329</v>
      </c>
      <c r="N48" s="84">
        <f t="shared" si="9"/>
        <v>73.333333333333329</v>
      </c>
      <c r="O48" s="84">
        <f t="shared" si="9"/>
        <v>67.179487179487168</v>
      </c>
      <c r="P48" s="84">
        <f t="shared" si="9"/>
        <v>0</v>
      </c>
      <c r="Q48" s="84">
        <f t="shared" si="9"/>
        <v>0</v>
      </c>
      <c r="R48" s="84">
        <f t="shared" si="9"/>
        <v>0</v>
      </c>
      <c r="S48" s="84">
        <f t="shared" si="9"/>
        <v>0</v>
      </c>
      <c r="T48" s="84">
        <f t="shared" si="9"/>
        <v>0</v>
      </c>
      <c r="U48" s="84">
        <f t="shared" si="9"/>
        <v>0</v>
      </c>
      <c r="V48" s="84">
        <f t="shared" si="9"/>
        <v>0</v>
      </c>
      <c r="W48" s="84">
        <f t="shared" si="9"/>
        <v>0</v>
      </c>
      <c r="X48" s="84">
        <f t="shared" si="9"/>
        <v>0</v>
      </c>
      <c r="Y48" s="84">
        <f t="shared" si="9"/>
        <v>0</v>
      </c>
      <c r="Z48" s="84">
        <f t="shared" si="9"/>
        <v>0</v>
      </c>
      <c r="AA48" s="84">
        <f t="shared" si="9"/>
        <v>0</v>
      </c>
      <c r="AB48" s="84">
        <f t="shared" si="9"/>
        <v>0</v>
      </c>
      <c r="AC48" s="84">
        <f t="shared" si="9"/>
        <v>0</v>
      </c>
      <c r="AD48" s="84">
        <f t="shared" si="9"/>
        <v>0</v>
      </c>
      <c r="AE48" s="84">
        <f t="shared" si="9"/>
        <v>0</v>
      </c>
      <c r="AF48" s="84"/>
      <c r="AG48" s="84"/>
      <c r="AH48" s="84">
        <f t="shared" si="9"/>
        <v>0</v>
      </c>
      <c r="AI48" s="84">
        <f t="shared" si="9"/>
        <v>0</v>
      </c>
      <c r="AJ48" s="84">
        <f t="shared" si="9"/>
        <v>0</v>
      </c>
      <c r="AK48" s="84">
        <f t="shared" si="9"/>
        <v>0</v>
      </c>
      <c r="AL48" s="84">
        <f t="shared" si="9"/>
        <v>0</v>
      </c>
      <c r="AM48" s="84">
        <f t="shared" si="9"/>
        <v>0</v>
      </c>
      <c r="AN48" s="84">
        <f t="shared" si="9"/>
        <v>0</v>
      </c>
      <c r="AO48" s="84">
        <f t="shared" si="9"/>
        <v>0</v>
      </c>
      <c r="AP48" s="84">
        <f t="shared" si="9"/>
        <v>0</v>
      </c>
      <c r="AQ48" s="84">
        <f t="shared" si="9"/>
        <v>0</v>
      </c>
      <c r="AR48" s="84">
        <f t="shared" si="9"/>
        <v>0</v>
      </c>
      <c r="AS48" s="84">
        <f t="shared" si="9"/>
        <v>0</v>
      </c>
      <c r="AT48" s="84">
        <f t="shared" si="9"/>
        <v>0</v>
      </c>
      <c r="AU48" s="84">
        <f t="shared" si="9"/>
        <v>0</v>
      </c>
      <c r="AV48" s="84">
        <f t="shared" si="9"/>
        <v>0</v>
      </c>
      <c r="AW48" s="84">
        <f t="shared" si="9"/>
        <v>0</v>
      </c>
      <c r="AX48" s="84">
        <f t="shared" si="9"/>
        <v>0</v>
      </c>
      <c r="AY48" s="84">
        <f t="shared" si="9"/>
        <v>0</v>
      </c>
      <c r="AZ48" s="84">
        <f t="shared" si="9"/>
        <v>0</v>
      </c>
      <c r="BA48" s="84">
        <f t="shared" si="9"/>
        <v>0</v>
      </c>
      <c r="BB48" s="84">
        <f t="shared" si="9"/>
        <v>0</v>
      </c>
      <c r="BC48" s="84">
        <f t="shared" si="9"/>
        <v>0</v>
      </c>
      <c r="BD48" s="84">
        <f t="shared" si="9"/>
        <v>0</v>
      </c>
      <c r="BE48" s="84">
        <f t="shared" si="9"/>
        <v>0</v>
      </c>
      <c r="BF48" s="84">
        <f t="shared" si="9"/>
        <v>0</v>
      </c>
      <c r="BG48" s="84">
        <f t="shared" si="9"/>
        <v>0</v>
      </c>
      <c r="BH48" s="84">
        <f t="shared" si="9"/>
        <v>0</v>
      </c>
      <c r="BI48" s="84">
        <f t="shared" si="9"/>
        <v>0</v>
      </c>
      <c r="BJ48" s="84">
        <f t="shared" si="9"/>
        <v>0</v>
      </c>
      <c r="BK48" s="84">
        <f t="shared" si="9"/>
        <v>0</v>
      </c>
      <c r="BL48" s="84"/>
      <c r="BM48" s="84"/>
      <c r="BN48" s="84">
        <f t="shared" si="9"/>
        <v>0</v>
      </c>
      <c r="BO48" s="84">
        <f t="shared" ref="BO48:DZ48" si="10">BO47/((ROWS(BO8)+ROWS(BO17)+ROWS(BO20))*10)*100</f>
        <v>0</v>
      </c>
      <c r="BP48" s="84">
        <f t="shared" si="10"/>
        <v>0</v>
      </c>
      <c r="BQ48" s="84">
        <f t="shared" si="10"/>
        <v>0</v>
      </c>
      <c r="BR48" s="84">
        <f t="shared" si="10"/>
        <v>0</v>
      </c>
      <c r="BS48" s="84">
        <f t="shared" si="10"/>
        <v>0</v>
      </c>
      <c r="BT48" s="84">
        <f t="shared" si="10"/>
        <v>0</v>
      </c>
      <c r="BU48" s="84">
        <f t="shared" si="10"/>
        <v>0</v>
      </c>
      <c r="BV48" s="84">
        <f t="shared" si="10"/>
        <v>0</v>
      </c>
      <c r="BW48" s="84">
        <f t="shared" si="10"/>
        <v>0</v>
      </c>
      <c r="BX48" s="84">
        <f t="shared" si="10"/>
        <v>0</v>
      </c>
      <c r="BY48" s="84">
        <f t="shared" si="10"/>
        <v>0</v>
      </c>
      <c r="BZ48" s="84">
        <f t="shared" si="10"/>
        <v>0</v>
      </c>
      <c r="CA48" s="84">
        <f t="shared" si="10"/>
        <v>0</v>
      </c>
      <c r="CB48" s="84">
        <f t="shared" si="10"/>
        <v>0</v>
      </c>
      <c r="CC48" s="84">
        <f t="shared" si="10"/>
        <v>0</v>
      </c>
      <c r="CD48" s="84">
        <f t="shared" si="10"/>
        <v>0</v>
      </c>
      <c r="CE48" s="84">
        <f t="shared" si="10"/>
        <v>0</v>
      </c>
      <c r="CF48" s="84">
        <f t="shared" si="10"/>
        <v>0</v>
      </c>
      <c r="CG48" s="84">
        <f t="shared" si="10"/>
        <v>0</v>
      </c>
      <c r="CH48" s="84">
        <f t="shared" si="10"/>
        <v>0</v>
      </c>
      <c r="CI48" s="84">
        <f t="shared" si="10"/>
        <v>0</v>
      </c>
      <c r="CJ48" s="84">
        <f t="shared" si="10"/>
        <v>0</v>
      </c>
      <c r="CK48" s="84">
        <f t="shared" si="10"/>
        <v>0</v>
      </c>
      <c r="CL48" s="84">
        <f t="shared" si="10"/>
        <v>0</v>
      </c>
      <c r="CM48" s="84">
        <f t="shared" si="10"/>
        <v>0</v>
      </c>
      <c r="CN48" s="84">
        <f t="shared" si="10"/>
        <v>0</v>
      </c>
      <c r="CO48" s="84">
        <f t="shared" si="10"/>
        <v>0</v>
      </c>
      <c r="CP48" s="84">
        <f t="shared" si="10"/>
        <v>0</v>
      </c>
      <c r="CQ48" s="84">
        <f t="shared" si="10"/>
        <v>0</v>
      </c>
      <c r="CR48" s="84"/>
      <c r="CS48" s="84"/>
      <c r="CT48" s="84">
        <f t="shared" si="10"/>
        <v>0</v>
      </c>
      <c r="CU48" s="84">
        <f t="shared" si="10"/>
        <v>0</v>
      </c>
      <c r="CV48" s="84">
        <f t="shared" si="10"/>
        <v>0</v>
      </c>
      <c r="CW48" s="84">
        <f t="shared" si="10"/>
        <v>0</v>
      </c>
      <c r="CX48" s="84">
        <f t="shared" si="10"/>
        <v>0</v>
      </c>
      <c r="CY48" s="84">
        <f t="shared" si="10"/>
        <v>0</v>
      </c>
      <c r="CZ48" s="84">
        <f t="shared" si="10"/>
        <v>0</v>
      </c>
      <c r="DA48" s="84">
        <f t="shared" si="10"/>
        <v>0</v>
      </c>
      <c r="DB48" s="84">
        <f t="shared" si="10"/>
        <v>0</v>
      </c>
      <c r="DC48" s="84">
        <f t="shared" si="10"/>
        <v>0</v>
      </c>
      <c r="DD48" s="84">
        <f t="shared" si="10"/>
        <v>0</v>
      </c>
      <c r="DE48" s="84">
        <f t="shared" si="10"/>
        <v>0</v>
      </c>
      <c r="DF48" s="84">
        <f t="shared" si="10"/>
        <v>0</v>
      </c>
      <c r="DG48" s="84">
        <f t="shared" si="10"/>
        <v>0</v>
      </c>
      <c r="DH48" s="84">
        <f t="shared" si="10"/>
        <v>0</v>
      </c>
      <c r="DI48" s="84">
        <f t="shared" si="10"/>
        <v>0</v>
      </c>
      <c r="DJ48" s="84">
        <f t="shared" si="10"/>
        <v>0</v>
      </c>
      <c r="DK48" s="84">
        <f t="shared" si="10"/>
        <v>0</v>
      </c>
      <c r="DL48" s="84">
        <f t="shared" si="10"/>
        <v>0</v>
      </c>
      <c r="DM48" s="84">
        <f t="shared" si="10"/>
        <v>0</v>
      </c>
      <c r="DN48" s="84">
        <f t="shared" si="10"/>
        <v>0</v>
      </c>
      <c r="DO48" s="84">
        <f t="shared" si="10"/>
        <v>0</v>
      </c>
      <c r="DP48" s="84">
        <f t="shared" si="10"/>
        <v>0</v>
      </c>
      <c r="DQ48" s="84">
        <f t="shared" si="10"/>
        <v>0</v>
      </c>
      <c r="DR48" s="84">
        <f t="shared" si="10"/>
        <v>0</v>
      </c>
      <c r="DS48" s="84">
        <f t="shared" si="10"/>
        <v>0</v>
      </c>
      <c r="DT48" s="84">
        <f t="shared" si="10"/>
        <v>0</v>
      </c>
      <c r="DU48" s="84">
        <f t="shared" si="10"/>
        <v>0</v>
      </c>
      <c r="DV48" s="84">
        <f t="shared" si="10"/>
        <v>0</v>
      </c>
      <c r="DW48" s="84">
        <f t="shared" si="10"/>
        <v>0</v>
      </c>
      <c r="DX48" s="84"/>
      <c r="DY48" s="84"/>
      <c r="DZ48" s="84">
        <f t="shared" si="10"/>
        <v>0</v>
      </c>
      <c r="EA48" s="84">
        <f t="shared" ref="EA48:GL48" si="11">EA47/((ROWS(EA8)+ROWS(EA17)+ROWS(EA20))*10)*100</f>
        <v>0</v>
      </c>
      <c r="EB48" s="84">
        <f t="shared" si="11"/>
        <v>0</v>
      </c>
      <c r="EC48" s="84">
        <f t="shared" si="11"/>
        <v>0</v>
      </c>
      <c r="ED48" s="84">
        <f t="shared" si="11"/>
        <v>0</v>
      </c>
      <c r="EE48" s="84">
        <f t="shared" si="11"/>
        <v>0</v>
      </c>
      <c r="EF48" s="84">
        <f t="shared" si="11"/>
        <v>0</v>
      </c>
      <c r="EG48" s="84">
        <f t="shared" si="11"/>
        <v>0</v>
      </c>
      <c r="EH48" s="84">
        <f t="shared" si="11"/>
        <v>0</v>
      </c>
      <c r="EI48" s="84">
        <f t="shared" si="11"/>
        <v>0</v>
      </c>
      <c r="EJ48" s="84">
        <f t="shared" si="11"/>
        <v>0</v>
      </c>
      <c r="EK48" s="84">
        <f t="shared" si="11"/>
        <v>0</v>
      </c>
      <c r="EL48" s="84">
        <f t="shared" si="11"/>
        <v>0</v>
      </c>
      <c r="EM48" s="84">
        <f t="shared" si="11"/>
        <v>0</v>
      </c>
      <c r="EN48" s="84">
        <f t="shared" si="11"/>
        <v>0</v>
      </c>
      <c r="EO48" s="84">
        <f t="shared" si="11"/>
        <v>0</v>
      </c>
      <c r="EP48" s="84">
        <f t="shared" si="11"/>
        <v>0</v>
      </c>
      <c r="EQ48" s="84">
        <f t="shared" si="11"/>
        <v>0</v>
      </c>
      <c r="ER48" s="84">
        <f t="shared" si="11"/>
        <v>0</v>
      </c>
      <c r="ES48" s="84">
        <f t="shared" si="11"/>
        <v>0</v>
      </c>
      <c r="ET48" s="84">
        <f t="shared" si="11"/>
        <v>0</v>
      </c>
      <c r="EU48" s="84">
        <f t="shared" si="11"/>
        <v>0</v>
      </c>
      <c r="EV48" s="84">
        <f t="shared" si="11"/>
        <v>0</v>
      </c>
      <c r="EW48" s="84">
        <f t="shared" si="11"/>
        <v>0</v>
      </c>
      <c r="EX48" s="84">
        <f t="shared" si="11"/>
        <v>0</v>
      </c>
      <c r="EY48" s="84">
        <f t="shared" si="11"/>
        <v>0</v>
      </c>
      <c r="EZ48" s="84">
        <f t="shared" si="11"/>
        <v>0</v>
      </c>
      <c r="FA48" s="84">
        <f t="shared" si="11"/>
        <v>0</v>
      </c>
      <c r="FB48" s="84">
        <f t="shared" si="11"/>
        <v>0</v>
      </c>
      <c r="FC48" s="84">
        <f t="shared" si="11"/>
        <v>0</v>
      </c>
      <c r="FD48" s="84"/>
      <c r="FE48" s="84"/>
      <c r="FF48" s="84">
        <f t="shared" si="11"/>
        <v>0</v>
      </c>
      <c r="FG48" s="84">
        <f t="shared" si="11"/>
        <v>0</v>
      </c>
      <c r="FH48" s="84">
        <f t="shared" si="11"/>
        <v>0</v>
      </c>
      <c r="FI48" s="84">
        <f t="shared" si="11"/>
        <v>0</v>
      </c>
      <c r="FJ48" s="84">
        <f t="shared" si="11"/>
        <v>0</v>
      </c>
      <c r="FK48" s="84">
        <f t="shared" si="11"/>
        <v>0</v>
      </c>
      <c r="FL48" s="84">
        <f t="shared" si="11"/>
        <v>0</v>
      </c>
      <c r="FM48" s="84">
        <f t="shared" si="11"/>
        <v>0</v>
      </c>
      <c r="FN48" s="84">
        <f t="shared" si="11"/>
        <v>0</v>
      </c>
      <c r="FO48" s="84">
        <f t="shared" si="11"/>
        <v>0</v>
      </c>
      <c r="FP48" s="84">
        <f t="shared" si="11"/>
        <v>0</v>
      </c>
      <c r="FQ48" s="84">
        <f t="shared" si="11"/>
        <v>0</v>
      </c>
      <c r="FR48" s="84">
        <f t="shared" si="11"/>
        <v>0</v>
      </c>
      <c r="FS48" s="84">
        <f t="shared" si="11"/>
        <v>0</v>
      </c>
      <c r="FT48" s="84">
        <f t="shared" si="11"/>
        <v>0</v>
      </c>
      <c r="FU48" s="84">
        <f t="shared" si="11"/>
        <v>0</v>
      </c>
      <c r="FV48" s="84">
        <f t="shared" si="11"/>
        <v>0</v>
      </c>
      <c r="FW48" s="84">
        <f t="shared" si="11"/>
        <v>0</v>
      </c>
      <c r="FX48" s="84">
        <f t="shared" si="11"/>
        <v>0</v>
      </c>
      <c r="FY48" s="84">
        <f t="shared" si="11"/>
        <v>0</v>
      </c>
      <c r="FZ48" s="84">
        <f t="shared" si="11"/>
        <v>0</v>
      </c>
      <c r="GA48" s="84">
        <f t="shared" si="11"/>
        <v>0</v>
      </c>
      <c r="GB48" s="84">
        <f t="shared" si="11"/>
        <v>0</v>
      </c>
      <c r="GC48" s="84">
        <f t="shared" si="11"/>
        <v>0</v>
      </c>
      <c r="GD48" s="84">
        <f t="shared" si="11"/>
        <v>0</v>
      </c>
      <c r="GE48" s="84">
        <f t="shared" si="11"/>
        <v>0</v>
      </c>
      <c r="GF48" s="84">
        <f t="shared" si="11"/>
        <v>0</v>
      </c>
      <c r="GG48" s="84">
        <f t="shared" si="11"/>
        <v>0</v>
      </c>
      <c r="GH48" s="84">
        <f t="shared" si="11"/>
        <v>0</v>
      </c>
      <c r="GI48" s="84">
        <f t="shared" si="11"/>
        <v>0</v>
      </c>
      <c r="GJ48" s="84"/>
      <c r="GK48" s="84"/>
      <c r="GL48" s="84">
        <f t="shared" si="11"/>
        <v>0</v>
      </c>
      <c r="GM48" s="84">
        <f t="shared" ref="GM48:IX48" si="12">GM47/((ROWS(GM8)+ROWS(GM17)+ROWS(GM20))*10)*100</f>
        <v>0</v>
      </c>
      <c r="GN48" s="84">
        <f t="shared" si="12"/>
        <v>0</v>
      </c>
      <c r="GO48" s="84">
        <f t="shared" si="12"/>
        <v>0</v>
      </c>
      <c r="GP48" s="84">
        <f t="shared" si="12"/>
        <v>0</v>
      </c>
      <c r="GQ48" s="84">
        <f t="shared" si="12"/>
        <v>0</v>
      </c>
      <c r="GR48" s="84">
        <f t="shared" si="12"/>
        <v>0</v>
      </c>
      <c r="GS48" s="84">
        <f t="shared" si="12"/>
        <v>0</v>
      </c>
      <c r="GT48" s="84">
        <f t="shared" si="12"/>
        <v>0</v>
      </c>
      <c r="GU48" s="84">
        <f t="shared" si="12"/>
        <v>0</v>
      </c>
      <c r="GV48" s="84">
        <f t="shared" si="12"/>
        <v>0</v>
      </c>
      <c r="GW48" s="84">
        <f t="shared" si="12"/>
        <v>0</v>
      </c>
      <c r="GX48" s="84">
        <f t="shared" si="12"/>
        <v>0</v>
      </c>
      <c r="GY48" s="84">
        <f t="shared" si="12"/>
        <v>0</v>
      </c>
      <c r="GZ48" s="84">
        <f t="shared" si="12"/>
        <v>0</v>
      </c>
      <c r="HA48" s="84">
        <f t="shared" si="12"/>
        <v>0</v>
      </c>
      <c r="HB48" s="84">
        <f t="shared" si="12"/>
        <v>0</v>
      </c>
      <c r="HC48" s="84">
        <f t="shared" si="12"/>
        <v>0</v>
      </c>
      <c r="HD48" s="84">
        <f t="shared" si="12"/>
        <v>0</v>
      </c>
      <c r="HE48" s="84">
        <f t="shared" si="12"/>
        <v>0</v>
      </c>
      <c r="HF48" s="84">
        <f t="shared" si="12"/>
        <v>0</v>
      </c>
      <c r="HG48" s="84">
        <f t="shared" si="12"/>
        <v>0</v>
      </c>
      <c r="HH48" s="84">
        <f t="shared" si="12"/>
        <v>0</v>
      </c>
      <c r="HI48" s="84">
        <f t="shared" si="12"/>
        <v>0</v>
      </c>
      <c r="HJ48" s="84">
        <f t="shared" si="12"/>
        <v>0</v>
      </c>
      <c r="HK48" s="84">
        <f t="shared" si="12"/>
        <v>0</v>
      </c>
      <c r="HL48" s="84">
        <f t="shared" si="12"/>
        <v>0</v>
      </c>
      <c r="HM48" s="84">
        <f t="shared" si="12"/>
        <v>0</v>
      </c>
      <c r="HN48" s="84">
        <f t="shared" si="12"/>
        <v>0</v>
      </c>
      <c r="HO48" s="84">
        <f t="shared" si="12"/>
        <v>0</v>
      </c>
      <c r="HP48" s="84"/>
      <c r="HQ48" s="84"/>
      <c r="HR48" s="84">
        <f t="shared" si="12"/>
        <v>0</v>
      </c>
      <c r="HS48" s="84">
        <f t="shared" si="12"/>
        <v>0</v>
      </c>
      <c r="HT48" s="84">
        <f t="shared" si="12"/>
        <v>0</v>
      </c>
      <c r="HU48" s="84">
        <f t="shared" si="12"/>
        <v>0</v>
      </c>
      <c r="HV48" s="84">
        <f t="shared" si="12"/>
        <v>0</v>
      </c>
      <c r="HW48" s="84">
        <f t="shared" si="12"/>
        <v>0</v>
      </c>
      <c r="HX48" s="84">
        <f t="shared" si="12"/>
        <v>0</v>
      </c>
      <c r="HY48" s="84">
        <f t="shared" si="12"/>
        <v>0</v>
      </c>
      <c r="HZ48" s="84">
        <f t="shared" si="12"/>
        <v>0</v>
      </c>
      <c r="IA48" s="84">
        <f t="shared" si="12"/>
        <v>0</v>
      </c>
      <c r="IB48" s="84">
        <f t="shared" si="12"/>
        <v>0</v>
      </c>
      <c r="IC48" s="84">
        <f t="shared" si="12"/>
        <v>0</v>
      </c>
      <c r="ID48" s="84">
        <f t="shared" si="12"/>
        <v>0</v>
      </c>
      <c r="IE48" s="84">
        <f t="shared" si="12"/>
        <v>0</v>
      </c>
      <c r="IF48" s="84">
        <f t="shared" si="12"/>
        <v>0</v>
      </c>
      <c r="IG48" s="84">
        <f t="shared" si="12"/>
        <v>0</v>
      </c>
      <c r="IH48" s="84">
        <f t="shared" si="12"/>
        <v>0</v>
      </c>
      <c r="II48" s="84">
        <f t="shared" si="12"/>
        <v>0</v>
      </c>
      <c r="IJ48" s="84">
        <f t="shared" si="12"/>
        <v>0</v>
      </c>
      <c r="IK48" s="84">
        <f t="shared" si="12"/>
        <v>0</v>
      </c>
      <c r="IL48" s="84">
        <f t="shared" si="12"/>
        <v>0</v>
      </c>
      <c r="IM48" s="84">
        <f t="shared" si="12"/>
        <v>0</v>
      </c>
      <c r="IN48" s="84">
        <f t="shared" si="12"/>
        <v>0</v>
      </c>
      <c r="IO48" s="84">
        <f t="shared" si="12"/>
        <v>0</v>
      </c>
      <c r="IP48" s="84">
        <f t="shared" si="12"/>
        <v>0</v>
      </c>
      <c r="IQ48" s="84">
        <f t="shared" si="12"/>
        <v>0</v>
      </c>
      <c r="IR48" s="84">
        <f t="shared" si="12"/>
        <v>0</v>
      </c>
      <c r="IS48" s="84">
        <f t="shared" si="12"/>
        <v>0</v>
      </c>
      <c r="IT48" s="84">
        <f t="shared" si="12"/>
        <v>0</v>
      </c>
      <c r="IU48" s="84">
        <f t="shared" si="12"/>
        <v>0</v>
      </c>
      <c r="IV48" s="84"/>
      <c r="IW48" s="84"/>
      <c r="IX48" s="84">
        <f t="shared" si="12"/>
        <v>0</v>
      </c>
      <c r="IY48" s="84">
        <f t="shared" ref="IY48:LJ48" si="13">IY47/((ROWS(IY8)+ROWS(IY17)+ROWS(IY20))*10)*100</f>
        <v>0</v>
      </c>
      <c r="IZ48" s="84">
        <f t="shared" si="13"/>
        <v>0</v>
      </c>
      <c r="JA48" s="84">
        <f t="shared" si="13"/>
        <v>0</v>
      </c>
      <c r="JB48" s="84">
        <f t="shared" si="13"/>
        <v>0</v>
      </c>
      <c r="JC48" s="84">
        <f t="shared" si="13"/>
        <v>0</v>
      </c>
      <c r="JD48" s="84">
        <f t="shared" si="13"/>
        <v>0</v>
      </c>
      <c r="JE48" s="84">
        <f t="shared" si="13"/>
        <v>0</v>
      </c>
      <c r="JF48" s="84">
        <f t="shared" si="13"/>
        <v>0</v>
      </c>
      <c r="JG48" s="84">
        <f t="shared" si="13"/>
        <v>0</v>
      </c>
      <c r="JH48" s="84">
        <f t="shared" si="13"/>
        <v>0</v>
      </c>
      <c r="JI48" s="84">
        <f t="shared" si="13"/>
        <v>0</v>
      </c>
      <c r="JJ48" s="84">
        <f t="shared" si="13"/>
        <v>0</v>
      </c>
      <c r="JK48" s="84">
        <f t="shared" si="13"/>
        <v>0</v>
      </c>
      <c r="JL48" s="84">
        <f t="shared" si="13"/>
        <v>0</v>
      </c>
      <c r="JM48" s="84">
        <f t="shared" si="13"/>
        <v>0</v>
      </c>
      <c r="JN48" s="84">
        <f t="shared" si="13"/>
        <v>0</v>
      </c>
      <c r="JO48" s="84">
        <f t="shared" si="13"/>
        <v>0</v>
      </c>
      <c r="JP48" s="84">
        <f t="shared" si="13"/>
        <v>0</v>
      </c>
      <c r="JQ48" s="84">
        <f t="shared" si="13"/>
        <v>0</v>
      </c>
      <c r="JR48" s="84">
        <f t="shared" si="13"/>
        <v>0</v>
      </c>
      <c r="JS48" s="84">
        <f t="shared" si="13"/>
        <v>0</v>
      </c>
      <c r="JT48" s="84">
        <f t="shared" si="13"/>
        <v>0</v>
      </c>
      <c r="JU48" s="84">
        <f t="shared" si="13"/>
        <v>0</v>
      </c>
      <c r="JV48" s="84">
        <f t="shared" si="13"/>
        <v>0</v>
      </c>
      <c r="JW48" s="84">
        <f t="shared" si="13"/>
        <v>0</v>
      </c>
      <c r="JX48" s="84">
        <f t="shared" si="13"/>
        <v>0</v>
      </c>
      <c r="JY48" s="84">
        <f t="shared" si="13"/>
        <v>0</v>
      </c>
      <c r="JZ48" s="84">
        <f t="shared" si="13"/>
        <v>0</v>
      </c>
      <c r="KA48" s="84">
        <f t="shared" si="13"/>
        <v>0</v>
      </c>
      <c r="KB48" s="84"/>
      <c r="KC48" s="84"/>
      <c r="KD48" s="84">
        <f t="shared" si="13"/>
        <v>0</v>
      </c>
      <c r="KE48" s="84">
        <f t="shared" si="13"/>
        <v>0</v>
      </c>
      <c r="KF48" s="84">
        <f t="shared" si="13"/>
        <v>0</v>
      </c>
      <c r="KG48" s="84">
        <f t="shared" si="13"/>
        <v>0</v>
      </c>
      <c r="KH48" s="84">
        <f t="shared" si="13"/>
        <v>0</v>
      </c>
      <c r="KI48" s="84">
        <f t="shared" si="13"/>
        <v>0</v>
      </c>
      <c r="KJ48" s="84">
        <f t="shared" si="13"/>
        <v>0</v>
      </c>
      <c r="KK48" s="84">
        <f t="shared" si="13"/>
        <v>0</v>
      </c>
      <c r="KL48" s="84">
        <f t="shared" si="13"/>
        <v>0</v>
      </c>
      <c r="KM48" s="84">
        <f t="shared" si="13"/>
        <v>0</v>
      </c>
      <c r="KN48" s="84">
        <f t="shared" si="13"/>
        <v>0</v>
      </c>
      <c r="KO48" s="84">
        <f t="shared" si="13"/>
        <v>0</v>
      </c>
      <c r="KP48" s="84">
        <f t="shared" si="13"/>
        <v>0</v>
      </c>
      <c r="KQ48" s="84">
        <f t="shared" si="13"/>
        <v>0</v>
      </c>
      <c r="KR48" s="84">
        <f t="shared" si="13"/>
        <v>0</v>
      </c>
      <c r="KS48" s="84">
        <f t="shared" si="13"/>
        <v>0</v>
      </c>
      <c r="KT48" s="84">
        <f t="shared" si="13"/>
        <v>0</v>
      </c>
      <c r="KU48" s="84">
        <f t="shared" si="13"/>
        <v>0</v>
      </c>
      <c r="KV48" s="84">
        <f t="shared" si="13"/>
        <v>0</v>
      </c>
      <c r="KW48" s="84">
        <f t="shared" si="13"/>
        <v>0</v>
      </c>
      <c r="KX48" s="84">
        <f t="shared" si="13"/>
        <v>0</v>
      </c>
      <c r="KY48" s="84">
        <f t="shared" si="13"/>
        <v>0</v>
      </c>
      <c r="KZ48" s="84">
        <f t="shared" si="13"/>
        <v>0</v>
      </c>
      <c r="LA48" s="84">
        <f t="shared" si="13"/>
        <v>0</v>
      </c>
      <c r="LB48" s="84">
        <f t="shared" si="13"/>
        <v>0</v>
      </c>
      <c r="LC48" s="84">
        <f t="shared" si="13"/>
        <v>0</v>
      </c>
      <c r="LD48" s="84">
        <f t="shared" si="13"/>
        <v>0</v>
      </c>
      <c r="LE48" s="84">
        <f t="shared" si="13"/>
        <v>0</v>
      </c>
      <c r="LF48" s="84">
        <f t="shared" si="13"/>
        <v>0</v>
      </c>
      <c r="LG48" s="84">
        <f t="shared" si="13"/>
        <v>0</v>
      </c>
      <c r="LH48" s="84"/>
      <c r="LI48" s="84"/>
      <c r="LJ48" s="84">
        <f t="shared" si="13"/>
        <v>0</v>
      </c>
      <c r="LK48" s="84">
        <f t="shared" ref="LK48:NV48" si="14">LK47/((ROWS(LK8)+ROWS(LK17)+ROWS(LK20))*10)*100</f>
        <v>0</v>
      </c>
      <c r="LL48" s="84">
        <f t="shared" si="14"/>
        <v>0</v>
      </c>
      <c r="LM48" s="84">
        <f t="shared" si="14"/>
        <v>0</v>
      </c>
      <c r="LN48" s="84">
        <f t="shared" si="14"/>
        <v>0</v>
      </c>
      <c r="LO48" s="84">
        <f t="shared" si="14"/>
        <v>0</v>
      </c>
      <c r="LP48" s="84">
        <f t="shared" si="14"/>
        <v>0</v>
      </c>
      <c r="LQ48" s="84">
        <f t="shared" si="14"/>
        <v>0</v>
      </c>
      <c r="LR48" s="84">
        <f t="shared" si="14"/>
        <v>0</v>
      </c>
      <c r="LS48" s="84">
        <f t="shared" si="14"/>
        <v>0</v>
      </c>
      <c r="LT48" s="84">
        <f t="shared" si="14"/>
        <v>0</v>
      </c>
      <c r="LU48" s="84">
        <f t="shared" si="14"/>
        <v>0</v>
      </c>
      <c r="LV48" s="84">
        <f t="shared" si="14"/>
        <v>0</v>
      </c>
      <c r="LW48" s="84">
        <f t="shared" si="14"/>
        <v>0</v>
      </c>
      <c r="LX48" s="84">
        <f t="shared" si="14"/>
        <v>0</v>
      </c>
      <c r="LY48" s="84">
        <f t="shared" si="14"/>
        <v>0</v>
      </c>
      <c r="LZ48" s="84">
        <f t="shared" si="14"/>
        <v>0</v>
      </c>
      <c r="MA48" s="84">
        <f t="shared" si="14"/>
        <v>0</v>
      </c>
      <c r="MB48" s="84">
        <f t="shared" si="14"/>
        <v>0</v>
      </c>
      <c r="MC48" s="84">
        <f t="shared" si="14"/>
        <v>0</v>
      </c>
      <c r="MD48" s="84">
        <f t="shared" si="14"/>
        <v>0</v>
      </c>
      <c r="ME48" s="84">
        <f t="shared" si="14"/>
        <v>0</v>
      </c>
      <c r="MF48" s="84">
        <f t="shared" si="14"/>
        <v>0</v>
      </c>
      <c r="MG48" s="84">
        <f t="shared" si="14"/>
        <v>0</v>
      </c>
      <c r="MH48" s="84">
        <f t="shared" si="14"/>
        <v>0</v>
      </c>
      <c r="MI48" s="84">
        <f t="shared" si="14"/>
        <v>0</v>
      </c>
      <c r="MJ48" s="84">
        <f t="shared" si="14"/>
        <v>0</v>
      </c>
      <c r="MK48" s="84">
        <f t="shared" si="14"/>
        <v>0</v>
      </c>
      <c r="ML48" s="84">
        <f t="shared" si="14"/>
        <v>0</v>
      </c>
      <c r="MM48" s="84">
        <f t="shared" si="14"/>
        <v>0</v>
      </c>
      <c r="MN48" s="84"/>
      <c r="MO48" s="84"/>
      <c r="MP48" s="84">
        <f t="shared" si="14"/>
        <v>0</v>
      </c>
      <c r="MQ48" s="84">
        <f t="shared" si="14"/>
        <v>0</v>
      </c>
      <c r="MR48" s="84">
        <f t="shared" si="14"/>
        <v>0</v>
      </c>
      <c r="MS48" s="84">
        <f t="shared" si="14"/>
        <v>0</v>
      </c>
      <c r="MT48" s="84">
        <f t="shared" si="14"/>
        <v>0</v>
      </c>
      <c r="MU48" s="84">
        <f t="shared" si="14"/>
        <v>0</v>
      </c>
      <c r="MV48" s="84">
        <f t="shared" si="14"/>
        <v>0</v>
      </c>
      <c r="MW48" s="84">
        <f t="shared" si="14"/>
        <v>0</v>
      </c>
      <c r="MX48" s="84">
        <f t="shared" si="14"/>
        <v>0</v>
      </c>
      <c r="MY48" s="84">
        <f t="shared" si="14"/>
        <v>0</v>
      </c>
      <c r="MZ48" s="84">
        <f t="shared" si="14"/>
        <v>0</v>
      </c>
      <c r="NA48" s="84">
        <f t="shared" si="14"/>
        <v>0</v>
      </c>
      <c r="NB48" s="84">
        <f t="shared" si="14"/>
        <v>0</v>
      </c>
      <c r="NC48" s="84">
        <f t="shared" si="14"/>
        <v>0</v>
      </c>
      <c r="ND48" s="84">
        <f t="shared" si="14"/>
        <v>0</v>
      </c>
      <c r="NE48" s="84">
        <f t="shared" si="14"/>
        <v>0</v>
      </c>
      <c r="NF48" s="84">
        <f t="shared" si="14"/>
        <v>0</v>
      </c>
      <c r="NG48" s="84">
        <f t="shared" si="14"/>
        <v>0</v>
      </c>
      <c r="NH48" s="84">
        <f t="shared" si="14"/>
        <v>0</v>
      </c>
      <c r="NI48" s="84">
        <f t="shared" si="14"/>
        <v>0</v>
      </c>
      <c r="NJ48" s="84">
        <f t="shared" si="14"/>
        <v>0</v>
      </c>
      <c r="NK48" s="84">
        <f t="shared" si="14"/>
        <v>0</v>
      </c>
      <c r="NL48" s="84">
        <f t="shared" si="14"/>
        <v>0</v>
      </c>
      <c r="NM48" s="84">
        <f t="shared" si="14"/>
        <v>0</v>
      </c>
      <c r="NN48" s="84">
        <f t="shared" si="14"/>
        <v>0</v>
      </c>
      <c r="NO48" s="84">
        <f t="shared" si="14"/>
        <v>0</v>
      </c>
      <c r="NP48" s="84">
        <f t="shared" si="14"/>
        <v>0</v>
      </c>
      <c r="NQ48" s="84">
        <f t="shared" si="14"/>
        <v>0</v>
      </c>
      <c r="NR48" s="84">
        <f t="shared" si="14"/>
        <v>0</v>
      </c>
      <c r="NS48" s="84">
        <f t="shared" si="14"/>
        <v>0</v>
      </c>
      <c r="NT48" s="84">
        <f t="shared" si="14"/>
        <v>0</v>
      </c>
      <c r="NU48" s="84">
        <f t="shared" si="14"/>
        <v>0</v>
      </c>
      <c r="NV48" s="84">
        <f t="shared" si="14"/>
        <v>0</v>
      </c>
      <c r="NW48" s="84">
        <f t="shared" ref="NW48:QH48" si="15">NW47/((ROWS(NW8)+ROWS(NW17)+ROWS(NW20))*10)*100</f>
        <v>0</v>
      </c>
      <c r="NX48" s="84">
        <f t="shared" si="15"/>
        <v>0</v>
      </c>
      <c r="NY48" s="84">
        <f t="shared" si="15"/>
        <v>0</v>
      </c>
      <c r="NZ48" s="84">
        <f t="shared" si="15"/>
        <v>0</v>
      </c>
      <c r="OA48" s="84">
        <f t="shared" si="15"/>
        <v>0</v>
      </c>
      <c r="OB48" s="84">
        <f t="shared" si="15"/>
        <v>0</v>
      </c>
      <c r="OC48" s="84">
        <f t="shared" si="15"/>
        <v>0</v>
      </c>
      <c r="OD48" s="84">
        <f t="shared" si="15"/>
        <v>0</v>
      </c>
      <c r="OE48" s="84">
        <f t="shared" si="15"/>
        <v>0</v>
      </c>
      <c r="OF48" s="84">
        <f t="shared" si="15"/>
        <v>0</v>
      </c>
      <c r="OG48" s="84">
        <f t="shared" si="15"/>
        <v>0</v>
      </c>
      <c r="OH48" s="84">
        <f t="shared" si="15"/>
        <v>0</v>
      </c>
      <c r="OI48" s="84">
        <f t="shared" si="15"/>
        <v>0</v>
      </c>
      <c r="OJ48" s="84">
        <f t="shared" si="15"/>
        <v>0</v>
      </c>
      <c r="OK48" s="84">
        <f t="shared" si="15"/>
        <v>0</v>
      </c>
      <c r="OL48" s="84">
        <f t="shared" si="15"/>
        <v>0</v>
      </c>
      <c r="OM48" s="84">
        <f t="shared" si="15"/>
        <v>0</v>
      </c>
      <c r="ON48" s="84">
        <f t="shared" si="15"/>
        <v>0</v>
      </c>
      <c r="OO48" s="84">
        <f t="shared" si="15"/>
        <v>0</v>
      </c>
      <c r="OP48" s="84">
        <f t="shared" si="15"/>
        <v>0</v>
      </c>
      <c r="OQ48" s="84">
        <f t="shared" si="15"/>
        <v>0</v>
      </c>
      <c r="OR48" s="84">
        <f t="shared" si="15"/>
        <v>0</v>
      </c>
      <c r="OS48" s="84">
        <f t="shared" si="15"/>
        <v>0</v>
      </c>
      <c r="OT48" s="84">
        <f t="shared" si="15"/>
        <v>0</v>
      </c>
      <c r="OU48" s="84">
        <f t="shared" si="15"/>
        <v>0</v>
      </c>
      <c r="OV48" s="84">
        <f t="shared" si="15"/>
        <v>0</v>
      </c>
      <c r="OW48" s="84">
        <f t="shared" si="15"/>
        <v>0</v>
      </c>
      <c r="OX48" s="84">
        <f t="shared" si="15"/>
        <v>0</v>
      </c>
      <c r="OY48" s="84">
        <f t="shared" si="15"/>
        <v>0</v>
      </c>
      <c r="OZ48" s="84"/>
      <c r="PA48" s="84"/>
      <c r="PB48" s="84">
        <f t="shared" si="15"/>
        <v>0</v>
      </c>
      <c r="PC48" s="84">
        <f t="shared" si="15"/>
        <v>0</v>
      </c>
      <c r="PD48" s="84">
        <f t="shared" si="15"/>
        <v>0</v>
      </c>
      <c r="PE48" s="84">
        <f t="shared" si="15"/>
        <v>0</v>
      </c>
      <c r="PF48" s="84">
        <f t="shared" si="15"/>
        <v>0</v>
      </c>
      <c r="PG48" s="84">
        <f t="shared" si="15"/>
        <v>0</v>
      </c>
      <c r="PH48" s="84">
        <f t="shared" si="15"/>
        <v>0</v>
      </c>
      <c r="PI48" s="84">
        <f t="shared" si="15"/>
        <v>0</v>
      </c>
      <c r="PJ48" s="84">
        <f t="shared" si="15"/>
        <v>0</v>
      </c>
      <c r="PK48" s="84">
        <f t="shared" si="15"/>
        <v>0</v>
      </c>
      <c r="PL48" s="84">
        <f t="shared" si="15"/>
        <v>0</v>
      </c>
      <c r="PM48" s="84">
        <f t="shared" si="15"/>
        <v>0</v>
      </c>
      <c r="PN48" s="84">
        <f t="shared" si="15"/>
        <v>0</v>
      </c>
      <c r="PO48" s="84">
        <f t="shared" si="15"/>
        <v>0</v>
      </c>
      <c r="PP48" s="84">
        <f t="shared" si="15"/>
        <v>0</v>
      </c>
      <c r="PQ48" s="84">
        <f t="shared" si="15"/>
        <v>0</v>
      </c>
      <c r="PR48" s="84">
        <f t="shared" si="15"/>
        <v>0</v>
      </c>
      <c r="PS48" s="84">
        <f t="shared" si="15"/>
        <v>0</v>
      </c>
      <c r="PT48" s="84">
        <f t="shared" si="15"/>
        <v>0</v>
      </c>
      <c r="PU48" s="84">
        <f t="shared" si="15"/>
        <v>0</v>
      </c>
      <c r="PV48" s="84">
        <f t="shared" si="15"/>
        <v>0</v>
      </c>
      <c r="PW48" s="84">
        <f t="shared" si="15"/>
        <v>0</v>
      </c>
      <c r="PX48" s="84">
        <f t="shared" si="15"/>
        <v>0</v>
      </c>
      <c r="PY48" s="84">
        <f t="shared" si="15"/>
        <v>0</v>
      </c>
      <c r="PZ48" s="84">
        <f t="shared" si="15"/>
        <v>0</v>
      </c>
      <c r="QA48" s="84">
        <f t="shared" si="15"/>
        <v>0</v>
      </c>
      <c r="QB48" s="84">
        <f t="shared" si="15"/>
        <v>0</v>
      </c>
      <c r="QC48" s="84">
        <f t="shared" si="15"/>
        <v>0</v>
      </c>
      <c r="QD48" s="84">
        <f t="shared" si="15"/>
        <v>0</v>
      </c>
      <c r="QE48" s="84">
        <f t="shared" si="15"/>
        <v>0</v>
      </c>
      <c r="QF48" s="84"/>
      <c r="QG48" s="84"/>
      <c r="QH48" s="84">
        <f t="shared" si="15"/>
        <v>0</v>
      </c>
      <c r="QI48" s="84">
        <f t="shared" ref="QI48:SQ48" si="16">QI47/((ROWS(QI8)+ROWS(QI17)+ROWS(QI20))*10)*100</f>
        <v>0</v>
      </c>
      <c r="QJ48" s="84">
        <f t="shared" si="16"/>
        <v>0</v>
      </c>
      <c r="QK48" s="84">
        <f t="shared" si="16"/>
        <v>0</v>
      </c>
      <c r="QL48" s="84">
        <f t="shared" si="16"/>
        <v>0</v>
      </c>
      <c r="QM48" s="84">
        <f t="shared" si="16"/>
        <v>0</v>
      </c>
      <c r="QN48" s="84">
        <f t="shared" si="16"/>
        <v>0</v>
      </c>
      <c r="QO48" s="84">
        <f t="shared" si="16"/>
        <v>0</v>
      </c>
      <c r="QP48" s="84">
        <f t="shared" si="16"/>
        <v>0</v>
      </c>
      <c r="QQ48" s="84">
        <f t="shared" si="16"/>
        <v>0</v>
      </c>
      <c r="QR48" s="84">
        <f t="shared" si="16"/>
        <v>0</v>
      </c>
      <c r="QS48" s="84">
        <f t="shared" si="16"/>
        <v>0</v>
      </c>
      <c r="QT48" s="84">
        <f t="shared" si="16"/>
        <v>0</v>
      </c>
      <c r="QU48" s="84">
        <f t="shared" si="16"/>
        <v>0</v>
      </c>
      <c r="QV48" s="84">
        <f t="shared" si="16"/>
        <v>0</v>
      </c>
      <c r="QW48" s="84">
        <f t="shared" si="16"/>
        <v>0</v>
      </c>
      <c r="QX48" s="84">
        <f t="shared" si="16"/>
        <v>0</v>
      </c>
      <c r="QY48" s="84">
        <f t="shared" si="16"/>
        <v>0</v>
      </c>
      <c r="QZ48" s="84">
        <f t="shared" si="16"/>
        <v>0</v>
      </c>
      <c r="RA48" s="84">
        <f t="shared" si="16"/>
        <v>0</v>
      </c>
      <c r="RB48" s="84">
        <f t="shared" si="16"/>
        <v>0</v>
      </c>
      <c r="RC48" s="84">
        <f t="shared" si="16"/>
        <v>0</v>
      </c>
      <c r="RD48" s="84">
        <f t="shared" si="16"/>
        <v>0</v>
      </c>
      <c r="RE48" s="84">
        <f t="shared" si="16"/>
        <v>0</v>
      </c>
      <c r="RF48" s="84">
        <f t="shared" si="16"/>
        <v>0</v>
      </c>
      <c r="RG48" s="84">
        <f t="shared" si="16"/>
        <v>0</v>
      </c>
      <c r="RH48" s="84">
        <f t="shared" si="16"/>
        <v>0</v>
      </c>
      <c r="RI48" s="84">
        <f t="shared" si="16"/>
        <v>0</v>
      </c>
      <c r="RJ48" s="84">
        <f t="shared" si="16"/>
        <v>0</v>
      </c>
      <c r="RK48" s="84">
        <f t="shared" si="16"/>
        <v>0</v>
      </c>
      <c r="RL48" s="84"/>
      <c r="RM48" s="84"/>
      <c r="RN48" s="84">
        <f t="shared" si="16"/>
        <v>0</v>
      </c>
      <c r="RO48" s="84">
        <f t="shared" si="16"/>
        <v>0</v>
      </c>
      <c r="RP48" s="84">
        <f t="shared" si="16"/>
        <v>0</v>
      </c>
      <c r="RQ48" s="84">
        <f t="shared" si="16"/>
        <v>0</v>
      </c>
      <c r="RR48" s="84">
        <f t="shared" si="16"/>
        <v>0</v>
      </c>
      <c r="RS48" s="84">
        <f t="shared" si="16"/>
        <v>0</v>
      </c>
      <c r="RT48" s="84">
        <f t="shared" si="16"/>
        <v>0</v>
      </c>
      <c r="RU48" s="84">
        <f t="shared" si="16"/>
        <v>0</v>
      </c>
      <c r="RV48" s="84">
        <f t="shared" si="16"/>
        <v>0</v>
      </c>
      <c r="RW48" s="84">
        <f t="shared" si="16"/>
        <v>0</v>
      </c>
      <c r="RX48" s="84">
        <f t="shared" si="16"/>
        <v>0</v>
      </c>
      <c r="RY48" s="84">
        <f t="shared" si="16"/>
        <v>0</v>
      </c>
      <c r="RZ48" s="84">
        <f t="shared" si="16"/>
        <v>0</v>
      </c>
      <c r="SA48" s="84">
        <f t="shared" si="16"/>
        <v>0</v>
      </c>
      <c r="SB48" s="84">
        <f t="shared" si="16"/>
        <v>0</v>
      </c>
      <c r="SC48" s="84">
        <f t="shared" si="16"/>
        <v>0</v>
      </c>
      <c r="SD48" s="84">
        <f t="shared" si="16"/>
        <v>0</v>
      </c>
      <c r="SE48" s="84">
        <f t="shared" si="16"/>
        <v>0</v>
      </c>
      <c r="SF48" s="84">
        <f t="shared" si="16"/>
        <v>0</v>
      </c>
      <c r="SG48" s="84">
        <f t="shared" si="16"/>
        <v>0</v>
      </c>
      <c r="SH48" s="84">
        <f t="shared" si="16"/>
        <v>0</v>
      </c>
      <c r="SI48" s="84">
        <f t="shared" si="16"/>
        <v>0</v>
      </c>
      <c r="SJ48" s="84">
        <f t="shared" si="16"/>
        <v>0</v>
      </c>
      <c r="SK48" s="84">
        <f t="shared" si="16"/>
        <v>0</v>
      </c>
      <c r="SL48" s="84">
        <f t="shared" si="16"/>
        <v>0</v>
      </c>
      <c r="SM48" s="84">
        <f t="shared" si="16"/>
        <v>0</v>
      </c>
      <c r="SN48" s="84">
        <f t="shared" si="16"/>
        <v>0</v>
      </c>
      <c r="SO48" s="84">
        <f t="shared" si="16"/>
        <v>0</v>
      </c>
      <c r="SP48" s="84">
        <f t="shared" si="16"/>
        <v>0</v>
      </c>
      <c r="SQ48" s="84">
        <f t="shared" si="16"/>
        <v>0</v>
      </c>
    </row>
    <row r="49" spans="1:511" s="51" customFormat="1" hidden="1" x14ac:dyDescent="0.25">
      <c r="A49" s="80" t="s">
        <v>50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  <c r="IW49" s="85"/>
      <c r="IX49" s="85"/>
      <c r="IY49" s="85"/>
      <c r="IZ49" s="85"/>
      <c r="JA49" s="85"/>
      <c r="JB49" s="85"/>
      <c r="JC49" s="85"/>
      <c r="JD49" s="85"/>
      <c r="JE49" s="85"/>
      <c r="JF49" s="85"/>
      <c r="JG49" s="85"/>
      <c r="JH49" s="85"/>
      <c r="JI49" s="85"/>
      <c r="JJ49" s="85"/>
      <c r="JK49" s="85"/>
      <c r="JL49" s="85"/>
      <c r="JM49" s="85"/>
      <c r="JN49" s="85"/>
      <c r="JO49" s="85"/>
      <c r="JP49" s="85"/>
      <c r="JQ49" s="85"/>
      <c r="JR49" s="85"/>
      <c r="JS49" s="85"/>
      <c r="JT49" s="85"/>
      <c r="JU49" s="85"/>
      <c r="JV49" s="85"/>
      <c r="JW49" s="85"/>
      <c r="JX49" s="85"/>
      <c r="JY49" s="85"/>
      <c r="JZ49" s="85"/>
      <c r="KA49" s="85"/>
      <c r="KB49" s="85"/>
      <c r="KC49" s="85"/>
      <c r="KD49" s="85"/>
      <c r="KE49" s="85"/>
      <c r="KF49" s="85"/>
      <c r="KG49" s="85"/>
      <c r="KH49" s="85"/>
      <c r="KI49" s="85"/>
      <c r="KJ49" s="85"/>
      <c r="KK49" s="85"/>
      <c r="KL49" s="85"/>
      <c r="KM49" s="85"/>
      <c r="KN49" s="85"/>
      <c r="KO49" s="85"/>
      <c r="KP49" s="85"/>
      <c r="KQ49" s="85"/>
      <c r="KR49" s="85"/>
      <c r="KS49" s="85"/>
      <c r="KT49" s="85"/>
      <c r="KU49" s="85"/>
      <c r="KV49" s="85"/>
      <c r="KW49" s="85"/>
      <c r="KX49" s="85"/>
      <c r="KY49" s="85"/>
      <c r="KZ49" s="85"/>
      <c r="LA49" s="85"/>
      <c r="LB49" s="85"/>
      <c r="LC49" s="85"/>
      <c r="LD49" s="85"/>
      <c r="LE49" s="85"/>
      <c r="LF49" s="85"/>
      <c r="LG49" s="85"/>
      <c r="LH49" s="85"/>
      <c r="LI49" s="85"/>
      <c r="LJ49" s="85"/>
      <c r="LK49" s="85"/>
      <c r="LL49" s="85"/>
      <c r="LM49" s="85"/>
      <c r="LN49" s="85"/>
      <c r="LO49" s="85"/>
      <c r="LP49" s="85"/>
      <c r="LQ49" s="85"/>
      <c r="LR49" s="85"/>
      <c r="LS49" s="85"/>
      <c r="LT49" s="85"/>
      <c r="LU49" s="85"/>
      <c r="LV49" s="85"/>
      <c r="LW49" s="85"/>
      <c r="LX49" s="85"/>
      <c r="LY49" s="85"/>
      <c r="LZ49" s="85"/>
      <c r="MA49" s="85"/>
      <c r="MB49" s="85"/>
      <c r="MC49" s="85"/>
      <c r="MD49" s="85"/>
      <c r="ME49" s="85"/>
      <c r="MF49" s="85"/>
      <c r="MG49" s="85"/>
      <c r="MH49" s="85"/>
      <c r="MI49" s="85"/>
      <c r="MJ49" s="85"/>
      <c r="MK49" s="85"/>
      <c r="ML49" s="85"/>
      <c r="MM49" s="85"/>
      <c r="MN49" s="85"/>
      <c r="MO49" s="85"/>
      <c r="MP49" s="85"/>
      <c r="MQ49" s="85"/>
      <c r="MR49" s="85"/>
      <c r="MS49" s="85"/>
      <c r="MT49" s="85"/>
      <c r="MU49" s="85"/>
      <c r="MV49" s="85"/>
      <c r="MW49" s="85"/>
      <c r="MX49" s="85"/>
      <c r="MY49" s="85"/>
      <c r="MZ49" s="85"/>
      <c r="NA49" s="85"/>
      <c r="NB49" s="85"/>
      <c r="NC49" s="85"/>
      <c r="ND49" s="85"/>
      <c r="NE49" s="85"/>
      <c r="NF49" s="85"/>
      <c r="NG49" s="85"/>
      <c r="NH49" s="85"/>
      <c r="NI49" s="85"/>
      <c r="NJ49" s="85"/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5"/>
      <c r="NY49" s="85"/>
      <c r="NZ49" s="85"/>
      <c r="OA49" s="85"/>
      <c r="OB49" s="85"/>
      <c r="OC49" s="85"/>
      <c r="OD49" s="85"/>
      <c r="OE49" s="85"/>
      <c r="OF49" s="85"/>
      <c r="OG49" s="85"/>
      <c r="OH49" s="85"/>
      <c r="OI49" s="85"/>
      <c r="OJ49" s="85"/>
      <c r="OK49" s="85"/>
      <c r="OL49" s="85"/>
      <c r="OM49" s="85"/>
      <c r="ON49" s="85"/>
      <c r="OO49" s="85"/>
      <c r="OP49" s="85"/>
      <c r="OQ49" s="85"/>
      <c r="OR49" s="85"/>
      <c r="OS49" s="85"/>
      <c r="OT49" s="85"/>
      <c r="OU49" s="85"/>
      <c r="OV49" s="85"/>
      <c r="OW49" s="85"/>
      <c r="OX49" s="85"/>
      <c r="OY49" s="85"/>
      <c r="OZ49" s="85"/>
      <c r="PA49" s="85"/>
      <c r="PB49" s="85"/>
      <c r="PC49" s="85"/>
      <c r="PD49" s="85"/>
      <c r="PE49" s="85"/>
      <c r="PF49" s="85"/>
      <c r="PG49" s="85"/>
      <c r="PH49" s="85"/>
      <c r="PI49" s="85"/>
      <c r="PJ49" s="85"/>
      <c r="PK49" s="85"/>
      <c r="PL49" s="85"/>
      <c r="PM49" s="85"/>
      <c r="PN49" s="85"/>
      <c r="PO49" s="85"/>
      <c r="PP49" s="85"/>
      <c r="PQ49" s="85"/>
      <c r="PR49" s="85"/>
      <c r="PS49" s="85"/>
      <c r="PT49" s="85"/>
      <c r="PU49" s="85"/>
      <c r="PV49" s="85"/>
      <c r="PW49" s="85"/>
      <c r="PX49" s="85"/>
      <c r="PY49" s="85"/>
      <c r="PZ49" s="85"/>
      <c r="QA49" s="85"/>
      <c r="QB49" s="85"/>
      <c r="QC49" s="85"/>
      <c r="QD49" s="85"/>
      <c r="QE49" s="85"/>
      <c r="QF49" s="85"/>
      <c r="QG49" s="85"/>
      <c r="QH49" s="85"/>
      <c r="QI49" s="85"/>
      <c r="QJ49" s="85"/>
      <c r="QK49" s="85"/>
      <c r="QL49" s="85"/>
      <c r="QM49" s="85"/>
      <c r="QN49" s="85"/>
      <c r="QO49" s="85"/>
      <c r="QP49" s="85"/>
      <c r="QQ49" s="85"/>
      <c r="QR49" s="85"/>
      <c r="QS49" s="85"/>
      <c r="QT49" s="85"/>
      <c r="QU49" s="85"/>
      <c r="QV49" s="85"/>
      <c r="QW49" s="85"/>
      <c r="QX49" s="85"/>
      <c r="QY49" s="85"/>
      <c r="QZ49" s="85"/>
      <c r="RA49" s="85"/>
      <c r="RB49" s="85"/>
      <c r="RC49" s="85"/>
      <c r="RD49" s="85"/>
      <c r="RE49" s="85"/>
      <c r="RF49" s="85"/>
      <c r="RG49" s="85"/>
      <c r="RH49" s="85"/>
      <c r="RI49" s="85"/>
      <c r="RJ49" s="85"/>
      <c r="RK49" s="85"/>
      <c r="RL49" s="85"/>
      <c r="RM49" s="85"/>
      <c r="RN49" s="85"/>
      <c r="RO49" s="85"/>
      <c r="RP49" s="85"/>
      <c r="RQ49" s="85"/>
      <c r="RR49" s="85"/>
      <c r="RS49" s="85"/>
      <c r="RT49" s="85"/>
      <c r="RU49" s="85"/>
      <c r="RV49" s="85"/>
      <c r="RW49" s="85"/>
      <c r="RX49" s="85"/>
      <c r="RY49" s="85"/>
      <c r="RZ49" s="85"/>
      <c r="SA49" s="85"/>
      <c r="SB49" s="85"/>
      <c r="SC49" s="85"/>
      <c r="SD49" s="85"/>
      <c r="SE49" s="85"/>
      <c r="SF49" s="85"/>
      <c r="SG49" s="85"/>
      <c r="SH49" s="85"/>
      <c r="SI49" s="85"/>
      <c r="SJ49" s="85"/>
      <c r="SK49" s="85"/>
      <c r="SL49" s="85"/>
      <c r="SM49" s="85"/>
      <c r="SN49" s="85"/>
      <c r="SO49" s="85"/>
      <c r="SP49" s="85"/>
      <c r="SQ49" s="85"/>
    </row>
    <row r="50" spans="1:511" s="51" customFormat="1" hidden="1" x14ac:dyDescent="0.25">
      <c r="A50" s="81" t="s">
        <v>48</v>
      </c>
      <c r="B50" s="85">
        <f>SUM(B10,B13,B14,B22)</f>
        <v>34</v>
      </c>
      <c r="C50" s="85">
        <f t="shared" ref="C50:BN50" si="17">SUM(C10,C13,C14,C22)</f>
        <v>27</v>
      </c>
      <c r="D50" s="85">
        <f t="shared" si="17"/>
        <v>35</v>
      </c>
      <c r="E50" s="85">
        <f t="shared" si="17"/>
        <v>34</v>
      </c>
      <c r="F50" s="85">
        <f t="shared" si="17"/>
        <v>29</v>
      </c>
      <c r="G50" s="85">
        <f t="shared" si="17"/>
        <v>30</v>
      </c>
      <c r="H50" s="85">
        <f t="shared" si="17"/>
        <v>34</v>
      </c>
      <c r="I50" s="85">
        <f t="shared" si="17"/>
        <v>26</v>
      </c>
      <c r="J50" s="85">
        <f t="shared" si="17"/>
        <v>26</v>
      </c>
      <c r="K50" s="85">
        <f t="shared" si="17"/>
        <v>36</v>
      </c>
      <c r="L50" s="85">
        <f t="shared" si="17"/>
        <v>33</v>
      </c>
      <c r="M50" s="85">
        <f t="shared" si="17"/>
        <v>32</v>
      </c>
      <c r="N50" s="85">
        <f t="shared" si="17"/>
        <v>26</v>
      </c>
      <c r="O50" s="85">
        <f t="shared" si="17"/>
        <v>30.923076923076923</v>
      </c>
      <c r="P50" s="85">
        <f t="shared" si="17"/>
        <v>0</v>
      </c>
      <c r="Q50" s="85">
        <f t="shared" si="17"/>
        <v>0</v>
      </c>
      <c r="R50" s="85">
        <f t="shared" si="17"/>
        <v>0</v>
      </c>
      <c r="S50" s="85">
        <f t="shared" si="17"/>
        <v>0</v>
      </c>
      <c r="T50" s="85">
        <f t="shared" si="17"/>
        <v>0</v>
      </c>
      <c r="U50" s="85">
        <f t="shared" si="17"/>
        <v>0</v>
      </c>
      <c r="V50" s="85">
        <f t="shared" si="17"/>
        <v>0</v>
      </c>
      <c r="W50" s="85">
        <f t="shared" si="17"/>
        <v>0</v>
      </c>
      <c r="X50" s="85">
        <f t="shared" si="17"/>
        <v>0</v>
      </c>
      <c r="Y50" s="85">
        <f t="shared" si="17"/>
        <v>0</v>
      </c>
      <c r="Z50" s="85">
        <f t="shared" si="17"/>
        <v>0</v>
      </c>
      <c r="AA50" s="85">
        <f t="shared" si="17"/>
        <v>0</v>
      </c>
      <c r="AB50" s="85">
        <f t="shared" si="17"/>
        <v>0</v>
      </c>
      <c r="AC50" s="85">
        <f t="shared" si="17"/>
        <v>0</v>
      </c>
      <c r="AD50" s="85">
        <f t="shared" si="17"/>
        <v>0</v>
      </c>
      <c r="AE50" s="85">
        <f t="shared" si="17"/>
        <v>0</v>
      </c>
      <c r="AF50" s="85"/>
      <c r="AG50" s="85"/>
      <c r="AH50" s="85">
        <f t="shared" si="17"/>
        <v>0</v>
      </c>
      <c r="AI50" s="85">
        <f t="shared" si="17"/>
        <v>0</v>
      </c>
      <c r="AJ50" s="85">
        <f t="shared" si="17"/>
        <v>0</v>
      </c>
      <c r="AK50" s="85">
        <f t="shared" si="17"/>
        <v>0</v>
      </c>
      <c r="AL50" s="85">
        <f t="shared" si="17"/>
        <v>0</v>
      </c>
      <c r="AM50" s="85">
        <f t="shared" si="17"/>
        <v>0</v>
      </c>
      <c r="AN50" s="85">
        <f t="shared" si="17"/>
        <v>0</v>
      </c>
      <c r="AO50" s="85">
        <f t="shared" si="17"/>
        <v>0</v>
      </c>
      <c r="AP50" s="85">
        <f t="shared" si="17"/>
        <v>0</v>
      </c>
      <c r="AQ50" s="85">
        <f t="shared" si="17"/>
        <v>0</v>
      </c>
      <c r="AR50" s="85">
        <f t="shared" si="17"/>
        <v>0</v>
      </c>
      <c r="AS50" s="85">
        <f t="shared" si="17"/>
        <v>0</v>
      </c>
      <c r="AT50" s="85">
        <f t="shared" si="17"/>
        <v>0</v>
      </c>
      <c r="AU50" s="85">
        <f t="shared" si="17"/>
        <v>0</v>
      </c>
      <c r="AV50" s="85">
        <f t="shared" si="17"/>
        <v>0</v>
      </c>
      <c r="AW50" s="85">
        <f t="shared" si="17"/>
        <v>0</v>
      </c>
      <c r="AX50" s="85">
        <f t="shared" si="17"/>
        <v>0</v>
      </c>
      <c r="AY50" s="85">
        <f t="shared" si="17"/>
        <v>0</v>
      </c>
      <c r="AZ50" s="85">
        <f t="shared" si="17"/>
        <v>0</v>
      </c>
      <c r="BA50" s="85">
        <f t="shared" si="17"/>
        <v>0</v>
      </c>
      <c r="BB50" s="85">
        <f t="shared" si="17"/>
        <v>0</v>
      </c>
      <c r="BC50" s="85">
        <f t="shared" si="17"/>
        <v>0</v>
      </c>
      <c r="BD50" s="85">
        <f t="shared" si="17"/>
        <v>0</v>
      </c>
      <c r="BE50" s="85">
        <f t="shared" si="17"/>
        <v>0</v>
      </c>
      <c r="BF50" s="85">
        <f t="shared" si="17"/>
        <v>0</v>
      </c>
      <c r="BG50" s="85">
        <f t="shared" si="17"/>
        <v>0</v>
      </c>
      <c r="BH50" s="85">
        <f t="shared" si="17"/>
        <v>0</v>
      </c>
      <c r="BI50" s="85">
        <f t="shared" si="17"/>
        <v>0</v>
      </c>
      <c r="BJ50" s="85">
        <f t="shared" si="17"/>
        <v>0</v>
      </c>
      <c r="BK50" s="85">
        <f t="shared" si="17"/>
        <v>0</v>
      </c>
      <c r="BL50" s="85"/>
      <c r="BM50" s="85"/>
      <c r="BN50" s="85">
        <f t="shared" si="17"/>
        <v>0</v>
      </c>
      <c r="BO50" s="85">
        <f t="shared" ref="BO50:DZ50" si="18">SUM(BO10,BO13,BO14,BO22)</f>
        <v>0</v>
      </c>
      <c r="BP50" s="85">
        <f t="shared" si="18"/>
        <v>0</v>
      </c>
      <c r="BQ50" s="85">
        <f t="shared" si="18"/>
        <v>0</v>
      </c>
      <c r="BR50" s="85">
        <f t="shared" si="18"/>
        <v>0</v>
      </c>
      <c r="BS50" s="85">
        <f t="shared" si="18"/>
        <v>0</v>
      </c>
      <c r="BT50" s="85">
        <f t="shared" si="18"/>
        <v>0</v>
      </c>
      <c r="BU50" s="85">
        <f t="shared" si="18"/>
        <v>0</v>
      </c>
      <c r="BV50" s="85">
        <f t="shared" si="18"/>
        <v>0</v>
      </c>
      <c r="BW50" s="85">
        <f t="shared" si="18"/>
        <v>0</v>
      </c>
      <c r="BX50" s="85">
        <f t="shared" si="18"/>
        <v>0</v>
      </c>
      <c r="BY50" s="85">
        <f t="shared" si="18"/>
        <v>0</v>
      </c>
      <c r="BZ50" s="85">
        <f t="shared" si="18"/>
        <v>0</v>
      </c>
      <c r="CA50" s="85">
        <f t="shared" si="18"/>
        <v>0</v>
      </c>
      <c r="CB50" s="85">
        <f t="shared" si="18"/>
        <v>0</v>
      </c>
      <c r="CC50" s="85">
        <f t="shared" si="18"/>
        <v>0</v>
      </c>
      <c r="CD50" s="85">
        <f t="shared" si="18"/>
        <v>0</v>
      </c>
      <c r="CE50" s="85">
        <f t="shared" si="18"/>
        <v>0</v>
      </c>
      <c r="CF50" s="85">
        <f t="shared" si="18"/>
        <v>0</v>
      </c>
      <c r="CG50" s="85">
        <f t="shared" si="18"/>
        <v>0</v>
      </c>
      <c r="CH50" s="85">
        <f t="shared" si="18"/>
        <v>0</v>
      </c>
      <c r="CI50" s="85">
        <f t="shared" si="18"/>
        <v>0</v>
      </c>
      <c r="CJ50" s="85">
        <f t="shared" si="18"/>
        <v>0</v>
      </c>
      <c r="CK50" s="85">
        <f t="shared" si="18"/>
        <v>0</v>
      </c>
      <c r="CL50" s="85">
        <f t="shared" si="18"/>
        <v>0</v>
      </c>
      <c r="CM50" s="85">
        <f t="shared" si="18"/>
        <v>0</v>
      </c>
      <c r="CN50" s="85">
        <f t="shared" si="18"/>
        <v>0</v>
      </c>
      <c r="CO50" s="85">
        <f t="shared" si="18"/>
        <v>0</v>
      </c>
      <c r="CP50" s="85">
        <f t="shared" si="18"/>
        <v>0</v>
      </c>
      <c r="CQ50" s="85">
        <f t="shared" si="18"/>
        <v>0</v>
      </c>
      <c r="CR50" s="85"/>
      <c r="CS50" s="85"/>
      <c r="CT50" s="85">
        <f t="shared" si="18"/>
        <v>0</v>
      </c>
      <c r="CU50" s="85">
        <f t="shared" si="18"/>
        <v>0</v>
      </c>
      <c r="CV50" s="85">
        <f t="shared" si="18"/>
        <v>0</v>
      </c>
      <c r="CW50" s="85">
        <f t="shared" si="18"/>
        <v>0</v>
      </c>
      <c r="CX50" s="85">
        <f t="shared" si="18"/>
        <v>0</v>
      </c>
      <c r="CY50" s="85">
        <f t="shared" si="18"/>
        <v>0</v>
      </c>
      <c r="CZ50" s="85">
        <f t="shared" si="18"/>
        <v>0</v>
      </c>
      <c r="DA50" s="85">
        <f t="shared" si="18"/>
        <v>0</v>
      </c>
      <c r="DB50" s="85">
        <f t="shared" si="18"/>
        <v>0</v>
      </c>
      <c r="DC50" s="85">
        <f t="shared" si="18"/>
        <v>0</v>
      </c>
      <c r="DD50" s="85">
        <f t="shared" si="18"/>
        <v>0</v>
      </c>
      <c r="DE50" s="85">
        <f t="shared" si="18"/>
        <v>0</v>
      </c>
      <c r="DF50" s="85">
        <f t="shared" si="18"/>
        <v>0</v>
      </c>
      <c r="DG50" s="85">
        <f t="shared" si="18"/>
        <v>0</v>
      </c>
      <c r="DH50" s="85">
        <f t="shared" si="18"/>
        <v>0</v>
      </c>
      <c r="DI50" s="85">
        <f t="shared" si="18"/>
        <v>0</v>
      </c>
      <c r="DJ50" s="85">
        <f t="shared" si="18"/>
        <v>0</v>
      </c>
      <c r="DK50" s="85">
        <f t="shared" si="18"/>
        <v>0</v>
      </c>
      <c r="DL50" s="85">
        <f t="shared" si="18"/>
        <v>0</v>
      </c>
      <c r="DM50" s="85">
        <f t="shared" si="18"/>
        <v>0</v>
      </c>
      <c r="DN50" s="85">
        <f t="shared" si="18"/>
        <v>0</v>
      </c>
      <c r="DO50" s="85">
        <f t="shared" si="18"/>
        <v>0</v>
      </c>
      <c r="DP50" s="85">
        <f t="shared" si="18"/>
        <v>0</v>
      </c>
      <c r="DQ50" s="85">
        <f t="shared" si="18"/>
        <v>0</v>
      </c>
      <c r="DR50" s="85">
        <f t="shared" si="18"/>
        <v>0</v>
      </c>
      <c r="DS50" s="85">
        <f t="shared" si="18"/>
        <v>0</v>
      </c>
      <c r="DT50" s="85">
        <f t="shared" si="18"/>
        <v>0</v>
      </c>
      <c r="DU50" s="85">
        <f t="shared" si="18"/>
        <v>0</v>
      </c>
      <c r="DV50" s="85">
        <f t="shared" si="18"/>
        <v>0</v>
      </c>
      <c r="DW50" s="85">
        <f t="shared" si="18"/>
        <v>0</v>
      </c>
      <c r="DX50" s="85"/>
      <c r="DY50" s="85"/>
      <c r="DZ50" s="85">
        <f t="shared" si="18"/>
        <v>0</v>
      </c>
      <c r="EA50" s="85">
        <f t="shared" ref="EA50:GL50" si="19">SUM(EA10,EA13,EA14,EA22)</f>
        <v>0</v>
      </c>
      <c r="EB50" s="85">
        <f t="shared" si="19"/>
        <v>0</v>
      </c>
      <c r="EC50" s="85">
        <f t="shared" si="19"/>
        <v>0</v>
      </c>
      <c r="ED50" s="85">
        <f t="shared" si="19"/>
        <v>0</v>
      </c>
      <c r="EE50" s="85">
        <f t="shared" si="19"/>
        <v>0</v>
      </c>
      <c r="EF50" s="85">
        <f t="shared" si="19"/>
        <v>0</v>
      </c>
      <c r="EG50" s="85">
        <f t="shared" si="19"/>
        <v>0</v>
      </c>
      <c r="EH50" s="85">
        <f t="shared" si="19"/>
        <v>0</v>
      </c>
      <c r="EI50" s="85">
        <f t="shared" si="19"/>
        <v>0</v>
      </c>
      <c r="EJ50" s="85">
        <f t="shared" si="19"/>
        <v>0</v>
      </c>
      <c r="EK50" s="85">
        <f t="shared" si="19"/>
        <v>0</v>
      </c>
      <c r="EL50" s="85">
        <f t="shared" si="19"/>
        <v>0</v>
      </c>
      <c r="EM50" s="85">
        <f t="shared" si="19"/>
        <v>0</v>
      </c>
      <c r="EN50" s="85">
        <f t="shared" si="19"/>
        <v>0</v>
      </c>
      <c r="EO50" s="85">
        <f t="shared" si="19"/>
        <v>0</v>
      </c>
      <c r="EP50" s="85">
        <f t="shared" si="19"/>
        <v>0</v>
      </c>
      <c r="EQ50" s="85">
        <f t="shared" si="19"/>
        <v>0</v>
      </c>
      <c r="ER50" s="85">
        <f t="shared" si="19"/>
        <v>0</v>
      </c>
      <c r="ES50" s="85">
        <f t="shared" si="19"/>
        <v>0</v>
      </c>
      <c r="ET50" s="85">
        <f t="shared" si="19"/>
        <v>0</v>
      </c>
      <c r="EU50" s="85">
        <f t="shared" si="19"/>
        <v>0</v>
      </c>
      <c r="EV50" s="85">
        <f t="shared" si="19"/>
        <v>0</v>
      </c>
      <c r="EW50" s="85">
        <f t="shared" si="19"/>
        <v>0</v>
      </c>
      <c r="EX50" s="85">
        <f t="shared" si="19"/>
        <v>0</v>
      </c>
      <c r="EY50" s="85">
        <f t="shared" si="19"/>
        <v>0</v>
      </c>
      <c r="EZ50" s="85">
        <f t="shared" si="19"/>
        <v>0</v>
      </c>
      <c r="FA50" s="85">
        <f t="shared" si="19"/>
        <v>0</v>
      </c>
      <c r="FB50" s="85">
        <f t="shared" si="19"/>
        <v>0</v>
      </c>
      <c r="FC50" s="85">
        <f t="shared" si="19"/>
        <v>0</v>
      </c>
      <c r="FD50" s="85"/>
      <c r="FE50" s="85"/>
      <c r="FF50" s="85">
        <f t="shared" si="19"/>
        <v>0</v>
      </c>
      <c r="FG50" s="85">
        <f t="shared" si="19"/>
        <v>0</v>
      </c>
      <c r="FH50" s="85">
        <f t="shared" si="19"/>
        <v>0</v>
      </c>
      <c r="FI50" s="85">
        <f t="shared" si="19"/>
        <v>0</v>
      </c>
      <c r="FJ50" s="85">
        <f t="shared" si="19"/>
        <v>0</v>
      </c>
      <c r="FK50" s="85">
        <f t="shared" si="19"/>
        <v>0</v>
      </c>
      <c r="FL50" s="85">
        <f t="shared" si="19"/>
        <v>0</v>
      </c>
      <c r="FM50" s="85">
        <f t="shared" si="19"/>
        <v>0</v>
      </c>
      <c r="FN50" s="85">
        <f t="shared" si="19"/>
        <v>0</v>
      </c>
      <c r="FO50" s="85">
        <f t="shared" si="19"/>
        <v>0</v>
      </c>
      <c r="FP50" s="85">
        <f t="shared" si="19"/>
        <v>0</v>
      </c>
      <c r="FQ50" s="85">
        <f t="shared" si="19"/>
        <v>0</v>
      </c>
      <c r="FR50" s="85">
        <f t="shared" si="19"/>
        <v>0</v>
      </c>
      <c r="FS50" s="85">
        <f t="shared" si="19"/>
        <v>0</v>
      </c>
      <c r="FT50" s="85">
        <f t="shared" si="19"/>
        <v>0</v>
      </c>
      <c r="FU50" s="85">
        <f t="shared" si="19"/>
        <v>0</v>
      </c>
      <c r="FV50" s="85">
        <f t="shared" si="19"/>
        <v>0</v>
      </c>
      <c r="FW50" s="85">
        <f t="shared" si="19"/>
        <v>0</v>
      </c>
      <c r="FX50" s="85">
        <f t="shared" si="19"/>
        <v>0</v>
      </c>
      <c r="FY50" s="85">
        <f t="shared" si="19"/>
        <v>0</v>
      </c>
      <c r="FZ50" s="85">
        <f t="shared" si="19"/>
        <v>0</v>
      </c>
      <c r="GA50" s="85">
        <f t="shared" si="19"/>
        <v>0</v>
      </c>
      <c r="GB50" s="85">
        <f t="shared" si="19"/>
        <v>0</v>
      </c>
      <c r="GC50" s="85">
        <f t="shared" si="19"/>
        <v>0</v>
      </c>
      <c r="GD50" s="85">
        <f t="shared" si="19"/>
        <v>0</v>
      </c>
      <c r="GE50" s="85">
        <f t="shared" si="19"/>
        <v>0</v>
      </c>
      <c r="GF50" s="85">
        <f t="shared" si="19"/>
        <v>0</v>
      </c>
      <c r="GG50" s="85">
        <f t="shared" si="19"/>
        <v>0</v>
      </c>
      <c r="GH50" s="85">
        <f t="shared" si="19"/>
        <v>0</v>
      </c>
      <c r="GI50" s="85">
        <f t="shared" si="19"/>
        <v>0</v>
      </c>
      <c r="GJ50" s="85"/>
      <c r="GK50" s="85"/>
      <c r="GL50" s="85">
        <f t="shared" si="19"/>
        <v>0</v>
      </c>
      <c r="GM50" s="85">
        <f t="shared" ref="GM50:IX50" si="20">SUM(GM10,GM13,GM14,GM22)</f>
        <v>0</v>
      </c>
      <c r="GN50" s="85">
        <f t="shared" si="20"/>
        <v>0</v>
      </c>
      <c r="GO50" s="85">
        <f t="shared" si="20"/>
        <v>0</v>
      </c>
      <c r="GP50" s="85">
        <f t="shared" si="20"/>
        <v>0</v>
      </c>
      <c r="GQ50" s="85">
        <f t="shared" si="20"/>
        <v>0</v>
      </c>
      <c r="GR50" s="85">
        <f t="shared" si="20"/>
        <v>0</v>
      </c>
      <c r="GS50" s="85">
        <f t="shared" si="20"/>
        <v>0</v>
      </c>
      <c r="GT50" s="85">
        <f t="shared" si="20"/>
        <v>0</v>
      </c>
      <c r="GU50" s="85">
        <f t="shared" si="20"/>
        <v>0</v>
      </c>
      <c r="GV50" s="85">
        <f t="shared" si="20"/>
        <v>0</v>
      </c>
      <c r="GW50" s="85">
        <f t="shared" si="20"/>
        <v>0</v>
      </c>
      <c r="GX50" s="85">
        <f t="shared" si="20"/>
        <v>0</v>
      </c>
      <c r="GY50" s="85">
        <f t="shared" si="20"/>
        <v>0</v>
      </c>
      <c r="GZ50" s="85">
        <f t="shared" si="20"/>
        <v>0</v>
      </c>
      <c r="HA50" s="85">
        <f t="shared" si="20"/>
        <v>0</v>
      </c>
      <c r="HB50" s="85">
        <f t="shared" si="20"/>
        <v>0</v>
      </c>
      <c r="HC50" s="85">
        <f t="shared" si="20"/>
        <v>0</v>
      </c>
      <c r="HD50" s="85">
        <f t="shared" si="20"/>
        <v>0</v>
      </c>
      <c r="HE50" s="85">
        <f t="shared" si="20"/>
        <v>0</v>
      </c>
      <c r="HF50" s="85">
        <f t="shared" si="20"/>
        <v>0</v>
      </c>
      <c r="HG50" s="85">
        <f t="shared" si="20"/>
        <v>0</v>
      </c>
      <c r="HH50" s="85">
        <f t="shared" si="20"/>
        <v>0</v>
      </c>
      <c r="HI50" s="85">
        <f t="shared" si="20"/>
        <v>0</v>
      </c>
      <c r="HJ50" s="85">
        <f t="shared" si="20"/>
        <v>0</v>
      </c>
      <c r="HK50" s="85">
        <f t="shared" si="20"/>
        <v>0</v>
      </c>
      <c r="HL50" s="85">
        <f t="shared" si="20"/>
        <v>0</v>
      </c>
      <c r="HM50" s="85">
        <f t="shared" si="20"/>
        <v>0</v>
      </c>
      <c r="HN50" s="85">
        <f t="shared" si="20"/>
        <v>0</v>
      </c>
      <c r="HO50" s="85">
        <f t="shared" si="20"/>
        <v>0</v>
      </c>
      <c r="HP50" s="85"/>
      <c r="HQ50" s="85"/>
      <c r="HR50" s="85">
        <f t="shared" si="20"/>
        <v>0</v>
      </c>
      <c r="HS50" s="85">
        <f t="shared" si="20"/>
        <v>0</v>
      </c>
      <c r="HT50" s="85">
        <f t="shared" si="20"/>
        <v>0</v>
      </c>
      <c r="HU50" s="85">
        <f t="shared" si="20"/>
        <v>0</v>
      </c>
      <c r="HV50" s="85">
        <f t="shared" si="20"/>
        <v>0</v>
      </c>
      <c r="HW50" s="85">
        <f t="shared" si="20"/>
        <v>0</v>
      </c>
      <c r="HX50" s="85">
        <f t="shared" si="20"/>
        <v>0</v>
      </c>
      <c r="HY50" s="85">
        <f t="shared" si="20"/>
        <v>0</v>
      </c>
      <c r="HZ50" s="85">
        <f t="shared" si="20"/>
        <v>0</v>
      </c>
      <c r="IA50" s="85">
        <f t="shared" si="20"/>
        <v>0</v>
      </c>
      <c r="IB50" s="85">
        <f t="shared" si="20"/>
        <v>0</v>
      </c>
      <c r="IC50" s="85">
        <f t="shared" si="20"/>
        <v>0</v>
      </c>
      <c r="ID50" s="85">
        <f t="shared" si="20"/>
        <v>0</v>
      </c>
      <c r="IE50" s="85">
        <f t="shared" si="20"/>
        <v>0</v>
      </c>
      <c r="IF50" s="85">
        <f t="shared" si="20"/>
        <v>0</v>
      </c>
      <c r="IG50" s="85">
        <f t="shared" si="20"/>
        <v>0</v>
      </c>
      <c r="IH50" s="85">
        <f t="shared" si="20"/>
        <v>0</v>
      </c>
      <c r="II50" s="85">
        <f t="shared" si="20"/>
        <v>0</v>
      </c>
      <c r="IJ50" s="85">
        <f t="shared" si="20"/>
        <v>0</v>
      </c>
      <c r="IK50" s="85">
        <f t="shared" si="20"/>
        <v>0</v>
      </c>
      <c r="IL50" s="85">
        <f t="shared" si="20"/>
        <v>0</v>
      </c>
      <c r="IM50" s="85">
        <f t="shared" si="20"/>
        <v>0</v>
      </c>
      <c r="IN50" s="85">
        <f t="shared" si="20"/>
        <v>0</v>
      </c>
      <c r="IO50" s="85">
        <f t="shared" si="20"/>
        <v>0</v>
      </c>
      <c r="IP50" s="85">
        <f t="shared" si="20"/>
        <v>0</v>
      </c>
      <c r="IQ50" s="85">
        <f t="shared" si="20"/>
        <v>0</v>
      </c>
      <c r="IR50" s="85">
        <f t="shared" si="20"/>
        <v>0</v>
      </c>
      <c r="IS50" s="85">
        <f t="shared" si="20"/>
        <v>0</v>
      </c>
      <c r="IT50" s="85">
        <f t="shared" si="20"/>
        <v>0</v>
      </c>
      <c r="IU50" s="85">
        <f t="shared" si="20"/>
        <v>0</v>
      </c>
      <c r="IV50" s="85"/>
      <c r="IW50" s="85"/>
      <c r="IX50" s="85">
        <f t="shared" si="20"/>
        <v>0</v>
      </c>
      <c r="IY50" s="85">
        <f t="shared" ref="IY50:LJ50" si="21">SUM(IY10,IY13,IY14,IY22)</f>
        <v>0</v>
      </c>
      <c r="IZ50" s="85">
        <f t="shared" si="21"/>
        <v>0</v>
      </c>
      <c r="JA50" s="85">
        <f t="shared" si="21"/>
        <v>0</v>
      </c>
      <c r="JB50" s="85">
        <f t="shared" si="21"/>
        <v>0</v>
      </c>
      <c r="JC50" s="85">
        <f t="shared" si="21"/>
        <v>0</v>
      </c>
      <c r="JD50" s="85">
        <f t="shared" si="21"/>
        <v>0</v>
      </c>
      <c r="JE50" s="85">
        <f t="shared" si="21"/>
        <v>0</v>
      </c>
      <c r="JF50" s="85">
        <f t="shared" si="21"/>
        <v>0</v>
      </c>
      <c r="JG50" s="85">
        <f t="shared" si="21"/>
        <v>0</v>
      </c>
      <c r="JH50" s="85">
        <f t="shared" si="21"/>
        <v>0</v>
      </c>
      <c r="JI50" s="85">
        <f t="shared" si="21"/>
        <v>0</v>
      </c>
      <c r="JJ50" s="85">
        <f t="shared" si="21"/>
        <v>0</v>
      </c>
      <c r="JK50" s="85">
        <f t="shared" si="21"/>
        <v>0</v>
      </c>
      <c r="JL50" s="85">
        <f t="shared" si="21"/>
        <v>0</v>
      </c>
      <c r="JM50" s="85">
        <f t="shared" si="21"/>
        <v>0</v>
      </c>
      <c r="JN50" s="85">
        <f t="shared" si="21"/>
        <v>0</v>
      </c>
      <c r="JO50" s="85">
        <f t="shared" si="21"/>
        <v>0</v>
      </c>
      <c r="JP50" s="85">
        <f t="shared" si="21"/>
        <v>0</v>
      </c>
      <c r="JQ50" s="85">
        <f t="shared" si="21"/>
        <v>0</v>
      </c>
      <c r="JR50" s="85">
        <f t="shared" si="21"/>
        <v>0</v>
      </c>
      <c r="JS50" s="85">
        <f t="shared" si="21"/>
        <v>0</v>
      </c>
      <c r="JT50" s="85">
        <f t="shared" si="21"/>
        <v>0</v>
      </c>
      <c r="JU50" s="85">
        <f t="shared" si="21"/>
        <v>0</v>
      </c>
      <c r="JV50" s="85">
        <f t="shared" si="21"/>
        <v>0</v>
      </c>
      <c r="JW50" s="85">
        <f t="shared" si="21"/>
        <v>0</v>
      </c>
      <c r="JX50" s="85">
        <f t="shared" si="21"/>
        <v>0</v>
      </c>
      <c r="JY50" s="85">
        <f t="shared" si="21"/>
        <v>0</v>
      </c>
      <c r="JZ50" s="85">
        <f t="shared" si="21"/>
        <v>0</v>
      </c>
      <c r="KA50" s="85">
        <f t="shared" si="21"/>
        <v>0</v>
      </c>
      <c r="KB50" s="85"/>
      <c r="KC50" s="85"/>
      <c r="KD50" s="85">
        <f t="shared" si="21"/>
        <v>0</v>
      </c>
      <c r="KE50" s="85">
        <f t="shared" si="21"/>
        <v>0</v>
      </c>
      <c r="KF50" s="85">
        <f t="shared" si="21"/>
        <v>0</v>
      </c>
      <c r="KG50" s="85">
        <f t="shared" si="21"/>
        <v>0</v>
      </c>
      <c r="KH50" s="85">
        <f t="shared" si="21"/>
        <v>0</v>
      </c>
      <c r="KI50" s="85">
        <f t="shared" si="21"/>
        <v>0</v>
      </c>
      <c r="KJ50" s="85">
        <f t="shared" si="21"/>
        <v>0</v>
      </c>
      <c r="KK50" s="85">
        <f t="shared" si="21"/>
        <v>0</v>
      </c>
      <c r="KL50" s="85">
        <f t="shared" si="21"/>
        <v>0</v>
      </c>
      <c r="KM50" s="85">
        <f t="shared" si="21"/>
        <v>0</v>
      </c>
      <c r="KN50" s="85">
        <f t="shared" si="21"/>
        <v>0</v>
      </c>
      <c r="KO50" s="85">
        <f t="shared" si="21"/>
        <v>0</v>
      </c>
      <c r="KP50" s="85">
        <f t="shared" si="21"/>
        <v>0</v>
      </c>
      <c r="KQ50" s="85">
        <f t="shared" si="21"/>
        <v>0</v>
      </c>
      <c r="KR50" s="85">
        <f t="shared" si="21"/>
        <v>0</v>
      </c>
      <c r="KS50" s="85">
        <f t="shared" si="21"/>
        <v>0</v>
      </c>
      <c r="KT50" s="85">
        <f t="shared" si="21"/>
        <v>0</v>
      </c>
      <c r="KU50" s="85">
        <f t="shared" si="21"/>
        <v>0</v>
      </c>
      <c r="KV50" s="85">
        <f t="shared" si="21"/>
        <v>0</v>
      </c>
      <c r="KW50" s="85">
        <f t="shared" si="21"/>
        <v>0</v>
      </c>
      <c r="KX50" s="85">
        <f t="shared" si="21"/>
        <v>0</v>
      </c>
      <c r="KY50" s="85">
        <f t="shared" si="21"/>
        <v>0</v>
      </c>
      <c r="KZ50" s="85">
        <f t="shared" si="21"/>
        <v>0</v>
      </c>
      <c r="LA50" s="85">
        <f t="shared" si="21"/>
        <v>0</v>
      </c>
      <c r="LB50" s="85">
        <f t="shared" si="21"/>
        <v>0</v>
      </c>
      <c r="LC50" s="85">
        <f t="shared" si="21"/>
        <v>0</v>
      </c>
      <c r="LD50" s="85">
        <f t="shared" si="21"/>
        <v>0</v>
      </c>
      <c r="LE50" s="85">
        <f t="shared" si="21"/>
        <v>0</v>
      </c>
      <c r="LF50" s="85">
        <f t="shared" si="21"/>
        <v>0</v>
      </c>
      <c r="LG50" s="85">
        <f t="shared" si="21"/>
        <v>0</v>
      </c>
      <c r="LH50" s="85"/>
      <c r="LI50" s="85"/>
      <c r="LJ50" s="85">
        <f t="shared" si="21"/>
        <v>0</v>
      </c>
      <c r="LK50" s="85">
        <f t="shared" ref="LK50:NV50" si="22">SUM(LK10,LK13,LK14,LK22)</f>
        <v>0</v>
      </c>
      <c r="LL50" s="85">
        <f t="shared" si="22"/>
        <v>0</v>
      </c>
      <c r="LM50" s="85">
        <f t="shared" si="22"/>
        <v>0</v>
      </c>
      <c r="LN50" s="85">
        <f t="shared" si="22"/>
        <v>0</v>
      </c>
      <c r="LO50" s="85">
        <f t="shared" si="22"/>
        <v>0</v>
      </c>
      <c r="LP50" s="85">
        <f t="shared" si="22"/>
        <v>0</v>
      </c>
      <c r="LQ50" s="85">
        <f t="shared" si="22"/>
        <v>0</v>
      </c>
      <c r="LR50" s="85">
        <f t="shared" si="22"/>
        <v>0</v>
      </c>
      <c r="LS50" s="85">
        <f t="shared" si="22"/>
        <v>0</v>
      </c>
      <c r="LT50" s="85">
        <f t="shared" si="22"/>
        <v>0</v>
      </c>
      <c r="LU50" s="85">
        <f t="shared" si="22"/>
        <v>0</v>
      </c>
      <c r="LV50" s="85">
        <f t="shared" si="22"/>
        <v>0</v>
      </c>
      <c r="LW50" s="85">
        <f t="shared" si="22"/>
        <v>0</v>
      </c>
      <c r="LX50" s="85">
        <f t="shared" si="22"/>
        <v>0</v>
      </c>
      <c r="LY50" s="85">
        <f t="shared" si="22"/>
        <v>0</v>
      </c>
      <c r="LZ50" s="85">
        <f t="shared" si="22"/>
        <v>0</v>
      </c>
      <c r="MA50" s="85">
        <f t="shared" si="22"/>
        <v>0</v>
      </c>
      <c r="MB50" s="85">
        <f t="shared" si="22"/>
        <v>0</v>
      </c>
      <c r="MC50" s="85">
        <f t="shared" si="22"/>
        <v>0</v>
      </c>
      <c r="MD50" s="85">
        <f t="shared" si="22"/>
        <v>0</v>
      </c>
      <c r="ME50" s="85">
        <f t="shared" si="22"/>
        <v>0</v>
      </c>
      <c r="MF50" s="85">
        <f t="shared" si="22"/>
        <v>0</v>
      </c>
      <c r="MG50" s="85">
        <f t="shared" si="22"/>
        <v>0</v>
      </c>
      <c r="MH50" s="85">
        <f t="shared" si="22"/>
        <v>0</v>
      </c>
      <c r="MI50" s="85">
        <f t="shared" si="22"/>
        <v>0</v>
      </c>
      <c r="MJ50" s="85">
        <f t="shared" si="22"/>
        <v>0</v>
      </c>
      <c r="MK50" s="85">
        <f t="shared" si="22"/>
        <v>0</v>
      </c>
      <c r="ML50" s="85">
        <f t="shared" si="22"/>
        <v>0</v>
      </c>
      <c r="MM50" s="85">
        <f t="shared" si="22"/>
        <v>0</v>
      </c>
      <c r="MN50" s="85"/>
      <c r="MO50" s="85"/>
      <c r="MP50" s="85">
        <f t="shared" si="22"/>
        <v>0</v>
      </c>
      <c r="MQ50" s="85">
        <f t="shared" si="22"/>
        <v>0</v>
      </c>
      <c r="MR50" s="85">
        <f t="shared" si="22"/>
        <v>0</v>
      </c>
      <c r="MS50" s="85">
        <f t="shared" si="22"/>
        <v>0</v>
      </c>
      <c r="MT50" s="85">
        <f t="shared" si="22"/>
        <v>0</v>
      </c>
      <c r="MU50" s="85">
        <f t="shared" si="22"/>
        <v>0</v>
      </c>
      <c r="MV50" s="85">
        <f t="shared" si="22"/>
        <v>0</v>
      </c>
      <c r="MW50" s="85">
        <f t="shared" si="22"/>
        <v>0</v>
      </c>
      <c r="MX50" s="85">
        <f t="shared" si="22"/>
        <v>0</v>
      </c>
      <c r="MY50" s="85">
        <f t="shared" si="22"/>
        <v>0</v>
      </c>
      <c r="MZ50" s="85">
        <f t="shared" si="22"/>
        <v>0</v>
      </c>
      <c r="NA50" s="85">
        <f t="shared" si="22"/>
        <v>0</v>
      </c>
      <c r="NB50" s="85">
        <f t="shared" si="22"/>
        <v>0</v>
      </c>
      <c r="NC50" s="85">
        <f t="shared" si="22"/>
        <v>0</v>
      </c>
      <c r="ND50" s="85">
        <f t="shared" si="22"/>
        <v>0</v>
      </c>
      <c r="NE50" s="85">
        <f t="shared" si="22"/>
        <v>0</v>
      </c>
      <c r="NF50" s="85">
        <f t="shared" si="22"/>
        <v>0</v>
      </c>
      <c r="NG50" s="85">
        <f t="shared" si="22"/>
        <v>0</v>
      </c>
      <c r="NH50" s="85">
        <f t="shared" si="22"/>
        <v>0</v>
      </c>
      <c r="NI50" s="85">
        <f t="shared" si="22"/>
        <v>0</v>
      </c>
      <c r="NJ50" s="85">
        <f t="shared" si="22"/>
        <v>0</v>
      </c>
      <c r="NK50" s="85">
        <f t="shared" si="22"/>
        <v>0</v>
      </c>
      <c r="NL50" s="85">
        <f t="shared" si="22"/>
        <v>0</v>
      </c>
      <c r="NM50" s="85">
        <f t="shared" si="22"/>
        <v>0</v>
      </c>
      <c r="NN50" s="85">
        <f t="shared" si="22"/>
        <v>0</v>
      </c>
      <c r="NO50" s="85">
        <f t="shared" si="22"/>
        <v>0</v>
      </c>
      <c r="NP50" s="85">
        <f t="shared" si="22"/>
        <v>0</v>
      </c>
      <c r="NQ50" s="85">
        <f t="shared" si="22"/>
        <v>0</v>
      </c>
      <c r="NR50" s="85">
        <f t="shared" si="22"/>
        <v>0</v>
      </c>
      <c r="NS50" s="85">
        <f t="shared" si="22"/>
        <v>0</v>
      </c>
      <c r="NT50" s="85">
        <f t="shared" si="22"/>
        <v>0</v>
      </c>
      <c r="NU50" s="85">
        <f t="shared" si="22"/>
        <v>0</v>
      </c>
      <c r="NV50" s="85">
        <f t="shared" si="22"/>
        <v>0</v>
      </c>
      <c r="NW50" s="85">
        <f t="shared" ref="NW50:QH50" si="23">SUM(NW10,NW13,NW14,NW22)</f>
        <v>0</v>
      </c>
      <c r="NX50" s="85">
        <f t="shared" si="23"/>
        <v>0</v>
      </c>
      <c r="NY50" s="85">
        <f t="shared" si="23"/>
        <v>0</v>
      </c>
      <c r="NZ50" s="85">
        <f t="shared" si="23"/>
        <v>0</v>
      </c>
      <c r="OA50" s="85">
        <f t="shared" si="23"/>
        <v>0</v>
      </c>
      <c r="OB50" s="85">
        <f t="shared" si="23"/>
        <v>0</v>
      </c>
      <c r="OC50" s="85">
        <f t="shared" si="23"/>
        <v>0</v>
      </c>
      <c r="OD50" s="85">
        <f t="shared" si="23"/>
        <v>0</v>
      </c>
      <c r="OE50" s="85">
        <f t="shared" si="23"/>
        <v>0</v>
      </c>
      <c r="OF50" s="85">
        <f t="shared" si="23"/>
        <v>0</v>
      </c>
      <c r="OG50" s="85">
        <f t="shared" si="23"/>
        <v>0</v>
      </c>
      <c r="OH50" s="85">
        <f t="shared" si="23"/>
        <v>0</v>
      </c>
      <c r="OI50" s="85">
        <f t="shared" si="23"/>
        <v>0</v>
      </c>
      <c r="OJ50" s="85">
        <f t="shared" si="23"/>
        <v>0</v>
      </c>
      <c r="OK50" s="85">
        <f t="shared" si="23"/>
        <v>0</v>
      </c>
      <c r="OL50" s="85">
        <f t="shared" si="23"/>
        <v>0</v>
      </c>
      <c r="OM50" s="85">
        <f t="shared" si="23"/>
        <v>0</v>
      </c>
      <c r="ON50" s="85">
        <f t="shared" si="23"/>
        <v>0</v>
      </c>
      <c r="OO50" s="85">
        <f t="shared" si="23"/>
        <v>0</v>
      </c>
      <c r="OP50" s="85">
        <f t="shared" si="23"/>
        <v>0</v>
      </c>
      <c r="OQ50" s="85">
        <f t="shared" si="23"/>
        <v>0</v>
      </c>
      <c r="OR50" s="85">
        <f t="shared" si="23"/>
        <v>0</v>
      </c>
      <c r="OS50" s="85">
        <f t="shared" si="23"/>
        <v>0</v>
      </c>
      <c r="OT50" s="85">
        <f t="shared" si="23"/>
        <v>0</v>
      </c>
      <c r="OU50" s="85">
        <f t="shared" si="23"/>
        <v>0</v>
      </c>
      <c r="OV50" s="85">
        <f t="shared" si="23"/>
        <v>0</v>
      </c>
      <c r="OW50" s="85">
        <f t="shared" si="23"/>
        <v>0</v>
      </c>
      <c r="OX50" s="85">
        <f t="shared" si="23"/>
        <v>0</v>
      </c>
      <c r="OY50" s="85">
        <f t="shared" si="23"/>
        <v>0</v>
      </c>
      <c r="OZ50" s="85"/>
      <c r="PA50" s="85"/>
      <c r="PB50" s="85">
        <f t="shared" si="23"/>
        <v>0</v>
      </c>
      <c r="PC50" s="85">
        <f t="shared" si="23"/>
        <v>0</v>
      </c>
      <c r="PD50" s="85">
        <f t="shared" si="23"/>
        <v>0</v>
      </c>
      <c r="PE50" s="85">
        <f t="shared" si="23"/>
        <v>0</v>
      </c>
      <c r="PF50" s="85">
        <f t="shared" si="23"/>
        <v>0</v>
      </c>
      <c r="PG50" s="85">
        <f t="shared" si="23"/>
        <v>0</v>
      </c>
      <c r="PH50" s="85">
        <f t="shared" si="23"/>
        <v>0</v>
      </c>
      <c r="PI50" s="85">
        <f t="shared" si="23"/>
        <v>0</v>
      </c>
      <c r="PJ50" s="85">
        <f t="shared" si="23"/>
        <v>0</v>
      </c>
      <c r="PK50" s="85">
        <f t="shared" si="23"/>
        <v>0</v>
      </c>
      <c r="PL50" s="85">
        <f t="shared" si="23"/>
        <v>0</v>
      </c>
      <c r="PM50" s="85">
        <f t="shared" si="23"/>
        <v>0</v>
      </c>
      <c r="PN50" s="85">
        <f t="shared" si="23"/>
        <v>0</v>
      </c>
      <c r="PO50" s="85">
        <f t="shared" si="23"/>
        <v>0</v>
      </c>
      <c r="PP50" s="85">
        <f t="shared" si="23"/>
        <v>0</v>
      </c>
      <c r="PQ50" s="85">
        <f t="shared" si="23"/>
        <v>0</v>
      </c>
      <c r="PR50" s="85">
        <f t="shared" si="23"/>
        <v>0</v>
      </c>
      <c r="PS50" s="85">
        <f t="shared" si="23"/>
        <v>0</v>
      </c>
      <c r="PT50" s="85">
        <f t="shared" si="23"/>
        <v>0</v>
      </c>
      <c r="PU50" s="85">
        <f t="shared" si="23"/>
        <v>0</v>
      </c>
      <c r="PV50" s="85">
        <f t="shared" si="23"/>
        <v>0</v>
      </c>
      <c r="PW50" s="85">
        <f t="shared" si="23"/>
        <v>0</v>
      </c>
      <c r="PX50" s="85">
        <f t="shared" si="23"/>
        <v>0</v>
      </c>
      <c r="PY50" s="85">
        <f t="shared" si="23"/>
        <v>0</v>
      </c>
      <c r="PZ50" s="85">
        <f t="shared" si="23"/>
        <v>0</v>
      </c>
      <c r="QA50" s="85">
        <f t="shared" si="23"/>
        <v>0</v>
      </c>
      <c r="QB50" s="85">
        <f t="shared" si="23"/>
        <v>0</v>
      </c>
      <c r="QC50" s="85">
        <f t="shared" si="23"/>
        <v>0</v>
      </c>
      <c r="QD50" s="85">
        <f t="shared" si="23"/>
        <v>0</v>
      </c>
      <c r="QE50" s="85">
        <f t="shared" si="23"/>
        <v>0</v>
      </c>
      <c r="QF50" s="85"/>
      <c r="QG50" s="85"/>
      <c r="QH50" s="85">
        <f t="shared" si="23"/>
        <v>0</v>
      </c>
      <c r="QI50" s="85">
        <f t="shared" ref="QI50:SQ50" si="24">SUM(QI10,QI13,QI14,QI22)</f>
        <v>0</v>
      </c>
      <c r="QJ50" s="85">
        <f t="shared" si="24"/>
        <v>0</v>
      </c>
      <c r="QK50" s="85">
        <f t="shared" si="24"/>
        <v>0</v>
      </c>
      <c r="QL50" s="85">
        <f t="shared" si="24"/>
        <v>0</v>
      </c>
      <c r="QM50" s="85">
        <f t="shared" si="24"/>
        <v>0</v>
      </c>
      <c r="QN50" s="85">
        <f t="shared" si="24"/>
        <v>0</v>
      </c>
      <c r="QO50" s="85">
        <f t="shared" si="24"/>
        <v>0</v>
      </c>
      <c r="QP50" s="85">
        <f t="shared" si="24"/>
        <v>0</v>
      </c>
      <c r="QQ50" s="85">
        <f t="shared" si="24"/>
        <v>0</v>
      </c>
      <c r="QR50" s="85">
        <f t="shared" si="24"/>
        <v>0</v>
      </c>
      <c r="QS50" s="85">
        <f t="shared" si="24"/>
        <v>0</v>
      </c>
      <c r="QT50" s="85">
        <f t="shared" si="24"/>
        <v>0</v>
      </c>
      <c r="QU50" s="85">
        <f t="shared" si="24"/>
        <v>0</v>
      </c>
      <c r="QV50" s="85">
        <f t="shared" si="24"/>
        <v>0</v>
      </c>
      <c r="QW50" s="85">
        <f t="shared" si="24"/>
        <v>0</v>
      </c>
      <c r="QX50" s="85">
        <f t="shared" si="24"/>
        <v>0</v>
      </c>
      <c r="QY50" s="85">
        <f t="shared" si="24"/>
        <v>0</v>
      </c>
      <c r="QZ50" s="85">
        <f t="shared" si="24"/>
        <v>0</v>
      </c>
      <c r="RA50" s="85">
        <f t="shared" si="24"/>
        <v>0</v>
      </c>
      <c r="RB50" s="85">
        <f t="shared" si="24"/>
        <v>0</v>
      </c>
      <c r="RC50" s="85">
        <f t="shared" si="24"/>
        <v>0</v>
      </c>
      <c r="RD50" s="85">
        <f t="shared" si="24"/>
        <v>0</v>
      </c>
      <c r="RE50" s="85">
        <f t="shared" si="24"/>
        <v>0</v>
      </c>
      <c r="RF50" s="85">
        <f t="shared" si="24"/>
        <v>0</v>
      </c>
      <c r="RG50" s="85">
        <f t="shared" si="24"/>
        <v>0</v>
      </c>
      <c r="RH50" s="85">
        <f t="shared" si="24"/>
        <v>0</v>
      </c>
      <c r="RI50" s="85">
        <f t="shared" si="24"/>
        <v>0</v>
      </c>
      <c r="RJ50" s="85">
        <f t="shared" si="24"/>
        <v>0</v>
      </c>
      <c r="RK50" s="85">
        <f t="shared" si="24"/>
        <v>0</v>
      </c>
      <c r="RL50" s="85"/>
      <c r="RM50" s="85"/>
      <c r="RN50" s="85">
        <f t="shared" si="24"/>
        <v>0</v>
      </c>
      <c r="RO50" s="85">
        <f t="shared" si="24"/>
        <v>0</v>
      </c>
      <c r="RP50" s="85">
        <f t="shared" si="24"/>
        <v>0</v>
      </c>
      <c r="RQ50" s="85">
        <f t="shared" si="24"/>
        <v>0</v>
      </c>
      <c r="RR50" s="85">
        <f t="shared" si="24"/>
        <v>0</v>
      </c>
      <c r="RS50" s="85">
        <f t="shared" si="24"/>
        <v>0</v>
      </c>
      <c r="RT50" s="85">
        <f t="shared" si="24"/>
        <v>0</v>
      </c>
      <c r="RU50" s="85">
        <f t="shared" si="24"/>
        <v>0</v>
      </c>
      <c r="RV50" s="85">
        <f t="shared" si="24"/>
        <v>0</v>
      </c>
      <c r="RW50" s="85">
        <f t="shared" si="24"/>
        <v>0</v>
      </c>
      <c r="RX50" s="85">
        <f t="shared" si="24"/>
        <v>0</v>
      </c>
      <c r="RY50" s="85">
        <f t="shared" si="24"/>
        <v>0</v>
      </c>
      <c r="RZ50" s="85">
        <f t="shared" si="24"/>
        <v>0</v>
      </c>
      <c r="SA50" s="85">
        <f t="shared" si="24"/>
        <v>0</v>
      </c>
      <c r="SB50" s="85">
        <f t="shared" si="24"/>
        <v>0</v>
      </c>
      <c r="SC50" s="85">
        <f t="shared" si="24"/>
        <v>0</v>
      </c>
      <c r="SD50" s="85">
        <f t="shared" si="24"/>
        <v>0</v>
      </c>
      <c r="SE50" s="85">
        <f t="shared" si="24"/>
        <v>0</v>
      </c>
      <c r="SF50" s="85">
        <f t="shared" si="24"/>
        <v>0</v>
      </c>
      <c r="SG50" s="85">
        <f t="shared" si="24"/>
        <v>0</v>
      </c>
      <c r="SH50" s="85">
        <f t="shared" si="24"/>
        <v>0</v>
      </c>
      <c r="SI50" s="85">
        <f t="shared" si="24"/>
        <v>0</v>
      </c>
      <c r="SJ50" s="85">
        <f t="shared" si="24"/>
        <v>0</v>
      </c>
      <c r="SK50" s="85">
        <f t="shared" si="24"/>
        <v>0</v>
      </c>
      <c r="SL50" s="85">
        <f t="shared" si="24"/>
        <v>0</v>
      </c>
      <c r="SM50" s="85">
        <f t="shared" si="24"/>
        <v>0</v>
      </c>
      <c r="SN50" s="85">
        <f t="shared" si="24"/>
        <v>0</v>
      </c>
      <c r="SO50" s="85">
        <f t="shared" si="24"/>
        <v>0</v>
      </c>
      <c r="SP50" s="85">
        <f t="shared" si="24"/>
        <v>0</v>
      </c>
      <c r="SQ50" s="85">
        <f t="shared" si="24"/>
        <v>0</v>
      </c>
    </row>
    <row r="51" spans="1:511" s="52" customFormat="1" hidden="1" x14ac:dyDescent="0.25">
      <c r="A51" s="83" t="s">
        <v>49</v>
      </c>
      <c r="B51" s="84">
        <f>B50/((ROWS(B10)+ROWS(B13)+ROWS(B14)+ROWS(B22))*10)*100</f>
        <v>85</v>
      </c>
      <c r="C51" s="84">
        <f t="shared" ref="C51:BN51" si="25">C50/((ROWS(C10)+ROWS(C13)+ROWS(C14)+ROWS(C22))*10)*100</f>
        <v>67.5</v>
      </c>
      <c r="D51" s="84">
        <f t="shared" si="25"/>
        <v>87.5</v>
      </c>
      <c r="E51" s="84">
        <f t="shared" si="25"/>
        <v>85</v>
      </c>
      <c r="F51" s="84">
        <f t="shared" si="25"/>
        <v>72.5</v>
      </c>
      <c r="G51" s="84">
        <f t="shared" si="25"/>
        <v>75</v>
      </c>
      <c r="H51" s="84">
        <f t="shared" si="25"/>
        <v>85</v>
      </c>
      <c r="I51" s="84">
        <f t="shared" si="25"/>
        <v>65</v>
      </c>
      <c r="J51" s="84">
        <f t="shared" si="25"/>
        <v>65</v>
      </c>
      <c r="K51" s="84">
        <f t="shared" si="25"/>
        <v>90</v>
      </c>
      <c r="L51" s="84">
        <f t="shared" si="25"/>
        <v>82.5</v>
      </c>
      <c r="M51" s="84">
        <f t="shared" si="25"/>
        <v>80</v>
      </c>
      <c r="N51" s="84">
        <f t="shared" si="25"/>
        <v>65</v>
      </c>
      <c r="O51" s="84">
        <f t="shared" si="25"/>
        <v>77.307692307692307</v>
      </c>
      <c r="P51" s="84">
        <f t="shared" si="25"/>
        <v>0</v>
      </c>
      <c r="Q51" s="84">
        <f t="shared" si="25"/>
        <v>0</v>
      </c>
      <c r="R51" s="84">
        <f t="shared" si="25"/>
        <v>0</v>
      </c>
      <c r="S51" s="84">
        <f t="shared" si="25"/>
        <v>0</v>
      </c>
      <c r="T51" s="84">
        <f t="shared" si="25"/>
        <v>0</v>
      </c>
      <c r="U51" s="84">
        <f t="shared" si="25"/>
        <v>0</v>
      </c>
      <c r="V51" s="84">
        <f t="shared" si="25"/>
        <v>0</v>
      </c>
      <c r="W51" s="84">
        <f t="shared" si="25"/>
        <v>0</v>
      </c>
      <c r="X51" s="84">
        <f t="shared" si="25"/>
        <v>0</v>
      </c>
      <c r="Y51" s="84">
        <f t="shared" si="25"/>
        <v>0</v>
      </c>
      <c r="Z51" s="84">
        <f t="shared" si="25"/>
        <v>0</v>
      </c>
      <c r="AA51" s="84">
        <f t="shared" si="25"/>
        <v>0</v>
      </c>
      <c r="AB51" s="84">
        <f t="shared" si="25"/>
        <v>0</v>
      </c>
      <c r="AC51" s="84">
        <f t="shared" si="25"/>
        <v>0</v>
      </c>
      <c r="AD51" s="84">
        <f t="shared" si="25"/>
        <v>0</v>
      </c>
      <c r="AE51" s="84">
        <f t="shared" si="25"/>
        <v>0</v>
      </c>
      <c r="AF51" s="84"/>
      <c r="AG51" s="84"/>
      <c r="AH51" s="84">
        <f t="shared" si="25"/>
        <v>0</v>
      </c>
      <c r="AI51" s="84">
        <f t="shared" si="25"/>
        <v>0</v>
      </c>
      <c r="AJ51" s="84">
        <f t="shared" si="25"/>
        <v>0</v>
      </c>
      <c r="AK51" s="84">
        <f t="shared" si="25"/>
        <v>0</v>
      </c>
      <c r="AL51" s="84">
        <f t="shared" si="25"/>
        <v>0</v>
      </c>
      <c r="AM51" s="84">
        <f t="shared" si="25"/>
        <v>0</v>
      </c>
      <c r="AN51" s="84">
        <f t="shared" si="25"/>
        <v>0</v>
      </c>
      <c r="AO51" s="84">
        <f t="shared" si="25"/>
        <v>0</v>
      </c>
      <c r="AP51" s="84">
        <f t="shared" si="25"/>
        <v>0</v>
      </c>
      <c r="AQ51" s="84">
        <f t="shared" si="25"/>
        <v>0</v>
      </c>
      <c r="AR51" s="84">
        <f t="shared" si="25"/>
        <v>0</v>
      </c>
      <c r="AS51" s="84">
        <f t="shared" si="25"/>
        <v>0</v>
      </c>
      <c r="AT51" s="84">
        <f t="shared" si="25"/>
        <v>0</v>
      </c>
      <c r="AU51" s="84">
        <f t="shared" si="25"/>
        <v>0</v>
      </c>
      <c r="AV51" s="84">
        <f t="shared" si="25"/>
        <v>0</v>
      </c>
      <c r="AW51" s="84">
        <f t="shared" si="25"/>
        <v>0</v>
      </c>
      <c r="AX51" s="84">
        <f t="shared" si="25"/>
        <v>0</v>
      </c>
      <c r="AY51" s="84">
        <f t="shared" si="25"/>
        <v>0</v>
      </c>
      <c r="AZ51" s="84">
        <f t="shared" si="25"/>
        <v>0</v>
      </c>
      <c r="BA51" s="84">
        <f t="shared" si="25"/>
        <v>0</v>
      </c>
      <c r="BB51" s="84">
        <f t="shared" si="25"/>
        <v>0</v>
      </c>
      <c r="BC51" s="84">
        <f t="shared" si="25"/>
        <v>0</v>
      </c>
      <c r="BD51" s="84">
        <f t="shared" si="25"/>
        <v>0</v>
      </c>
      <c r="BE51" s="84">
        <f t="shared" si="25"/>
        <v>0</v>
      </c>
      <c r="BF51" s="84">
        <f t="shared" si="25"/>
        <v>0</v>
      </c>
      <c r="BG51" s="84">
        <f t="shared" si="25"/>
        <v>0</v>
      </c>
      <c r="BH51" s="84">
        <f t="shared" si="25"/>
        <v>0</v>
      </c>
      <c r="BI51" s="84">
        <f t="shared" si="25"/>
        <v>0</v>
      </c>
      <c r="BJ51" s="84">
        <f t="shared" si="25"/>
        <v>0</v>
      </c>
      <c r="BK51" s="84">
        <f t="shared" si="25"/>
        <v>0</v>
      </c>
      <c r="BL51" s="84"/>
      <c r="BM51" s="84"/>
      <c r="BN51" s="84">
        <f t="shared" si="25"/>
        <v>0</v>
      </c>
      <c r="BO51" s="84">
        <f t="shared" ref="BO51:DZ51" si="26">BO50/((ROWS(BO10)+ROWS(BO13)+ROWS(BO14)+ROWS(BO22))*10)*100</f>
        <v>0</v>
      </c>
      <c r="BP51" s="84">
        <f t="shared" si="26"/>
        <v>0</v>
      </c>
      <c r="BQ51" s="84">
        <f t="shared" si="26"/>
        <v>0</v>
      </c>
      <c r="BR51" s="84">
        <f t="shared" si="26"/>
        <v>0</v>
      </c>
      <c r="BS51" s="84">
        <f t="shared" si="26"/>
        <v>0</v>
      </c>
      <c r="BT51" s="84">
        <f t="shared" si="26"/>
        <v>0</v>
      </c>
      <c r="BU51" s="84">
        <f t="shared" si="26"/>
        <v>0</v>
      </c>
      <c r="BV51" s="84">
        <f t="shared" si="26"/>
        <v>0</v>
      </c>
      <c r="BW51" s="84">
        <f t="shared" si="26"/>
        <v>0</v>
      </c>
      <c r="BX51" s="84">
        <f t="shared" si="26"/>
        <v>0</v>
      </c>
      <c r="BY51" s="84">
        <f t="shared" si="26"/>
        <v>0</v>
      </c>
      <c r="BZ51" s="84">
        <f t="shared" si="26"/>
        <v>0</v>
      </c>
      <c r="CA51" s="84">
        <f t="shared" si="26"/>
        <v>0</v>
      </c>
      <c r="CB51" s="84">
        <f t="shared" si="26"/>
        <v>0</v>
      </c>
      <c r="CC51" s="84">
        <f t="shared" si="26"/>
        <v>0</v>
      </c>
      <c r="CD51" s="84">
        <f t="shared" si="26"/>
        <v>0</v>
      </c>
      <c r="CE51" s="84">
        <f t="shared" si="26"/>
        <v>0</v>
      </c>
      <c r="CF51" s="84">
        <f t="shared" si="26"/>
        <v>0</v>
      </c>
      <c r="CG51" s="84">
        <f t="shared" si="26"/>
        <v>0</v>
      </c>
      <c r="CH51" s="84">
        <f t="shared" si="26"/>
        <v>0</v>
      </c>
      <c r="CI51" s="84">
        <f t="shared" si="26"/>
        <v>0</v>
      </c>
      <c r="CJ51" s="84">
        <f t="shared" si="26"/>
        <v>0</v>
      </c>
      <c r="CK51" s="84">
        <f t="shared" si="26"/>
        <v>0</v>
      </c>
      <c r="CL51" s="84">
        <f t="shared" si="26"/>
        <v>0</v>
      </c>
      <c r="CM51" s="84">
        <f t="shared" si="26"/>
        <v>0</v>
      </c>
      <c r="CN51" s="84">
        <f t="shared" si="26"/>
        <v>0</v>
      </c>
      <c r="CO51" s="84">
        <f t="shared" si="26"/>
        <v>0</v>
      </c>
      <c r="CP51" s="84">
        <f t="shared" si="26"/>
        <v>0</v>
      </c>
      <c r="CQ51" s="84">
        <f t="shared" si="26"/>
        <v>0</v>
      </c>
      <c r="CR51" s="84"/>
      <c r="CS51" s="84"/>
      <c r="CT51" s="84">
        <f t="shared" si="26"/>
        <v>0</v>
      </c>
      <c r="CU51" s="84">
        <f t="shared" si="26"/>
        <v>0</v>
      </c>
      <c r="CV51" s="84">
        <f t="shared" si="26"/>
        <v>0</v>
      </c>
      <c r="CW51" s="84">
        <f t="shared" si="26"/>
        <v>0</v>
      </c>
      <c r="CX51" s="84">
        <f t="shared" si="26"/>
        <v>0</v>
      </c>
      <c r="CY51" s="84">
        <f t="shared" si="26"/>
        <v>0</v>
      </c>
      <c r="CZ51" s="84">
        <f t="shared" si="26"/>
        <v>0</v>
      </c>
      <c r="DA51" s="84">
        <f t="shared" si="26"/>
        <v>0</v>
      </c>
      <c r="DB51" s="84">
        <f t="shared" si="26"/>
        <v>0</v>
      </c>
      <c r="DC51" s="84">
        <f t="shared" si="26"/>
        <v>0</v>
      </c>
      <c r="DD51" s="84">
        <f t="shared" si="26"/>
        <v>0</v>
      </c>
      <c r="DE51" s="84">
        <f t="shared" si="26"/>
        <v>0</v>
      </c>
      <c r="DF51" s="84">
        <f t="shared" si="26"/>
        <v>0</v>
      </c>
      <c r="DG51" s="84">
        <f t="shared" si="26"/>
        <v>0</v>
      </c>
      <c r="DH51" s="84">
        <f t="shared" si="26"/>
        <v>0</v>
      </c>
      <c r="DI51" s="84">
        <f t="shared" si="26"/>
        <v>0</v>
      </c>
      <c r="DJ51" s="84">
        <f t="shared" si="26"/>
        <v>0</v>
      </c>
      <c r="DK51" s="84">
        <f t="shared" si="26"/>
        <v>0</v>
      </c>
      <c r="DL51" s="84">
        <f t="shared" si="26"/>
        <v>0</v>
      </c>
      <c r="DM51" s="84">
        <f t="shared" si="26"/>
        <v>0</v>
      </c>
      <c r="DN51" s="84">
        <f t="shared" si="26"/>
        <v>0</v>
      </c>
      <c r="DO51" s="84">
        <f t="shared" si="26"/>
        <v>0</v>
      </c>
      <c r="DP51" s="84">
        <f t="shared" si="26"/>
        <v>0</v>
      </c>
      <c r="DQ51" s="84">
        <f t="shared" si="26"/>
        <v>0</v>
      </c>
      <c r="DR51" s="84">
        <f t="shared" si="26"/>
        <v>0</v>
      </c>
      <c r="DS51" s="84">
        <f t="shared" si="26"/>
        <v>0</v>
      </c>
      <c r="DT51" s="84">
        <f t="shared" si="26"/>
        <v>0</v>
      </c>
      <c r="DU51" s="84">
        <f t="shared" si="26"/>
        <v>0</v>
      </c>
      <c r="DV51" s="84">
        <f t="shared" si="26"/>
        <v>0</v>
      </c>
      <c r="DW51" s="84">
        <f t="shared" si="26"/>
        <v>0</v>
      </c>
      <c r="DX51" s="84"/>
      <c r="DY51" s="84"/>
      <c r="DZ51" s="84">
        <f t="shared" si="26"/>
        <v>0</v>
      </c>
      <c r="EA51" s="84">
        <f t="shared" ref="EA51:GL51" si="27">EA50/((ROWS(EA10)+ROWS(EA13)+ROWS(EA14)+ROWS(EA22))*10)*100</f>
        <v>0</v>
      </c>
      <c r="EB51" s="84">
        <f t="shared" si="27"/>
        <v>0</v>
      </c>
      <c r="EC51" s="84">
        <f t="shared" si="27"/>
        <v>0</v>
      </c>
      <c r="ED51" s="84">
        <f t="shared" si="27"/>
        <v>0</v>
      </c>
      <c r="EE51" s="84">
        <f t="shared" si="27"/>
        <v>0</v>
      </c>
      <c r="EF51" s="84">
        <f t="shared" si="27"/>
        <v>0</v>
      </c>
      <c r="EG51" s="84">
        <f t="shared" si="27"/>
        <v>0</v>
      </c>
      <c r="EH51" s="84">
        <f t="shared" si="27"/>
        <v>0</v>
      </c>
      <c r="EI51" s="84">
        <f t="shared" si="27"/>
        <v>0</v>
      </c>
      <c r="EJ51" s="84">
        <f t="shared" si="27"/>
        <v>0</v>
      </c>
      <c r="EK51" s="84">
        <f t="shared" si="27"/>
        <v>0</v>
      </c>
      <c r="EL51" s="84">
        <f t="shared" si="27"/>
        <v>0</v>
      </c>
      <c r="EM51" s="84">
        <f t="shared" si="27"/>
        <v>0</v>
      </c>
      <c r="EN51" s="84">
        <f t="shared" si="27"/>
        <v>0</v>
      </c>
      <c r="EO51" s="84">
        <f t="shared" si="27"/>
        <v>0</v>
      </c>
      <c r="EP51" s="84">
        <f t="shared" si="27"/>
        <v>0</v>
      </c>
      <c r="EQ51" s="84">
        <f t="shared" si="27"/>
        <v>0</v>
      </c>
      <c r="ER51" s="84">
        <f t="shared" si="27"/>
        <v>0</v>
      </c>
      <c r="ES51" s="84">
        <f t="shared" si="27"/>
        <v>0</v>
      </c>
      <c r="ET51" s="84">
        <f t="shared" si="27"/>
        <v>0</v>
      </c>
      <c r="EU51" s="84">
        <f t="shared" si="27"/>
        <v>0</v>
      </c>
      <c r="EV51" s="84">
        <f t="shared" si="27"/>
        <v>0</v>
      </c>
      <c r="EW51" s="84">
        <f t="shared" si="27"/>
        <v>0</v>
      </c>
      <c r="EX51" s="84">
        <f t="shared" si="27"/>
        <v>0</v>
      </c>
      <c r="EY51" s="84">
        <f t="shared" si="27"/>
        <v>0</v>
      </c>
      <c r="EZ51" s="84">
        <f t="shared" si="27"/>
        <v>0</v>
      </c>
      <c r="FA51" s="84">
        <f t="shared" si="27"/>
        <v>0</v>
      </c>
      <c r="FB51" s="84">
        <f t="shared" si="27"/>
        <v>0</v>
      </c>
      <c r="FC51" s="84">
        <f t="shared" si="27"/>
        <v>0</v>
      </c>
      <c r="FD51" s="84"/>
      <c r="FE51" s="84"/>
      <c r="FF51" s="84">
        <f t="shared" si="27"/>
        <v>0</v>
      </c>
      <c r="FG51" s="84">
        <f t="shared" si="27"/>
        <v>0</v>
      </c>
      <c r="FH51" s="84">
        <f t="shared" si="27"/>
        <v>0</v>
      </c>
      <c r="FI51" s="84">
        <f t="shared" si="27"/>
        <v>0</v>
      </c>
      <c r="FJ51" s="84">
        <f t="shared" si="27"/>
        <v>0</v>
      </c>
      <c r="FK51" s="84">
        <f t="shared" si="27"/>
        <v>0</v>
      </c>
      <c r="FL51" s="84">
        <f t="shared" si="27"/>
        <v>0</v>
      </c>
      <c r="FM51" s="84">
        <f t="shared" si="27"/>
        <v>0</v>
      </c>
      <c r="FN51" s="84">
        <f t="shared" si="27"/>
        <v>0</v>
      </c>
      <c r="FO51" s="84">
        <f t="shared" si="27"/>
        <v>0</v>
      </c>
      <c r="FP51" s="84">
        <f t="shared" si="27"/>
        <v>0</v>
      </c>
      <c r="FQ51" s="84">
        <f t="shared" si="27"/>
        <v>0</v>
      </c>
      <c r="FR51" s="84">
        <f t="shared" si="27"/>
        <v>0</v>
      </c>
      <c r="FS51" s="84">
        <f t="shared" si="27"/>
        <v>0</v>
      </c>
      <c r="FT51" s="84">
        <f t="shared" si="27"/>
        <v>0</v>
      </c>
      <c r="FU51" s="84">
        <f t="shared" si="27"/>
        <v>0</v>
      </c>
      <c r="FV51" s="84">
        <f t="shared" si="27"/>
        <v>0</v>
      </c>
      <c r="FW51" s="84">
        <f t="shared" si="27"/>
        <v>0</v>
      </c>
      <c r="FX51" s="84">
        <f t="shared" si="27"/>
        <v>0</v>
      </c>
      <c r="FY51" s="84">
        <f t="shared" si="27"/>
        <v>0</v>
      </c>
      <c r="FZ51" s="84">
        <f t="shared" si="27"/>
        <v>0</v>
      </c>
      <c r="GA51" s="84">
        <f t="shared" si="27"/>
        <v>0</v>
      </c>
      <c r="GB51" s="84">
        <f t="shared" si="27"/>
        <v>0</v>
      </c>
      <c r="GC51" s="84">
        <f t="shared" si="27"/>
        <v>0</v>
      </c>
      <c r="GD51" s="84">
        <f t="shared" si="27"/>
        <v>0</v>
      </c>
      <c r="GE51" s="84">
        <f t="shared" si="27"/>
        <v>0</v>
      </c>
      <c r="GF51" s="84">
        <f t="shared" si="27"/>
        <v>0</v>
      </c>
      <c r="GG51" s="84">
        <f t="shared" si="27"/>
        <v>0</v>
      </c>
      <c r="GH51" s="84">
        <f t="shared" si="27"/>
        <v>0</v>
      </c>
      <c r="GI51" s="84">
        <f t="shared" si="27"/>
        <v>0</v>
      </c>
      <c r="GJ51" s="84"/>
      <c r="GK51" s="84"/>
      <c r="GL51" s="84">
        <f t="shared" si="27"/>
        <v>0</v>
      </c>
      <c r="GM51" s="84">
        <f t="shared" ref="GM51:IX51" si="28">GM50/((ROWS(GM10)+ROWS(GM13)+ROWS(GM14)+ROWS(GM22))*10)*100</f>
        <v>0</v>
      </c>
      <c r="GN51" s="84">
        <f t="shared" si="28"/>
        <v>0</v>
      </c>
      <c r="GO51" s="84">
        <f t="shared" si="28"/>
        <v>0</v>
      </c>
      <c r="GP51" s="84">
        <f t="shared" si="28"/>
        <v>0</v>
      </c>
      <c r="GQ51" s="84">
        <f t="shared" si="28"/>
        <v>0</v>
      </c>
      <c r="GR51" s="84">
        <f t="shared" si="28"/>
        <v>0</v>
      </c>
      <c r="GS51" s="84">
        <f t="shared" si="28"/>
        <v>0</v>
      </c>
      <c r="GT51" s="84">
        <f t="shared" si="28"/>
        <v>0</v>
      </c>
      <c r="GU51" s="84">
        <f t="shared" si="28"/>
        <v>0</v>
      </c>
      <c r="GV51" s="84">
        <f t="shared" si="28"/>
        <v>0</v>
      </c>
      <c r="GW51" s="84">
        <f t="shared" si="28"/>
        <v>0</v>
      </c>
      <c r="GX51" s="84">
        <f t="shared" si="28"/>
        <v>0</v>
      </c>
      <c r="GY51" s="84">
        <f t="shared" si="28"/>
        <v>0</v>
      </c>
      <c r="GZ51" s="84">
        <f t="shared" si="28"/>
        <v>0</v>
      </c>
      <c r="HA51" s="84">
        <f t="shared" si="28"/>
        <v>0</v>
      </c>
      <c r="HB51" s="84">
        <f t="shared" si="28"/>
        <v>0</v>
      </c>
      <c r="HC51" s="84">
        <f t="shared" si="28"/>
        <v>0</v>
      </c>
      <c r="HD51" s="84">
        <f t="shared" si="28"/>
        <v>0</v>
      </c>
      <c r="HE51" s="84">
        <f t="shared" si="28"/>
        <v>0</v>
      </c>
      <c r="HF51" s="84">
        <f t="shared" si="28"/>
        <v>0</v>
      </c>
      <c r="HG51" s="84">
        <f t="shared" si="28"/>
        <v>0</v>
      </c>
      <c r="HH51" s="84">
        <f t="shared" si="28"/>
        <v>0</v>
      </c>
      <c r="HI51" s="84">
        <f t="shared" si="28"/>
        <v>0</v>
      </c>
      <c r="HJ51" s="84">
        <f t="shared" si="28"/>
        <v>0</v>
      </c>
      <c r="HK51" s="84">
        <f t="shared" si="28"/>
        <v>0</v>
      </c>
      <c r="HL51" s="84">
        <f t="shared" si="28"/>
        <v>0</v>
      </c>
      <c r="HM51" s="84">
        <f t="shared" si="28"/>
        <v>0</v>
      </c>
      <c r="HN51" s="84">
        <f t="shared" si="28"/>
        <v>0</v>
      </c>
      <c r="HO51" s="84">
        <f t="shared" si="28"/>
        <v>0</v>
      </c>
      <c r="HP51" s="84"/>
      <c r="HQ51" s="84"/>
      <c r="HR51" s="84">
        <f t="shared" si="28"/>
        <v>0</v>
      </c>
      <c r="HS51" s="84">
        <f t="shared" si="28"/>
        <v>0</v>
      </c>
      <c r="HT51" s="84">
        <f t="shared" si="28"/>
        <v>0</v>
      </c>
      <c r="HU51" s="84">
        <f t="shared" si="28"/>
        <v>0</v>
      </c>
      <c r="HV51" s="84">
        <f t="shared" si="28"/>
        <v>0</v>
      </c>
      <c r="HW51" s="84">
        <f t="shared" si="28"/>
        <v>0</v>
      </c>
      <c r="HX51" s="84">
        <f t="shared" si="28"/>
        <v>0</v>
      </c>
      <c r="HY51" s="84">
        <f t="shared" si="28"/>
        <v>0</v>
      </c>
      <c r="HZ51" s="84">
        <f t="shared" si="28"/>
        <v>0</v>
      </c>
      <c r="IA51" s="84">
        <f t="shared" si="28"/>
        <v>0</v>
      </c>
      <c r="IB51" s="84">
        <f t="shared" si="28"/>
        <v>0</v>
      </c>
      <c r="IC51" s="84">
        <f t="shared" si="28"/>
        <v>0</v>
      </c>
      <c r="ID51" s="84">
        <f t="shared" si="28"/>
        <v>0</v>
      </c>
      <c r="IE51" s="84">
        <f t="shared" si="28"/>
        <v>0</v>
      </c>
      <c r="IF51" s="84">
        <f t="shared" si="28"/>
        <v>0</v>
      </c>
      <c r="IG51" s="84">
        <f t="shared" si="28"/>
        <v>0</v>
      </c>
      <c r="IH51" s="84">
        <f t="shared" si="28"/>
        <v>0</v>
      </c>
      <c r="II51" s="84">
        <f t="shared" si="28"/>
        <v>0</v>
      </c>
      <c r="IJ51" s="84">
        <f t="shared" si="28"/>
        <v>0</v>
      </c>
      <c r="IK51" s="84">
        <f t="shared" si="28"/>
        <v>0</v>
      </c>
      <c r="IL51" s="84">
        <f t="shared" si="28"/>
        <v>0</v>
      </c>
      <c r="IM51" s="84">
        <f t="shared" si="28"/>
        <v>0</v>
      </c>
      <c r="IN51" s="84">
        <f t="shared" si="28"/>
        <v>0</v>
      </c>
      <c r="IO51" s="84">
        <f t="shared" si="28"/>
        <v>0</v>
      </c>
      <c r="IP51" s="84">
        <f t="shared" si="28"/>
        <v>0</v>
      </c>
      <c r="IQ51" s="84">
        <f t="shared" si="28"/>
        <v>0</v>
      </c>
      <c r="IR51" s="84">
        <f t="shared" si="28"/>
        <v>0</v>
      </c>
      <c r="IS51" s="84">
        <f t="shared" si="28"/>
        <v>0</v>
      </c>
      <c r="IT51" s="84">
        <f t="shared" si="28"/>
        <v>0</v>
      </c>
      <c r="IU51" s="84">
        <f t="shared" si="28"/>
        <v>0</v>
      </c>
      <c r="IV51" s="84"/>
      <c r="IW51" s="84"/>
      <c r="IX51" s="84">
        <f t="shared" si="28"/>
        <v>0</v>
      </c>
      <c r="IY51" s="84">
        <f t="shared" ref="IY51:LJ51" si="29">IY50/((ROWS(IY10)+ROWS(IY13)+ROWS(IY14)+ROWS(IY22))*10)*100</f>
        <v>0</v>
      </c>
      <c r="IZ51" s="84">
        <f t="shared" si="29"/>
        <v>0</v>
      </c>
      <c r="JA51" s="84">
        <f t="shared" si="29"/>
        <v>0</v>
      </c>
      <c r="JB51" s="84">
        <f t="shared" si="29"/>
        <v>0</v>
      </c>
      <c r="JC51" s="84">
        <f t="shared" si="29"/>
        <v>0</v>
      </c>
      <c r="JD51" s="84">
        <f t="shared" si="29"/>
        <v>0</v>
      </c>
      <c r="JE51" s="84">
        <f t="shared" si="29"/>
        <v>0</v>
      </c>
      <c r="JF51" s="84">
        <f t="shared" si="29"/>
        <v>0</v>
      </c>
      <c r="JG51" s="84">
        <f t="shared" si="29"/>
        <v>0</v>
      </c>
      <c r="JH51" s="84">
        <f t="shared" si="29"/>
        <v>0</v>
      </c>
      <c r="JI51" s="84">
        <f t="shared" si="29"/>
        <v>0</v>
      </c>
      <c r="JJ51" s="84">
        <f t="shared" si="29"/>
        <v>0</v>
      </c>
      <c r="JK51" s="84">
        <f t="shared" si="29"/>
        <v>0</v>
      </c>
      <c r="JL51" s="84">
        <f t="shared" si="29"/>
        <v>0</v>
      </c>
      <c r="JM51" s="84">
        <f t="shared" si="29"/>
        <v>0</v>
      </c>
      <c r="JN51" s="84">
        <f t="shared" si="29"/>
        <v>0</v>
      </c>
      <c r="JO51" s="84">
        <f t="shared" si="29"/>
        <v>0</v>
      </c>
      <c r="JP51" s="84">
        <f t="shared" si="29"/>
        <v>0</v>
      </c>
      <c r="JQ51" s="84">
        <f t="shared" si="29"/>
        <v>0</v>
      </c>
      <c r="JR51" s="84">
        <f t="shared" si="29"/>
        <v>0</v>
      </c>
      <c r="JS51" s="84">
        <f t="shared" si="29"/>
        <v>0</v>
      </c>
      <c r="JT51" s="84">
        <f t="shared" si="29"/>
        <v>0</v>
      </c>
      <c r="JU51" s="84">
        <f t="shared" si="29"/>
        <v>0</v>
      </c>
      <c r="JV51" s="84">
        <f t="shared" si="29"/>
        <v>0</v>
      </c>
      <c r="JW51" s="84">
        <f t="shared" si="29"/>
        <v>0</v>
      </c>
      <c r="JX51" s="84">
        <f t="shared" si="29"/>
        <v>0</v>
      </c>
      <c r="JY51" s="84">
        <f t="shared" si="29"/>
        <v>0</v>
      </c>
      <c r="JZ51" s="84">
        <f t="shared" si="29"/>
        <v>0</v>
      </c>
      <c r="KA51" s="84">
        <f t="shared" si="29"/>
        <v>0</v>
      </c>
      <c r="KB51" s="84"/>
      <c r="KC51" s="84"/>
      <c r="KD51" s="84">
        <f t="shared" si="29"/>
        <v>0</v>
      </c>
      <c r="KE51" s="84">
        <f t="shared" si="29"/>
        <v>0</v>
      </c>
      <c r="KF51" s="84">
        <f t="shared" si="29"/>
        <v>0</v>
      </c>
      <c r="KG51" s="84">
        <f t="shared" si="29"/>
        <v>0</v>
      </c>
      <c r="KH51" s="84">
        <f t="shared" si="29"/>
        <v>0</v>
      </c>
      <c r="KI51" s="84">
        <f t="shared" si="29"/>
        <v>0</v>
      </c>
      <c r="KJ51" s="84">
        <f t="shared" si="29"/>
        <v>0</v>
      </c>
      <c r="KK51" s="84">
        <f t="shared" si="29"/>
        <v>0</v>
      </c>
      <c r="KL51" s="84">
        <f t="shared" si="29"/>
        <v>0</v>
      </c>
      <c r="KM51" s="84">
        <f t="shared" si="29"/>
        <v>0</v>
      </c>
      <c r="KN51" s="84">
        <f t="shared" si="29"/>
        <v>0</v>
      </c>
      <c r="KO51" s="84">
        <f t="shared" si="29"/>
        <v>0</v>
      </c>
      <c r="KP51" s="84">
        <f t="shared" si="29"/>
        <v>0</v>
      </c>
      <c r="KQ51" s="84">
        <f t="shared" si="29"/>
        <v>0</v>
      </c>
      <c r="KR51" s="84">
        <f t="shared" si="29"/>
        <v>0</v>
      </c>
      <c r="KS51" s="84">
        <f t="shared" si="29"/>
        <v>0</v>
      </c>
      <c r="KT51" s="84">
        <f t="shared" si="29"/>
        <v>0</v>
      </c>
      <c r="KU51" s="84">
        <f t="shared" si="29"/>
        <v>0</v>
      </c>
      <c r="KV51" s="84">
        <f t="shared" si="29"/>
        <v>0</v>
      </c>
      <c r="KW51" s="84">
        <f t="shared" si="29"/>
        <v>0</v>
      </c>
      <c r="KX51" s="84">
        <f t="shared" si="29"/>
        <v>0</v>
      </c>
      <c r="KY51" s="84">
        <f t="shared" si="29"/>
        <v>0</v>
      </c>
      <c r="KZ51" s="84">
        <f t="shared" si="29"/>
        <v>0</v>
      </c>
      <c r="LA51" s="84">
        <f t="shared" si="29"/>
        <v>0</v>
      </c>
      <c r="LB51" s="84">
        <f t="shared" si="29"/>
        <v>0</v>
      </c>
      <c r="LC51" s="84">
        <f t="shared" si="29"/>
        <v>0</v>
      </c>
      <c r="LD51" s="84">
        <f t="shared" si="29"/>
        <v>0</v>
      </c>
      <c r="LE51" s="84">
        <f t="shared" si="29"/>
        <v>0</v>
      </c>
      <c r="LF51" s="84">
        <f t="shared" si="29"/>
        <v>0</v>
      </c>
      <c r="LG51" s="84">
        <f t="shared" si="29"/>
        <v>0</v>
      </c>
      <c r="LH51" s="84"/>
      <c r="LI51" s="84"/>
      <c r="LJ51" s="84">
        <f t="shared" si="29"/>
        <v>0</v>
      </c>
      <c r="LK51" s="84">
        <f t="shared" ref="LK51:NV51" si="30">LK50/((ROWS(LK10)+ROWS(LK13)+ROWS(LK14)+ROWS(LK22))*10)*100</f>
        <v>0</v>
      </c>
      <c r="LL51" s="84">
        <f t="shared" si="30"/>
        <v>0</v>
      </c>
      <c r="LM51" s="84">
        <f t="shared" si="30"/>
        <v>0</v>
      </c>
      <c r="LN51" s="84">
        <f t="shared" si="30"/>
        <v>0</v>
      </c>
      <c r="LO51" s="84">
        <f t="shared" si="30"/>
        <v>0</v>
      </c>
      <c r="LP51" s="84">
        <f t="shared" si="30"/>
        <v>0</v>
      </c>
      <c r="LQ51" s="84">
        <f t="shared" si="30"/>
        <v>0</v>
      </c>
      <c r="LR51" s="84">
        <f t="shared" si="30"/>
        <v>0</v>
      </c>
      <c r="LS51" s="84">
        <f t="shared" si="30"/>
        <v>0</v>
      </c>
      <c r="LT51" s="84">
        <f t="shared" si="30"/>
        <v>0</v>
      </c>
      <c r="LU51" s="84">
        <f t="shared" si="30"/>
        <v>0</v>
      </c>
      <c r="LV51" s="84">
        <f t="shared" si="30"/>
        <v>0</v>
      </c>
      <c r="LW51" s="84">
        <f t="shared" si="30"/>
        <v>0</v>
      </c>
      <c r="LX51" s="84">
        <f t="shared" si="30"/>
        <v>0</v>
      </c>
      <c r="LY51" s="84">
        <f t="shared" si="30"/>
        <v>0</v>
      </c>
      <c r="LZ51" s="84">
        <f t="shared" si="30"/>
        <v>0</v>
      </c>
      <c r="MA51" s="84">
        <f t="shared" si="30"/>
        <v>0</v>
      </c>
      <c r="MB51" s="84">
        <f t="shared" si="30"/>
        <v>0</v>
      </c>
      <c r="MC51" s="84">
        <f t="shared" si="30"/>
        <v>0</v>
      </c>
      <c r="MD51" s="84">
        <f t="shared" si="30"/>
        <v>0</v>
      </c>
      <c r="ME51" s="84">
        <f t="shared" si="30"/>
        <v>0</v>
      </c>
      <c r="MF51" s="84">
        <f t="shared" si="30"/>
        <v>0</v>
      </c>
      <c r="MG51" s="84">
        <f t="shared" si="30"/>
        <v>0</v>
      </c>
      <c r="MH51" s="84">
        <f t="shared" si="30"/>
        <v>0</v>
      </c>
      <c r="MI51" s="84">
        <f t="shared" si="30"/>
        <v>0</v>
      </c>
      <c r="MJ51" s="84">
        <f t="shared" si="30"/>
        <v>0</v>
      </c>
      <c r="MK51" s="84">
        <f t="shared" si="30"/>
        <v>0</v>
      </c>
      <c r="ML51" s="84">
        <f t="shared" si="30"/>
        <v>0</v>
      </c>
      <c r="MM51" s="84">
        <f t="shared" si="30"/>
        <v>0</v>
      </c>
      <c r="MN51" s="84"/>
      <c r="MO51" s="84"/>
      <c r="MP51" s="84">
        <f t="shared" si="30"/>
        <v>0</v>
      </c>
      <c r="MQ51" s="84">
        <f t="shared" si="30"/>
        <v>0</v>
      </c>
      <c r="MR51" s="84">
        <f t="shared" si="30"/>
        <v>0</v>
      </c>
      <c r="MS51" s="84">
        <f t="shared" si="30"/>
        <v>0</v>
      </c>
      <c r="MT51" s="84">
        <f t="shared" si="30"/>
        <v>0</v>
      </c>
      <c r="MU51" s="84">
        <f t="shared" si="30"/>
        <v>0</v>
      </c>
      <c r="MV51" s="84">
        <f t="shared" si="30"/>
        <v>0</v>
      </c>
      <c r="MW51" s="84">
        <f t="shared" si="30"/>
        <v>0</v>
      </c>
      <c r="MX51" s="84">
        <f t="shared" si="30"/>
        <v>0</v>
      </c>
      <c r="MY51" s="84">
        <f t="shared" si="30"/>
        <v>0</v>
      </c>
      <c r="MZ51" s="84">
        <f t="shared" si="30"/>
        <v>0</v>
      </c>
      <c r="NA51" s="84">
        <f t="shared" si="30"/>
        <v>0</v>
      </c>
      <c r="NB51" s="84">
        <f t="shared" si="30"/>
        <v>0</v>
      </c>
      <c r="NC51" s="84">
        <f t="shared" si="30"/>
        <v>0</v>
      </c>
      <c r="ND51" s="84">
        <f t="shared" si="30"/>
        <v>0</v>
      </c>
      <c r="NE51" s="84">
        <f t="shared" si="30"/>
        <v>0</v>
      </c>
      <c r="NF51" s="84">
        <f t="shared" si="30"/>
        <v>0</v>
      </c>
      <c r="NG51" s="84">
        <f t="shared" si="30"/>
        <v>0</v>
      </c>
      <c r="NH51" s="84">
        <f t="shared" si="30"/>
        <v>0</v>
      </c>
      <c r="NI51" s="84">
        <f t="shared" si="30"/>
        <v>0</v>
      </c>
      <c r="NJ51" s="84">
        <f t="shared" si="30"/>
        <v>0</v>
      </c>
      <c r="NK51" s="84">
        <f t="shared" si="30"/>
        <v>0</v>
      </c>
      <c r="NL51" s="84">
        <f t="shared" si="30"/>
        <v>0</v>
      </c>
      <c r="NM51" s="84">
        <f t="shared" si="30"/>
        <v>0</v>
      </c>
      <c r="NN51" s="84">
        <f t="shared" si="30"/>
        <v>0</v>
      </c>
      <c r="NO51" s="84">
        <f t="shared" si="30"/>
        <v>0</v>
      </c>
      <c r="NP51" s="84">
        <f t="shared" si="30"/>
        <v>0</v>
      </c>
      <c r="NQ51" s="84">
        <f t="shared" si="30"/>
        <v>0</v>
      </c>
      <c r="NR51" s="84">
        <f t="shared" si="30"/>
        <v>0</v>
      </c>
      <c r="NS51" s="84">
        <f t="shared" si="30"/>
        <v>0</v>
      </c>
      <c r="NT51" s="84">
        <f t="shared" si="30"/>
        <v>0</v>
      </c>
      <c r="NU51" s="84">
        <f t="shared" si="30"/>
        <v>0</v>
      </c>
      <c r="NV51" s="84">
        <f t="shared" si="30"/>
        <v>0</v>
      </c>
      <c r="NW51" s="84">
        <f t="shared" ref="NW51:QH51" si="31">NW50/((ROWS(NW10)+ROWS(NW13)+ROWS(NW14)+ROWS(NW22))*10)*100</f>
        <v>0</v>
      </c>
      <c r="NX51" s="84">
        <f t="shared" si="31"/>
        <v>0</v>
      </c>
      <c r="NY51" s="84">
        <f t="shared" si="31"/>
        <v>0</v>
      </c>
      <c r="NZ51" s="84">
        <f t="shared" si="31"/>
        <v>0</v>
      </c>
      <c r="OA51" s="84">
        <f t="shared" si="31"/>
        <v>0</v>
      </c>
      <c r="OB51" s="84">
        <f t="shared" si="31"/>
        <v>0</v>
      </c>
      <c r="OC51" s="84">
        <f t="shared" si="31"/>
        <v>0</v>
      </c>
      <c r="OD51" s="84">
        <f t="shared" si="31"/>
        <v>0</v>
      </c>
      <c r="OE51" s="84">
        <f t="shared" si="31"/>
        <v>0</v>
      </c>
      <c r="OF51" s="84">
        <f t="shared" si="31"/>
        <v>0</v>
      </c>
      <c r="OG51" s="84">
        <f t="shared" si="31"/>
        <v>0</v>
      </c>
      <c r="OH51" s="84">
        <f t="shared" si="31"/>
        <v>0</v>
      </c>
      <c r="OI51" s="84">
        <f t="shared" si="31"/>
        <v>0</v>
      </c>
      <c r="OJ51" s="84">
        <f t="shared" si="31"/>
        <v>0</v>
      </c>
      <c r="OK51" s="84">
        <f t="shared" si="31"/>
        <v>0</v>
      </c>
      <c r="OL51" s="84">
        <f t="shared" si="31"/>
        <v>0</v>
      </c>
      <c r="OM51" s="84">
        <f t="shared" si="31"/>
        <v>0</v>
      </c>
      <c r="ON51" s="84">
        <f t="shared" si="31"/>
        <v>0</v>
      </c>
      <c r="OO51" s="84">
        <f t="shared" si="31"/>
        <v>0</v>
      </c>
      <c r="OP51" s="84">
        <f t="shared" si="31"/>
        <v>0</v>
      </c>
      <c r="OQ51" s="84">
        <f t="shared" si="31"/>
        <v>0</v>
      </c>
      <c r="OR51" s="84">
        <f t="shared" si="31"/>
        <v>0</v>
      </c>
      <c r="OS51" s="84">
        <f t="shared" si="31"/>
        <v>0</v>
      </c>
      <c r="OT51" s="84">
        <f t="shared" si="31"/>
        <v>0</v>
      </c>
      <c r="OU51" s="84">
        <f t="shared" si="31"/>
        <v>0</v>
      </c>
      <c r="OV51" s="84">
        <f t="shared" si="31"/>
        <v>0</v>
      </c>
      <c r="OW51" s="84">
        <f t="shared" si="31"/>
        <v>0</v>
      </c>
      <c r="OX51" s="84">
        <f t="shared" si="31"/>
        <v>0</v>
      </c>
      <c r="OY51" s="84">
        <f t="shared" si="31"/>
        <v>0</v>
      </c>
      <c r="OZ51" s="84"/>
      <c r="PA51" s="84"/>
      <c r="PB51" s="84">
        <f t="shared" si="31"/>
        <v>0</v>
      </c>
      <c r="PC51" s="84">
        <f t="shared" si="31"/>
        <v>0</v>
      </c>
      <c r="PD51" s="84">
        <f t="shared" si="31"/>
        <v>0</v>
      </c>
      <c r="PE51" s="84">
        <f t="shared" si="31"/>
        <v>0</v>
      </c>
      <c r="PF51" s="84">
        <f t="shared" si="31"/>
        <v>0</v>
      </c>
      <c r="PG51" s="84">
        <f t="shared" si="31"/>
        <v>0</v>
      </c>
      <c r="PH51" s="84">
        <f t="shared" si="31"/>
        <v>0</v>
      </c>
      <c r="PI51" s="84">
        <f t="shared" si="31"/>
        <v>0</v>
      </c>
      <c r="PJ51" s="84">
        <f t="shared" si="31"/>
        <v>0</v>
      </c>
      <c r="PK51" s="84">
        <f t="shared" si="31"/>
        <v>0</v>
      </c>
      <c r="PL51" s="84">
        <f t="shared" si="31"/>
        <v>0</v>
      </c>
      <c r="PM51" s="84">
        <f t="shared" si="31"/>
        <v>0</v>
      </c>
      <c r="PN51" s="84">
        <f t="shared" si="31"/>
        <v>0</v>
      </c>
      <c r="PO51" s="84">
        <f t="shared" si="31"/>
        <v>0</v>
      </c>
      <c r="PP51" s="84">
        <f t="shared" si="31"/>
        <v>0</v>
      </c>
      <c r="PQ51" s="84">
        <f t="shared" si="31"/>
        <v>0</v>
      </c>
      <c r="PR51" s="84">
        <f t="shared" si="31"/>
        <v>0</v>
      </c>
      <c r="PS51" s="84">
        <f t="shared" si="31"/>
        <v>0</v>
      </c>
      <c r="PT51" s="84">
        <f t="shared" si="31"/>
        <v>0</v>
      </c>
      <c r="PU51" s="84">
        <f t="shared" si="31"/>
        <v>0</v>
      </c>
      <c r="PV51" s="84">
        <f t="shared" si="31"/>
        <v>0</v>
      </c>
      <c r="PW51" s="84">
        <f t="shared" si="31"/>
        <v>0</v>
      </c>
      <c r="PX51" s="84">
        <f t="shared" si="31"/>
        <v>0</v>
      </c>
      <c r="PY51" s="84">
        <f t="shared" si="31"/>
        <v>0</v>
      </c>
      <c r="PZ51" s="84">
        <f t="shared" si="31"/>
        <v>0</v>
      </c>
      <c r="QA51" s="84">
        <f t="shared" si="31"/>
        <v>0</v>
      </c>
      <c r="QB51" s="84">
        <f t="shared" si="31"/>
        <v>0</v>
      </c>
      <c r="QC51" s="84">
        <f t="shared" si="31"/>
        <v>0</v>
      </c>
      <c r="QD51" s="84">
        <f t="shared" si="31"/>
        <v>0</v>
      </c>
      <c r="QE51" s="84">
        <f t="shared" si="31"/>
        <v>0</v>
      </c>
      <c r="QF51" s="84"/>
      <c r="QG51" s="84"/>
      <c r="QH51" s="84">
        <f t="shared" si="31"/>
        <v>0</v>
      </c>
      <c r="QI51" s="84">
        <f t="shared" ref="QI51:SQ51" si="32">QI50/((ROWS(QI10)+ROWS(QI13)+ROWS(QI14)+ROWS(QI22))*10)*100</f>
        <v>0</v>
      </c>
      <c r="QJ51" s="84">
        <f t="shared" si="32"/>
        <v>0</v>
      </c>
      <c r="QK51" s="84">
        <f t="shared" si="32"/>
        <v>0</v>
      </c>
      <c r="QL51" s="84">
        <f t="shared" si="32"/>
        <v>0</v>
      </c>
      <c r="QM51" s="84">
        <f t="shared" si="32"/>
        <v>0</v>
      </c>
      <c r="QN51" s="84">
        <f t="shared" si="32"/>
        <v>0</v>
      </c>
      <c r="QO51" s="84">
        <f t="shared" si="32"/>
        <v>0</v>
      </c>
      <c r="QP51" s="84">
        <f t="shared" si="32"/>
        <v>0</v>
      </c>
      <c r="QQ51" s="84">
        <f t="shared" si="32"/>
        <v>0</v>
      </c>
      <c r="QR51" s="84">
        <f t="shared" si="32"/>
        <v>0</v>
      </c>
      <c r="QS51" s="84">
        <f t="shared" si="32"/>
        <v>0</v>
      </c>
      <c r="QT51" s="84">
        <f t="shared" si="32"/>
        <v>0</v>
      </c>
      <c r="QU51" s="84">
        <f t="shared" si="32"/>
        <v>0</v>
      </c>
      <c r="QV51" s="84">
        <f t="shared" si="32"/>
        <v>0</v>
      </c>
      <c r="QW51" s="84">
        <f t="shared" si="32"/>
        <v>0</v>
      </c>
      <c r="QX51" s="84">
        <f t="shared" si="32"/>
        <v>0</v>
      </c>
      <c r="QY51" s="84">
        <f t="shared" si="32"/>
        <v>0</v>
      </c>
      <c r="QZ51" s="84">
        <f t="shared" si="32"/>
        <v>0</v>
      </c>
      <c r="RA51" s="84">
        <f t="shared" si="32"/>
        <v>0</v>
      </c>
      <c r="RB51" s="84">
        <f t="shared" si="32"/>
        <v>0</v>
      </c>
      <c r="RC51" s="84">
        <f t="shared" si="32"/>
        <v>0</v>
      </c>
      <c r="RD51" s="84">
        <f t="shared" si="32"/>
        <v>0</v>
      </c>
      <c r="RE51" s="84">
        <f t="shared" si="32"/>
        <v>0</v>
      </c>
      <c r="RF51" s="84">
        <f t="shared" si="32"/>
        <v>0</v>
      </c>
      <c r="RG51" s="84">
        <f t="shared" si="32"/>
        <v>0</v>
      </c>
      <c r="RH51" s="84">
        <f t="shared" si="32"/>
        <v>0</v>
      </c>
      <c r="RI51" s="84">
        <f t="shared" si="32"/>
        <v>0</v>
      </c>
      <c r="RJ51" s="84">
        <f t="shared" si="32"/>
        <v>0</v>
      </c>
      <c r="RK51" s="84">
        <f t="shared" si="32"/>
        <v>0</v>
      </c>
      <c r="RL51" s="84"/>
      <c r="RM51" s="84"/>
      <c r="RN51" s="84">
        <f t="shared" si="32"/>
        <v>0</v>
      </c>
      <c r="RO51" s="84">
        <f t="shared" si="32"/>
        <v>0</v>
      </c>
      <c r="RP51" s="84">
        <f t="shared" si="32"/>
        <v>0</v>
      </c>
      <c r="RQ51" s="84">
        <f t="shared" si="32"/>
        <v>0</v>
      </c>
      <c r="RR51" s="84">
        <f t="shared" si="32"/>
        <v>0</v>
      </c>
      <c r="RS51" s="84">
        <f t="shared" si="32"/>
        <v>0</v>
      </c>
      <c r="RT51" s="84">
        <f t="shared" si="32"/>
        <v>0</v>
      </c>
      <c r="RU51" s="84">
        <f t="shared" si="32"/>
        <v>0</v>
      </c>
      <c r="RV51" s="84">
        <f t="shared" si="32"/>
        <v>0</v>
      </c>
      <c r="RW51" s="84">
        <f t="shared" si="32"/>
        <v>0</v>
      </c>
      <c r="RX51" s="84">
        <f t="shared" si="32"/>
        <v>0</v>
      </c>
      <c r="RY51" s="84">
        <f t="shared" si="32"/>
        <v>0</v>
      </c>
      <c r="RZ51" s="84">
        <f t="shared" si="32"/>
        <v>0</v>
      </c>
      <c r="SA51" s="84">
        <f t="shared" si="32"/>
        <v>0</v>
      </c>
      <c r="SB51" s="84">
        <f t="shared" si="32"/>
        <v>0</v>
      </c>
      <c r="SC51" s="84">
        <f t="shared" si="32"/>
        <v>0</v>
      </c>
      <c r="SD51" s="84">
        <f t="shared" si="32"/>
        <v>0</v>
      </c>
      <c r="SE51" s="84">
        <f t="shared" si="32"/>
        <v>0</v>
      </c>
      <c r="SF51" s="84">
        <f t="shared" si="32"/>
        <v>0</v>
      </c>
      <c r="SG51" s="84">
        <f t="shared" si="32"/>
        <v>0</v>
      </c>
      <c r="SH51" s="84">
        <f t="shared" si="32"/>
        <v>0</v>
      </c>
      <c r="SI51" s="84">
        <f t="shared" si="32"/>
        <v>0</v>
      </c>
      <c r="SJ51" s="84">
        <f t="shared" si="32"/>
        <v>0</v>
      </c>
      <c r="SK51" s="84">
        <f t="shared" si="32"/>
        <v>0</v>
      </c>
      <c r="SL51" s="84">
        <f t="shared" si="32"/>
        <v>0</v>
      </c>
      <c r="SM51" s="84">
        <f t="shared" si="32"/>
        <v>0</v>
      </c>
      <c r="SN51" s="84">
        <f t="shared" si="32"/>
        <v>0</v>
      </c>
      <c r="SO51" s="84">
        <f t="shared" si="32"/>
        <v>0</v>
      </c>
      <c r="SP51" s="84">
        <f t="shared" si="32"/>
        <v>0</v>
      </c>
      <c r="SQ51" s="84">
        <f t="shared" si="32"/>
        <v>0</v>
      </c>
    </row>
    <row r="52" spans="1:511" s="52" customFormat="1" hidden="1" x14ac:dyDescent="0.25">
      <c r="A52" s="80" t="s">
        <v>51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/>
      <c r="KB52" s="84"/>
      <c r="KC52" s="84"/>
      <c r="KD52" s="84"/>
      <c r="KE52" s="84"/>
      <c r="KF52" s="84"/>
      <c r="KG52" s="84"/>
      <c r="KH52" s="84"/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/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/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  <c r="NS52" s="84"/>
      <c r="NT52" s="84"/>
      <c r="NU52" s="84"/>
      <c r="NV52" s="84"/>
      <c r="NW52" s="84"/>
      <c r="NX52" s="84"/>
      <c r="NY52" s="84"/>
      <c r="NZ52" s="84"/>
      <c r="OA52" s="84"/>
      <c r="OB52" s="84"/>
      <c r="OC52" s="84"/>
      <c r="OD52" s="84"/>
      <c r="OE52" s="84"/>
      <c r="OF52" s="84"/>
      <c r="OG52" s="84"/>
      <c r="OH52" s="84"/>
      <c r="OI52" s="84"/>
      <c r="OJ52" s="84"/>
      <c r="OK52" s="84"/>
      <c r="OL52" s="84"/>
      <c r="OM52" s="84"/>
      <c r="ON52" s="84"/>
      <c r="OO52" s="84"/>
      <c r="OP52" s="84"/>
      <c r="OQ52" s="84"/>
      <c r="OR52" s="84"/>
      <c r="OS52" s="84"/>
      <c r="OT52" s="84"/>
      <c r="OU52" s="84"/>
      <c r="OV52" s="84"/>
      <c r="OW52" s="84"/>
      <c r="OX52" s="84"/>
      <c r="OY52" s="84"/>
      <c r="OZ52" s="84"/>
      <c r="PA52" s="84"/>
      <c r="PB52" s="84"/>
      <c r="PC52" s="84"/>
      <c r="PD52" s="84"/>
      <c r="PE52" s="84"/>
      <c r="PF52" s="84"/>
      <c r="PG52" s="84"/>
      <c r="PH52" s="84"/>
      <c r="PI52" s="84"/>
      <c r="PJ52" s="84"/>
      <c r="PK52" s="84"/>
      <c r="PL52" s="84"/>
      <c r="PM52" s="84"/>
      <c r="PN52" s="84"/>
      <c r="PO52" s="84"/>
      <c r="PP52" s="84"/>
      <c r="PQ52" s="84"/>
      <c r="PR52" s="84"/>
      <c r="PS52" s="84"/>
      <c r="PT52" s="84"/>
      <c r="PU52" s="84"/>
      <c r="PV52" s="84"/>
      <c r="PW52" s="84"/>
      <c r="PX52" s="84"/>
      <c r="PY52" s="84"/>
      <c r="PZ52" s="84"/>
      <c r="QA52" s="84"/>
      <c r="QB52" s="84"/>
      <c r="QC52" s="84"/>
      <c r="QD52" s="84"/>
      <c r="QE52" s="84"/>
      <c r="QF52" s="84"/>
      <c r="QG52" s="84"/>
      <c r="QH52" s="84"/>
      <c r="QI52" s="84"/>
      <c r="QJ52" s="84"/>
      <c r="QK52" s="84"/>
      <c r="QL52" s="84"/>
      <c r="QM52" s="84"/>
      <c r="QN52" s="84"/>
      <c r="QO52" s="84"/>
      <c r="QP52" s="84"/>
      <c r="QQ52" s="84"/>
      <c r="QR52" s="84"/>
      <c r="QS52" s="84"/>
      <c r="QT52" s="84"/>
      <c r="QU52" s="84"/>
      <c r="QV52" s="84"/>
      <c r="QW52" s="84"/>
      <c r="QX52" s="84"/>
      <c r="QY52" s="84"/>
      <c r="QZ52" s="84"/>
      <c r="RA52" s="84"/>
      <c r="RB52" s="84"/>
      <c r="RC52" s="84"/>
      <c r="RD52" s="84"/>
      <c r="RE52" s="84"/>
      <c r="RF52" s="84"/>
      <c r="RG52" s="84"/>
      <c r="RH52" s="84"/>
      <c r="RI52" s="84"/>
      <c r="RJ52" s="84"/>
      <c r="RK52" s="84"/>
      <c r="RL52" s="84"/>
      <c r="RM52" s="84"/>
      <c r="RN52" s="84"/>
      <c r="RO52" s="84"/>
      <c r="RP52" s="84"/>
      <c r="RQ52" s="84"/>
      <c r="RR52" s="84"/>
      <c r="RS52" s="84"/>
      <c r="RT52" s="84"/>
      <c r="RU52" s="84"/>
      <c r="RV52" s="84"/>
      <c r="RW52" s="84"/>
      <c r="RX52" s="84"/>
      <c r="RY52" s="84"/>
      <c r="RZ52" s="84"/>
      <c r="SA52" s="84"/>
      <c r="SB52" s="84"/>
      <c r="SC52" s="84"/>
      <c r="SD52" s="84"/>
      <c r="SE52" s="84"/>
      <c r="SF52" s="84"/>
      <c r="SG52" s="84"/>
      <c r="SH52" s="84"/>
      <c r="SI52" s="84"/>
      <c r="SJ52" s="84"/>
      <c r="SK52" s="84"/>
      <c r="SL52" s="84"/>
      <c r="SM52" s="84"/>
      <c r="SN52" s="84"/>
      <c r="SO52" s="84"/>
      <c r="SP52" s="84"/>
      <c r="SQ52" s="84"/>
    </row>
    <row r="53" spans="1:511" s="52" customFormat="1" hidden="1" x14ac:dyDescent="0.25">
      <c r="A53" s="81" t="s">
        <v>48</v>
      </c>
      <c r="B53" s="85">
        <f>SUM(B8,B9,B12,B15,B18)</f>
        <v>47</v>
      </c>
      <c r="C53" s="85">
        <f t="shared" ref="C53:BN53" si="33">SUM(C8,C9,C12,C15,C18)</f>
        <v>28</v>
      </c>
      <c r="D53" s="85">
        <f t="shared" si="33"/>
        <v>50</v>
      </c>
      <c r="E53" s="85">
        <f t="shared" si="33"/>
        <v>42</v>
      </c>
      <c r="F53" s="85">
        <f t="shared" si="33"/>
        <v>39</v>
      </c>
      <c r="G53" s="85">
        <f t="shared" si="33"/>
        <v>45</v>
      </c>
      <c r="H53" s="85">
        <f t="shared" si="33"/>
        <v>43</v>
      </c>
      <c r="I53" s="85">
        <f t="shared" si="33"/>
        <v>27</v>
      </c>
      <c r="J53" s="85">
        <f t="shared" si="33"/>
        <v>31</v>
      </c>
      <c r="K53" s="85">
        <f t="shared" si="33"/>
        <v>49</v>
      </c>
      <c r="L53" s="85">
        <f t="shared" si="33"/>
        <v>41</v>
      </c>
      <c r="M53" s="85">
        <f t="shared" si="33"/>
        <v>44</v>
      </c>
      <c r="N53" s="85">
        <f t="shared" si="33"/>
        <v>32</v>
      </c>
      <c r="O53" s="85">
        <f t="shared" si="33"/>
        <v>39.846153846153847</v>
      </c>
      <c r="P53" s="85">
        <f t="shared" si="33"/>
        <v>0</v>
      </c>
      <c r="Q53" s="85">
        <f t="shared" si="33"/>
        <v>0</v>
      </c>
      <c r="R53" s="85">
        <f t="shared" si="33"/>
        <v>0</v>
      </c>
      <c r="S53" s="85">
        <f t="shared" si="33"/>
        <v>0</v>
      </c>
      <c r="T53" s="85">
        <f t="shared" si="33"/>
        <v>0</v>
      </c>
      <c r="U53" s="85">
        <f t="shared" si="33"/>
        <v>0</v>
      </c>
      <c r="V53" s="85">
        <f t="shared" si="33"/>
        <v>0</v>
      </c>
      <c r="W53" s="85">
        <f t="shared" si="33"/>
        <v>0</v>
      </c>
      <c r="X53" s="85">
        <f t="shared" si="33"/>
        <v>0</v>
      </c>
      <c r="Y53" s="85">
        <f t="shared" si="33"/>
        <v>0</v>
      </c>
      <c r="Z53" s="85">
        <f t="shared" si="33"/>
        <v>0</v>
      </c>
      <c r="AA53" s="85">
        <f t="shared" si="33"/>
        <v>0</v>
      </c>
      <c r="AB53" s="85">
        <f t="shared" si="33"/>
        <v>0</v>
      </c>
      <c r="AC53" s="85">
        <f t="shared" si="33"/>
        <v>0</v>
      </c>
      <c r="AD53" s="85">
        <f t="shared" si="33"/>
        <v>0</v>
      </c>
      <c r="AE53" s="85">
        <f t="shared" si="33"/>
        <v>0</v>
      </c>
      <c r="AF53" s="85"/>
      <c r="AG53" s="85"/>
      <c r="AH53" s="85">
        <f t="shared" si="33"/>
        <v>0</v>
      </c>
      <c r="AI53" s="85">
        <f t="shared" si="33"/>
        <v>0</v>
      </c>
      <c r="AJ53" s="85">
        <f t="shared" si="33"/>
        <v>0</v>
      </c>
      <c r="AK53" s="85">
        <f t="shared" si="33"/>
        <v>0</v>
      </c>
      <c r="AL53" s="85">
        <f t="shared" si="33"/>
        <v>0</v>
      </c>
      <c r="AM53" s="85">
        <f t="shared" si="33"/>
        <v>0</v>
      </c>
      <c r="AN53" s="85">
        <f t="shared" si="33"/>
        <v>0</v>
      </c>
      <c r="AO53" s="85">
        <f t="shared" si="33"/>
        <v>0</v>
      </c>
      <c r="AP53" s="85">
        <f t="shared" si="33"/>
        <v>0</v>
      </c>
      <c r="AQ53" s="85">
        <f t="shared" si="33"/>
        <v>0</v>
      </c>
      <c r="AR53" s="85">
        <f t="shared" si="33"/>
        <v>0</v>
      </c>
      <c r="AS53" s="85">
        <f t="shared" si="33"/>
        <v>0</v>
      </c>
      <c r="AT53" s="85">
        <f t="shared" si="33"/>
        <v>0</v>
      </c>
      <c r="AU53" s="85">
        <f t="shared" si="33"/>
        <v>0</v>
      </c>
      <c r="AV53" s="85">
        <f t="shared" si="33"/>
        <v>0</v>
      </c>
      <c r="AW53" s="85">
        <f t="shared" si="33"/>
        <v>0</v>
      </c>
      <c r="AX53" s="85">
        <f t="shared" si="33"/>
        <v>0</v>
      </c>
      <c r="AY53" s="85">
        <f t="shared" si="33"/>
        <v>0</v>
      </c>
      <c r="AZ53" s="85">
        <f t="shared" si="33"/>
        <v>0</v>
      </c>
      <c r="BA53" s="85">
        <f t="shared" si="33"/>
        <v>0</v>
      </c>
      <c r="BB53" s="85">
        <f t="shared" si="33"/>
        <v>0</v>
      </c>
      <c r="BC53" s="85">
        <f t="shared" si="33"/>
        <v>0</v>
      </c>
      <c r="BD53" s="85">
        <f t="shared" si="33"/>
        <v>0</v>
      </c>
      <c r="BE53" s="85">
        <f t="shared" si="33"/>
        <v>0</v>
      </c>
      <c r="BF53" s="85">
        <f t="shared" si="33"/>
        <v>0</v>
      </c>
      <c r="BG53" s="85">
        <f t="shared" si="33"/>
        <v>0</v>
      </c>
      <c r="BH53" s="85">
        <f t="shared" si="33"/>
        <v>0</v>
      </c>
      <c r="BI53" s="85">
        <f t="shared" si="33"/>
        <v>0</v>
      </c>
      <c r="BJ53" s="85">
        <f t="shared" si="33"/>
        <v>0</v>
      </c>
      <c r="BK53" s="85">
        <f t="shared" si="33"/>
        <v>0</v>
      </c>
      <c r="BL53" s="85"/>
      <c r="BM53" s="85"/>
      <c r="BN53" s="85">
        <f t="shared" si="33"/>
        <v>0</v>
      </c>
      <c r="BO53" s="85">
        <f t="shared" ref="BO53:DZ53" si="34">SUM(BO8,BO9,BO12,BO15,BO18)</f>
        <v>0</v>
      </c>
      <c r="BP53" s="85">
        <f t="shared" si="34"/>
        <v>0</v>
      </c>
      <c r="BQ53" s="85">
        <f t="shared" si="34"/>
        <v>0</v>
      </c>
      <c r="BR53" s="85">
        <f t="shared" si="34"/>
        <v>0</v>
      </c>
      <c r="BS53" s="85">
        <f t="shared" si="34"/>
        <v>0</v>
      </c>
      <c r="BT53" s="85">
        <f t="shared" si="34"/>
        <v>0</v>
      </c>
      <c r="BU53" s="85">
        <f t="shared" si="34"/>
        <v>0</v>
      </c>
      <c r="BV53" s="85">
        <f t="shared" si="34"/>
        <v>0</v>
      </c>
      <c r="BW53" s="85">
        <f t="shared" si="34"/>
        <v>0</v>
      </c>
      <c r="BX53" s="85">
        <f t="shared" si="34"/>
        <v>0</v>
      </c>
      <c r="BY53" s="85">
        <f t="shared" si="34"/>
        <v>0</v>
      </c>
      <c r="BZ53" s="85">
        <f t="shared" si="34"/>
        <v>0</v>
      </c>
      <c r="CA53" s="85">
        <f t="shared" si="34"/>
        <v>0</v>
      </c>
      <c r="CB53" s="85">
        <f t="shared" si="34"/>
        <v>0</v>
      </c>
      <c r="CC53" s="85">
        <f t="shared" si="34"/>
        <v>0</v>
      </c>
      <c r="CD53" s="85">
        <f t="shared" si="34"/>
        <v>0</v>
      </c>
      <c r="CE53" s="85">
        <f t="shared" si="34"/>
        <v>0</v>
      </c>
      <c r="CF53" s="85">
        <f t="shared" si="34"/>
        <v>0</v>
      </c>
      <c r="CG53" s="85">
        <f t="shared" si="34"/>
        <v>0</v>
      </c>
      <c r="CH53" s="85">
        <f t="shared" si="34"/>
        <v>0</v>
      </c>
      <c r="CI53" s="85">
        <f t="shared" si="34"/>
        <v>0</v>
      </c>
      <c r="CJ53" s="85">
        <f t="shared" si="34"/>
        <v>0</v>
      </c>
      <c r="CK53" s="85">
        <f t="shared" si="34"/>
        <v>0</v>
      </c>
      <c r="CL53" s="85">
        <f t="shared" si="34"/>
        <v>0</v>
      </c>
      <c r="CM53" s="85">
        <f t="shared" si="34"/>
        <v>0</v>
      </c>
      <c r="CN53" s="85">
        <f t="shared" si="34"/>
        <v>0</v>
      </c>
      <c r="CO53" s="85">
        <f t="shared" si="34"/>
        <v>0</v>
      </c>
      <c r="CP53" s="85">
        <f t="shared" si="34"/>
        <v>0</v>
      </c>
      <c r="CQ53" s="85">
        <f t="shared" si="34"/>
        <v>0</v>
      </c>
      <c r="CR53" s="85"/>
      <c r="CS53" s="85"/>
      <c r="CT53" s="85">
        <f t="shared" si="34"/>
        <v>0</v>
      </c>
      <c r="CU53" s="85">
        <f t="shared" si="34"/>
        <v>0</v>
      </c>
      <c r="CV53" s="85">
        <f t="shared" si="34"/>
        <v>0</v>
      </c>
      <c r="CW53" s="85">
        <f t="shared" si="34"/>
        <v>0</v>
      </c>
      <c r="CX53" s="85">
        <f t="shared" si="34"/>
        <v>0</v>
      </c>
      <c r="CY53" s="85">
        <f t="shared" si="34"/>
        <v>0</v>
      </c>
      <c r="CZ53" s="85">
        <f t="shared" si="34"/>
        <v>0</v>
      </c>
      <c r="DA53" s="85">
        <f t="shared" si="34"/>
        <v>0</v>
      </c>
      <c r="DB53" s="85">
        <f t="shared" si="34"/>
        <v>0</v>
      </c>
      <c r="DC53" s="85">
        <f t="shared" si="34"/>
        <v>0</v>
      </c>
      <c r="DD53" s="85">
        <f t="shared" si="34"/>
        <v>0</v>
      </c>
      <c r="DE53" s="85">
        <f t="shared" si="34"/>
        <v>0</v>
      </c>
      <c r="DF53" s="85">
        <f t="shared" si="34"/>
        <v>0</v>
      </c>
      <c r="DG53" s="85">
        <f t="shared" si="34"/>
        <v>0</v>
      </c>
      <c r="DH53" s="85">
        <f t="shared" si="34"/>
        <v>0</v>
      </c>
      <c r="DI53" s="85">
        <f t="shared" si="34"/>
        <v>0</v>
      </c>
      <c r="DJ53" s="85">
        <f t="shared" si="34"/>
        <v>0</v>
      </c>
      <c r="DK53" s="85">
        <f t="shared" si="34"/>
        <v>0</v>
      </c>
      <c r="DL53" s="85">
        <f t="shared" si="34"/>
        <v>0</v>
      </c>
      <c r="DM53" s="85">
        <f t="shared" si="34"/>
        <v>0</v>
      </c>
      <c r="DN53" s="85">
        <f t="shared" si="34"/>
        <v>0</v>
      </c>
      <c r="DO53" s="85">
        <f t="shared" si="34"/>
        <v>0</v>
      </c>
      <c r="DP53" s="85">
        <f t="shared" si="34"/>
        <v>0</v>
      </c>
      <c r="DQ53" s="85">
        <f t="shared" si="34"/>
        <v>0</v>
      </c>
      <c r="DR53" s="85">
        <f t="shared" si="34"/>
        <v>0</v>
      </c>
      <c r="DS53" s="85">
        <f t="shared" si="34"/>
        <v>0</v>
      </c>
      <c r="DT53" s="85">
        <f t="shared" si="34"/>
        <v>0</v>
      </c>
      <c r="DU53" s="85">
        <f t="shared" si="34"/>
        <v>0</v>
      </c>
      <c r="DV53" s="85">
        <f t="shared" si="34"/>
        <v>0</v>
      </c>
      <c r="DW53" s="85">
        <f t="shared" si="34"/>
        <v>0</v>
      </c>
      <c r="DX53" s="85"/>
      <c r="DY53" s="85"/>
      <c r="DZ53" s="85">
        <f t="shared" si="34"/>
        <v>0</v>
      </c>
      <c r="EA53" s="85">
        <f t="shared" ref="EA53:GL53" si="35">SUM(EA8,EA9,EA12,EA15,EA18)</f>
        <v>0</v>
      </c>
      <c r="EB53" s="85">
        <f t="shared" si="35"/>
        <v>0</v>
      </c>
      <c r="EC53" s="85">
        <f t="shared" si="35"/>
        <v>0</v>
      </c>
      <c r="ED53" s="85">
        <f t="shared" si="35"/>
        <v>0</v>
      </c>
      <c r="EE53" s="85">
        <f t="shared" si="35"/>
        <v>0</v>
      </c>
      <c r="EF53" s="85">
        <f t="shared" si="35"/>
        <v>0</v>
      </c>
      <c r="EG53" s="85">
        <f t="shared" si="35"/>
        <v>0</v>
      </c>
      <c r="EH53" s="85">
        <f t="shared" si="35"/>
        <v>0</v>
      </c>
      <c r="EI53" s="85">
        <f t="shared" si="35"/>
        <v>0</v>
      </c>
      <c r="EJ53" s="85">
        <f t="shared" si="35"/>
        <v>0</v>
      </c>
      <c r="EK53" s="85">
        <f t="shared" si="35"/>
        <v>0</v>
      </c>
      <c r="EL53" s="85">
        <f t="shared" si="35"/>
        <v>0</v>
      </c>
      <c r="EM53" s="85">
        <f t="shared" si="35"/>
        <v>0</v>
      </c>
      <c r="EN53" s="85">
        <f t="shared" si="35"/>
        <v>0</v>
      </c>
      <c r="EO53" s="85">
        <f t="shared" si="35"/>
        <v>0</v>
      </c>
      <c r="EP53" s="85">
        <f t="shared" si="35"/>
        <v>0</v>
      </c>
      <c r="EQ53" s="85">
        <f t="shared" si="35"/>
        <v>0</v>
      </c>
      <c r="ER53" s="85">
        <f t="shared" si="35"/>
        <v>0</v>
      </c>
      <c r="ES53" s="85">
        <f t="shared" si="35"/>
        <v>0</v>
      </c>
      <c r="ET53" s="85">
        <f t="shared" si="35"/>
        <v>0</v>
      </c>
      <c r="EU53" s="85">
        <f t="shared" si="35"/>
        <v>0</v>
      </c>
      <c r="EV53" s="85">
        <f t="shared" si="35"/>
        <v>0</v>
      </c>
      <c r="EW53" s="85">
        <f t="shared" si="35"/>
        <v>0</v>
      </c>
      <c r="EX53" s="85">
        <f t="shared" si="35"/>
        <v>0</v>
      </c>
      <c r="EY53" s="85">
        <f t="shared" si="35"/>
        <v>0</v>
      </c>
      <c r="EZ53" s="85">
        <f t="shared" si="35"/>
        <v>0</v>
      </c>
      <c r="FA53" s="85">
        <f t="shared" si="35"/>
        <v>0</v>
      </c>
      <c r="FB53" s="85">
        <f t="shared" si="35"/>
        <v>0</v>
      </c>
      <c r="FC53" s="85">
        <f t="shared" si="35"/>
        <v>0</v>
      </c>
      <c r="FD53" s="85"/>
      <c r="FE53" s="85"/>
      <c r="FF53" s="85">
        <f t="shared" si="35"/>
        <v>0</v>
      </c>
      <c r="FG53" s="85">
        <f t="shared" si="35"/>
        <v>0</v>
      </c>
      <c r="FH53" s="85">
        <f t="shared" si="35"/>
        <v>0</v>
      </c>
      <c r="FI53" s="85">
        <f t="shared" si="35"/>
        <v>0</v>
      </c>
      <c r="FJ53" s="85">
        <f t="shared" si="35"/>
        <v>0</v>
      </c>
      <c r="FK53" s="85">
        <f t="shared" si="35"/>
        <v>0</v>
      </c>
      <c r="FL53" s="85">
        <f t="shared" si="35"/>
        <v>0</v>
      </c>
      <c r="FM53" s="85">
        <f t="shared" si="35"/>
        <v>0</v>
      </c>
      <c r="FN53" s="85">
        <f t="shared" si="35"/>
        <v>0</v>
      </c>
      <c r="FO53" s="85">
        <f t="shared" si="35"/>
        <v>0</v>
      </c>
      <c r="FP53" s="85">
        <f t="shared" si="35"/>
        <v>0</v>
      </c>
      <c r="FQ53" s="85">
        <f t="shared" si="35"/>
        <v>0</v>
      </c>
      <c r="FR53" s="85">
        <f t="shared" si="35"/>
        <v>0</v>
      </c>
      <c r="FS53" s="85">
        <f t="shared" si="35"/>
        <v>0</v>
      </c>
      <c r="FT53" s="85">
        <f t="shared" si="35"/>
        <v>0</v>
      </c>
      <c r="FU53" s="85">
        <f t="shared" si="35"/>
        <v>0</v>
      </c>
      <c r="FV53" s="85">
        <f t="shared" si="35"/>
        <v>0</v>
      </c>
      <c r="FW53" s="85">
        <f t="shared" si="35"/>
        <v>0</v>
      </c>
      <c r="FX53" s="85">
        <f t="shared" si="35"/>
        <v>0</v>
      </c>
      <c r="FY53" s="85">
        <f t="shared" si="35"/>
        <v>0</v>
      </c>
      <c r="FZ53" s="85">
        <f t="shared" si="35"/>
        <v>0</v>
      </c>
      <c r="GA53" s="85">
        <f t="shared" si="35"/>
        <v>0</v>
      </c>
      <c r="GB53" s="85">
        <f t="shared" si="35"/>
        <v>0</v>
      </c>
      <c r="GC53" s="85">
        <f t="shared" si="35"/>
        <v>0</v>
      </c>
      <c r="GD53" s="85">
        <f t="shared" si="35"/>
        <v>0</v>
      </c>
      <c r="GE53" s="85">
        <f t="shared" si="35"/>
        <v>0</v>
      </c>
      <c r="GF53" s="85">
        <f t="shared" si="35"/>
        <v>0</v>
      </c>
      <c r="GG53" s="85">
        <f t="shared" si="35"/>
        <v>0</v>
      </c>
      <c r="GH53" s="85">
        <f t="shared" si="35"/>
        <v>0</v>
      </c>
      <c r="GI53" s="85">
        <f t="shared" si="35"/>
        <v>0</v>
      </c>
      <c r="GJ53" s="85"/>
      <c r="GK53" s="85"/>
      <c r="GL53" s="85">
        <f t="shared" si="35"/>
        <v>0</v>
      </c>
      <c r="GM53" s="85">
        <f t="shared" ref="GM53:IX53" si="36">SUM(GM8,GM9,GM12,GM15,GM18)</f>
        <v>0</v>
      </c>
      <c r="GN53" s="85">
        <f t="shared" si="36"/>
        <v>0</v>
      </c>
      <c r="GO53" s="85">
        <f t="shared" si="36"/>
        <v>0</v>
      </c>
      <c r="GP53" s="85">
        <f t="shared" si="36"/>
        <v>0</v>
      </c>
      <c r="GQ53" s="85">
        <f t="shared" si="36"/>
        <v>0</v>
      </c>
      <c r="GR53" s="85">
        <f t="shared" si="36"/>
        <v>0</v>
      </c>
      <c r="GS53" s="85">
        <f t="shared" si="36"/>
        <v>0</v>
      </c>
      <c r="GT53" s="85">
        <f t="shared" si="36"/>
        <v>0</v>
      </c>
      <c r="GU53" s="85">
        <f t="shared" si="36"/>
        <v>0</v>
      </c>
      <c r="GV53" s="85">
        <f t="shared" si="36"/>
        <v>0</v>
      </c>
      <c r="GW53" s="85">
        <f t="shared" si="36"/>
        <v>0</v>
      </c>
      <c r="GX53" s="85">
        <f t="shared" si="36"/>
        <v>0</v>
      </c>
      <c r="GY53" s="85">
        <f t="shared" si="36"/>
        <v>0</v>
      </c>
      <c r="GZ53" s="85">
        <f t="shared" si="36"/>
        <v>0</v>
      </c>
      <c r="HA53" s="85">
        <f t="shared" si="36"/>
        <v>0</v>
      </c>
      <c r="HB53" s="85">
        <f t="shared" si="36"/>
        <v>0</v>
      </c>
      <c r="HC53" s="85">
        <f t="shared" si="36"/>
        <v>0</v>
      </c>
      <c r="HD53" s="85">
        <f t="shared" si="36"/>
        <v>0</v>
      </c>
      <c r="HE53" s="85">
        <f t="shared" si="36"/>
        <v>0</v>
      </c>
      <c r="HF53" s="85">
        <f t="shared" si="36"/>
        <v>0</v>
      </c>
      <c r="HG53" s="85">
        <f t="shared" si="36"/>
        <v>0</v>
      </c>
      <c r="HH53" s="85">
        <f t="shared" si="36"/>
        <v>0</v>
      </c>
      <c r="HI53" s="85">
        <f t="shared" si="36"/>
        <v>0</v>
      </c>
      <c r="HJ53" s="85">
        <f t="shared" si="36"/>
        <v>0</v>
      </c>
      <c r="HK53" s="85">
        <f t="shared" si="36"/>
        <v>0</v>
      </c>
      <c r="HL53" s="85">
        <f t="shared" si="36"/>
        <v>0</v>
      </c>
      <c r="HM53" s="85">
        <f t="shared" si="36"/>
        <v>0</v>
      </c>
      <c r="HN53" s="85">
        <f t="shared" si="36"/>
        <v>0</v>
      </c>
      <c r="HO53" s="85">
        <f t="shared" si="36"/>
        <v>0</v>
      </c>
      <c r="HP53" s="85"/>
      <c r="HQ53" s="85"/>
      <c r="HR53" s="85">
        <f t="shared" si="36"/>
        <v>0</v>
      </c>
      <c r="HS53" s="85">
        <f t="shared" si="36"/>
        <v>0</v>
      </c>
      <c r="HT53" s="85">
        <f t="shared" si="36"/>
        <v>0</v>
      </c>
      <c r="HU53" s="85">
        <f t="shared" si="36"/>
        <v>0</v>
      </c>
      <c r="HV53" s="85">
        <f t="shared" si="36"/>
        <v>0</v>
      </c>
      <c r="HW53" s="85">
        <f t="shared" si="36"/>
        <v>0</v>
      </c>
      <c r="HX53" s="85">
        <f t="shared" si="36"/>
        <v>0</v>
      </c>
      <c r="HY53" s="85">
        <f t="shared" si="36"/>
        <v>0</v>
      </c>
      <c r="HZ53" s="85">
        <f t="shared" si="36"/>
        <v>0</v>
      </c>
      <c r="IA53" s="85">
        <f t="shared" si="36"/>
        <v>0</v>
      </c>
      <c r="IB53" s="85">
        <f t="shared" si="36"/>
        <v>0</v>
      </c>
      <c r="IC53" s="85">
        <f t="shared" si="36"/>
        <v>0</v>
      </c>
      <c r="ID53" s="85">
        <f t="shared" si="36"/>
        <v>0</v>
      </c>
      <c r="IE53" s="85">
        <f t="shared" si="36"/>
        <v>0</v>
      </c>
      <c r="IF53" s="85">
        <f t="shared" si="36"/>
        <v>0</v>
      </c>
      <c r="IG53" s="85">
        <f t="shared" si="36"/>
        <v>0</v>
      </c>
      <c r="IH53" s="85">
        <f t="shared" si="36"/>
        <v>0</v>
      </c>
      <c r="II53" s="85">
        <f t="shared" si="36"/>
        <v>0</v>
      </c>
      <c r="IJ53" s="85">
        <f t="shared" si="36"/>
        <v>0</v>
      </c>
      <c r="IK53" s="85">
        <f t="shared" si="36"/>
        <v>0</v>
      </c>
      <c r="IL53" s="85">
        <f t="shared" si="36"/>
        <v>0</v>
      </c>
      <c r="IM53" s="85">
        <f t="shared" si="36"/>
        <v>0</v>
      </c>
      <c r="IN53" s="85">
        <f t="shared" si="36"/>
        <v>0</v>
      </c>
      <c r="IO53" s="85">
        <f t="shared" si="36"/>
        <v>0</v>
      </c>
      <c r="IP53" s="85">
        <f t="shared" si="36"/>
        <v>0</v>
      </c>
      <c r="IQ53" s="85">
        <f t="shared" si="36"/>
        <v>0</v>
      </c>
      <c r="IR53" s="85">
        <f t="shared" si="36"/>
        <v>0</v>
      </c>
      <c r="IS53" s="85">
        <f t="shared" si="36"/>
        <v>0</v>
      </c>
      <c r="IT53" s="85">
        <f t="shared" si="36"/>
        <v>0</v>
      </c>
      <c r="IU53" s="85">
        <f t="shared" si="36"/>
        <v>0</v>
      </c>
      <c r="IV53" s="85"/>
      <c r="IW53" s="85"/>
      <c r="IX53" s="85">
        <f t="shared" si="36"/>
        <v>0</v>
      </c>
      <c r="IY53" s="85">
        <f t="shared" ref="IY53:LJ53" si="37">SUM(IY8,IY9,IY12,IY15,IY18)</f>
        <v>0</v>
      </c>
      <c r="IZ53" s="85">
        <f t="shared" si="37"/>
        <v>0</v>
      </c>
      <c r="JA53" s="85">
        <f t="shared" si="37"/>
        <v>0</v>
      </c>
      <c r="JB53" s="85">
        <f t="shared" si="37"/>
        <v>0</v>
      </c>
      <c r="JC53" s="85">
        <f t="shared" si="37"/>
        <v>0</v>
      </c>
      <c r="JD53" s="85">
        <f t="shared" si="37"/>
        <v>0</v>
      </c>
      <c r="JE53" s="85">
        <f t="shared" si="37"/>
        <v>0</v>
      </c>
      <c r="JF53" s="85">
        <f t="shared" si="37"/>
        <v>0</v>
      </c>
      <c r="JG53" s="85">
        <f t="shared" si="37"/>
        <v>0</v>
      </c>
      <c r="JH53" s="85">
        <f t="shared" si="37"/>
        <v>0</v>
      </c>
      <c r="JI53" s="85">
        <f t="shared" si="37"/>
        <v>0</v>
      </c>
      <c r="JJ53" s="85">
        <f t="shared" si="37"/>
        <v>0</v>
      </c>
      <c r="JK53" s="85">
        <f t="shared" si="37"/>
        <v>0</v>
      </c>
      <c r="JL53" s="85">
        <f t="shared" si="37"/>
        <v>0</v>
      </c>
      <c r="JM53" s="85">
        <f t="shared" si="37"/>
        <v>0</v>
      </c>
      <c r="JN53" s="85">
        <f t="shared" si="37"/>
        <v>0</v>
      </c>
      <c r="JO53" s="85">
        <f t="shared" si="37"/>
        <v>0</v>
      </c>
      <c r="JP53" s="85">
        <f t="shared" si="37"/>
        <v>0</v>
      </c>
      <c r="JQ53" s="85">
        <f t="shared" si="37"/>
        <v>0</v>
      </c>
      <c r="JR53" s="85">
        <f t="shared" si="37"/>
        <v>0</v>
      </c>
      <c r="JS53" s="85">
        <f t="shared" si="37"/>
        <v>0</v>
      </c>
      <c r="JT53" s="85">
        <f t="shared" si="37"/>
        <v>0</v>
      </c>
      <c r="JU53" s="85">
        <f t="shared" si="37"/>
        <v>0</v>
      </c>
      <c r="JV53" s="85">
        <f t="shared" si="37"/>
        <v>0</v>
      </c>
      <c r="JW53" s="85">
        <f t="shared" si="37"/>
        <v>0</v>
      </c>
      <c r="JX53" s="85">
        <f t="shared" si="37"/>
        <v>0</v>
      </c>
      <c r="JY53" s="85">
        <f t="shared" si="37"/>
        <v>0</v>
      </c>
      <c r="JZ53" s="85">
        <f t="shared" si="37"/>
        <v>0</v>
      </c>
      <c r="KA53" s="85">
        <f t="shared" si="37"/>
        <v>0</v>
      </c>
      <c r="KB53" s="85"/>
      <c r="KC53" s="85"/>
      <c r="KD53" s="85">
        <f t="shared" si="37"/>
        <v>0</v>
      </c>
      <c r="KE53" s="85">
        <f t="shared" si="37"/>
        <v>0</v>
      </c>
      <c r="KF53" s="85">
        <f t="shared" si="37"/>
        <v>0</v>
      </c>
      <c r="KG53" s="85">
        <f t="shared" si="37"/>
        <v>0</v>
      </c>
      <c r="KH53" s="85">
        <f t="shared" si="37"/>
        <v>0</v>
      </c>
      <c r="KI53" s="85">
        <f t="shared" si="37"/>
        <v>0</v>
      </c>
      <c r="KJ53" s="85">
        <f t="shared" si="37"/>
        <v>0</v>
      </c>
      <c r="KK53" s="85">
        <f t="shared" si="37"/>
        <v>0</v>
      </c>
      <c r="KL53" s="85">
        <f t="shared" si="37"/>
        <v>0</v>
      </c>
      <c r="KM53" s="85">
        <f t="shared" si="37"/>
        <v>0</v>
      </c>
      <c r="KN53" s="85">
        <f t="shared" si="37"/>
        <v>0</v>
      </c>
      <c r="KO53" s="85">
        <f t="shared" si="37"/>
        <v>0</v>
      </c>
      <c r="KP53" s="85">
        <f t="shared" si="37"/>
        <v>0</v>
      </c>
      <c r="KQ53" s="85">
        <f t="shared" si="37"/>
        <v>0</v>
      </c>
      <c r="KR53" s="85">
        <f t="shared" si="37"/>
        <v>0</v>
      </c>
      <c r="KS53" s="85">
        <f t="shared" si="37"/>
        <v>0</v>
      </c>
      <c r="KT53" s="85">
        <f t="shared" si="37"/>
        <v>0</v>
      </c>
      <c r="KU53" s="85">
        <f t="shared" si="37"/>
        <v>0</v>
      </c>
      <c r="KV53" s="85">
        <f t="shared" si="37"/>
        <v>0</v>
      </c>
      <c r="KW53" s="85">
        <f t="shared" si="37"/>
        <v>0</v>
      </c>
      <c r="KX53" s="85">
        <f t="shared" si="37"/>
        <v>0</v>
      </c>
      <c r="KY53" s="85">
        <f t="shared" si="37"/>
        <v>0</v>
      </c>
      <c r="KZ53" s="85">
        <f t="shared" si="37"/>
        <v>0</v>
      </c>
      <c r="LA53" s="85">
        <f t="shared" si="37"/>
        <v>0</v>
      </c>
      <c r="LB53" s="85">
        <f t="shared" si="37"/>
        <v>0</v>
      </c>
      <c r="LC53" s="85">
        <f t="shared" si="37"/>
        <v>0</v>
      </c>
      <c r="LD53" s="85">
        <f t="shared" si="37"/>
        <v>0</v>
      </c>
      <c r="LE53" s="85">
        <f t="shared" si="37"/>
        <v>0</v>
      </c>
      <c r="LF53" s="85">
        <f t="shared" si="37"/>
        <v>0</v>
      </c>
      <c r="LG53" s="85">
        <f t="shared" si="37"/>
        <v>0</v>
      </c>
      <c r="LH53" s="85"/>
      <c r="LI53" s="85"/>
      <c r="LJ53" s="85">
        <f t="shared" si="37"/>
        <v>0</v>
      </c>
      <c r="LK53" s="85">
        <f t="shared" ref="LK53:NV53" si="38">SUM(LK8,LK9,LK12,LK15,LK18)</f>
        <v>0</v>
      </c>
      <c r="LL53" s="85">
        <f t="shared" si="38"/>
        <v>0</v>
      </c>
      <c r="LM53" s="85">
        <f t="shared" si="38"/>
        <v>0</v>
      </c>
      <c r="LN53" s="85">
        <f t="shared" si="38"/>
        <v>0</v>
      </c>
      <c r="LO53" s="85">
        <f t="shared" si="38"/>
        <v>0</v>
      </c>
      <c r="LP53" s="85">
        <f t="shared" si="38"/>
        <v>0</v>
      </c>
      <c r="LQ53" s="85">
        <f t="shared" si="38"/>
        <v>0</v>
      </c>
      <c r="LR53" s="85">
        <f t="shared" si="38"/>
        <v>0</v>
      </c>
      <c r="LS53" s="85">
        <f t="shared" si="38"/>
        <v>0</v>
      </c>
      <c r="LT53" s="85">
        <f t="shared" si="38"/>
        <v>0</v>
      </c>
      <c r="LU53" s="85">
        <f t="shared" si="38"/>
        <v>0</v>
      </c>
      <c r="LV53" s="85">
        <f t="shared" si="38"/>
        <v>0</v>
      </c>
      <c r="LW53" s="85">
        <f t="shared" si="38"/>
        <v>0</v>
      </c>
      <c r="LX53" s="85">
        <f t="shared" si="38"/>
        <v>0</v>
      </c>
      <c r="LY53" s="85">
        <f t="shared" si="38"/>
        <v>0</v>
      </c>
      <c r="LZ53" s="85">
        <f t="shared" si="38"/>
        <v>0</v>
      </c>
      <c r="MA53" s="85">
        <f t="shared" si="38"/>
        <v>0</v>
      </c>
      <c r="MB53" s="85">
        <f t="shared" si="38"/>
        <v>0</v>
      </c>
      <c r="MC53" s="85">
        <f t="shared" si="38"/>
        <v>0</v>
      </c>
      <c r="MD53" s="85">
        <f t="shared" si="38"/>
        <v>0</v>
      </c>
      <c r="ME53" s="85">
        <f t="shared" si="38"/>
        <v>0</v>
      </c>
      <c r="MF53" s="85">
        <f t="shared" si="38"/>
        <v>0</v>
      </c>
      <c r="MG53" s="85">
        <f t="shared" si="38"/>
        <v>0</v>
      </c>
      <c r="MH53" s="85">
        <f t="shared" si="38"/>
        <v>0</v>
      </c>
      <c r="MI53" s="85">
        <f t="shared" si="38"/>
        <v>0</v>
      </c>
      <c r="MJ53" s="85">
        <f t="shared" si="38"/>
        <v>0</v>
      </c>
      <c r="MK53" s="85">
        <f t="shared" si="38"/>
        <v>0</v>
      </c>
      <c r="ML53" s="85">
        <f t="shared" si="38"/>
        <v>0</v>
      </c>
      <c r="MM53" s="85">
        <f t="shared" si="38"/>
        <v>0</v>
      </c>
      <c r="MN53" s="85"/>
      <c r="MO53" s="85"/>
      <c r="MP53" s="85">
        <f t="shared" si="38"/>
        <v>0</v>
      </c>
      <c r="MQ53" s="85">
        <f t="shared" si="38"/>
        <v>0</v>
      </c>
      <c r="MR53" s="85">
        <f t="shared" si="38"/>
        <v>0</v>
      </c>
      <c r="MS53" s="85">
        <f t="shared" si="38"/>
        <v>0</v>
      </c>
      <c r="MT53" s="85">
        <f t="shared" si="38"/>
        <v>0</v>
      </c>
      <c r="MU53" s="85">
        <f t="shared" si="38"/>
        <v>0</v>
      </c>
      <c r="MV53" s="85">
        <f t="shared" si="38"/>
        <v>0</v>
      </c>
      <c r="MW53" s="85">
        <f t="shared" si="38"/>
        <v>0</v>
      </c>
      <c r="MX53" s="85">
        <f t="shared" si="38"/>
        <v>0</v>
      </c>
      <c r="MY53" s="85">
        <f t="shared" si="38"/>
        <v>0</v>
      </c>
      <c r="MZ53" s="85">
        <f t="shared" si="38"/>
        <v>0</v>
      </c>
      <c r="NA53" s="85">
        <f t="shared" si="38"/>
        <v>0</v>
      </c>
      <c r="NB53" s="85">
        <f t="shared" si="38"/>
        <v>0</v>
      </c>
      <c r="NC53" s="85">
        <f t="shared" si="38"/>
        <v>0</v>
      </c>
      <c r="ND53" s="85">
        <f t="shared" si="38"/>
        <v>0</v>
      </c>
      <c r="NE53" s="85">
        <f t="shared" si="38"/>
        <v>0</v>
      </c>
      <c r="NF53" s="85">
        <f t="shared" si="38"/>
        <v>0</v>
      </c>
      <c r="NG53" s="85">
        <f t="shared" si="38"/>
        <v>0</v>
      </c>
      <c r="NH53" s="85">
        <f t="shared" si="38"/>
        <v>0</v>
      </c>
      <c r="NI53" s="85">
        <f t="shared" si="38"/>
        <v>0</v>
      </c>
      <c r="NJ53" s="85">
        <f t="shared" si="38"/>
        <v>0</v>
      </c>
      <c r="NK53" s="85">
        <f t="shared" si="38"/>
        <v>0</v>
      </c>
      <c r="NL53" s="85">
        <f t="shared" si="38"/>
        <v>0</v>
      </c>
      <c r="NM53" s="85">
        <f t="shared" si="38"/>
        <v>0</v>
      </c>
      <c r="NN53" s="85">
        <f t="shared" si="38"/>
        <v>0</v>
      </c>
      <c r="NO53" s="85">
        <f t="shared" si="38"/>
        <v>0</v>
      </c>
      <c r="NP53" s="85">
        <f t="shared" si="38"/>
        <v>0</v>
      </c>
      <c r="NQ53" s="85">
        <f t="shared" si="38"/>
        <v>0</v>
      </c>
      <c r="NR53" s="85">
        <f t="shared" si="38"/>
        <v>0</v>
      </c>
      <c r="NS53" s="85">
        <f t="shared" si="38"/>
        <v>0</v>
      </c>
      <c r="NT53" s="85">
        <f t="shared" si="38"/>
        <v>0</v>
      </c>
      <c r="NU53" s="85">
        <f t="shared" si="38"/>
        <v>0</v>
      </c>
      <c r="NV53" s="85">
        <f t="shared" si="38"/>
        <v>0</v>
      </c>
      <c r="NW53" s="85">
        <f t="shared" ref="NW53:QH53" si="39">SUM(NW8,NW9,NW12,NW15,NW18)</f>
        <v>0</v>
      </c>
      <c r="NX53" s="85">
        <f t="shared" si="39"/>
        <v>0</v>
      </c>
      <c r="NY53" s="85">
        <f t="shared" si="39"/>
        <v>0</v>
      </c>
      <c r="NZ53" s="85">
        <f t="shared" si="39"/>
        <v>0</v>
      </c>
      <c r="OA53" s="85">
        <f t="shared" si="39"/>
        <v>0</v>
      </c>
      <c r="OB53" s="85">
        <f t="shared" si="39"/>
        <v>0</v>
      </c>
      <c r="OC53" s="85">
        <f t="shared" si="39"/>
        <v>0</v>
      </c>
      <c r="OD53" s="85">
        <f t="shared" si="39"/>
        <v>0</v>
      </c>
      <c r="OE53" s="85">
        <f t="shared" si="39"/>
        <v>0</v>
      </c>
      <c r="OF53" s="85">
        <f t="shared" si="39"/>
        <v>0</v>
      </c>
      <c r="OG53" s="85">
        <f t="shared" si="39"/>
        <v>0</v>
      </c>
      <c r="OH53" s="85">
        <f t="shared" si="39"/>
        <v>0</v>
      </c>
      <c r="OI53" s="85">
        <f t="shared" si="39"/>
        <v>0</v>
      </c>
      <c r="OJ53" s="85">
        <f t="shared" si="39"/>
        <v>0</v>
      </c>
      <c r="OK53" s="85">
        <f t="shared" si="39"/>
        <v>0</v>
      </c>
      <c r="OL53" s="85">
        <f t="shared" si="39"/>
        <v>0</v>
      </c>
      <c r="OM53" s="85">
        <f t="shared" si="39"/>
        <v>0</v>
      </c>
      <c r="ON53" s="85">
        <f t="shared" si="39"/>
        <v>0</v>
      </c>
      <c r="OO53" s="85">
        <f t="shared" si="39"/>
        <v>0</v>
      </c>
      <c r="OP53" s="85">
        <f t="shared" si="39"/>
        <v>0</v>
      </c>
      <c r="OQ53" s="85">
        <f t="shared" si="39"/>
        <v>0</v>
      </c>
      <c r="OR53" s="85">
        <f t="shared" si="39"/>
        <v>0</v>
      </c>
      <c r="OS53" s="85">
        <f t="shared" si="39"/>
        <v>0</v>
      </c>
      <c r="OT53" s="85">
        <f t="shared" si="39"/>
        <v>0</v>
      </c>
      <c r="OU53" s="85">
        <f t="shared" si="39"/>
        <v>0</v>
      </c>
      <c r="OV53" s="85">
        <f t="shared" si="39"/>
        <v>0</v>
      </c>
      <c r="OW53" s="85">
        <f t="shared" si="39"/>
        <v>0</v>
      </c>
      <c r="OX53" s="85">
        <f t="shared" si="39"/>
        <v>0</v>
      </c>
      <c r="OY53" s="85">
        <f t="shared" si="39"/>
        <v>0</v>
      </c>
      <c r="OZ53" s="85"/>
      <c r="PA53" s="85"/>
      <c r="PB53" s="85">
        <f t="shared" si="39"/>
        <v>0</v>
      </c>
      <c r="PC53" s="85">
        <f t="shared" si="39"/>
        <v>0</v>
      </c>
      <c r="PD53" s="85">
        <f t="shared" si="39"/>
        <v>0</v>
      </c>
      <c r="PE53" s="85">
        <f t="shared" si="39"/>
        <v>0</v>
      </c>
      <c r="PF53" s="85">
        <f t="shared" si="39"/>
        <v>0</v>
      </c>
      <c r="PG53" s="85">
        <f t="shared" si="39"/>
        <v>0</v>
      </c>
      <c r="PH53" s="85">
        <f t="shared" si="39"/>
        <v>0</v>
      </c>
      <c r="PI53" s="85">
        <f t="shared" si="39"/>
        <v>0</v>
      </c>
      <c r="PJ53" s="85">
        <f t="shared" si="39"/>
        <v>0</v>
      </c>
      <c r="PK53" s="85">
        <f t="shared" si="39"/>
        <v>0</v>
      </c>
      <c r="PL53" s="85">
        <f t="shared" si="39"/>
        <v>0</v>
      </c>
      <c r="PM53" s="85">
        <f t="shared" si="39"/>
        <v>0</v>
      </c>
      <c r="PN53" s="85">
        <f t="shared" si="39"/>
        <v>0</v>
      </c>
      <c r="PO53" s="85">
        <f t="shared" si="39"/>
        <v>0</v>
      </c>
      <c r="PP53" s="85">
        <f t="shared" si="39"/>
        <v>0</v>
      </c>
      <c r="PQ53" s="85">
        <f t="shared" si="39"/>
        <v>0</v>
      </c>
      <c r="PR53" s="85">
        <f t="shared" si="39"/>
        <v>0</v>
      </c>
      <c r="PS53" s="85">
        <f t="shared" si="39"/>
        <v>0</v>
      </c>
      <c r="PT53" s="85">
        <f t="shared" si="39"/>
        <v>0</v>
      </c>
      <c r="PU53" s="85">
        <f t="shared" si="39"/>
        <v>0</v>
      </c>
      <c r="PV53" s="85">
        <f t="shared" si="39"/>
        <v>0</v>
      </c>
      <c r="PW53" s="85">
        <f t="shared" si="39"/>
        <v>0</v>
      </c>
      <c r="PX53" s="85">
        <f t="shared" si="39"/>
        <v>0</v>
      </c>
      <c r="PY53" s="85">
        <f t="shared" si="39"/>
        <v>0</v>
      </c>
      <c r="PZ53" s="85">
        <f t="shared" si="39"/>
        <v>0</v>
      </c>
      <c r="QA53" s="85">
        <f t="shared" si="39"/>
        <v>0</v>
      </c>
      <c r="QB53" s="85">
        <f t="shared" si="39"/>
        <v>0</v>
      </c>
      <c r="QC53" s="85">
        <f t="shared" si="39"/>
        <v>0</v>
      </c>
      <c r="QD53" s="85">
        <f t="shared" si="39"/>
        <v>0</v>
      </c>
      <c r="QE53" s="85">
        <f t="shared" si="39"/>
        <v>0</v>
      </c>
      <c r="QF53" s="85"/>
      <c r="QG53" s="85"/>
      <c r="QH53" s="85">
        <f t="shared" si="39"/>
        <v>0</v>
      </c>
      <c r="QI53" s="85">
        <f t="shared" ref="QI53:SQ53" si="40">SUM(QI8,QI9,QI12,QI15,QI18)</f>
        <v>0</v>
      </c>
      <c r="QJ53" s="85">
        <f t="shared" si="40"/>
        <v>0</v>
      </c>
      <c r="QK53" s="85">
        <f t="shared" si="40"/>
        <v>0</v>
      </c>
      <c r="QL53" s="85">
        <f t="shared" si="40"/>
        <v>0</v>
      </c>
      <c r="QM53" s="85">
        <f t="shared" si="40"/>
        <v>0</v>
      </c>
      <c r="QN53" s="85">
        <f t="shared" si="40"/>
        <v>0</v>
      </c>
      <c r="QO53" s="85">
        <f t="shared" si="40"/>
        <v>0</v>
      </c>
      <c r="QP53" s="85">
        <f t="shared" si="40"/>
        <v>0</v>
      </c>
      <c r="QQ53" s="85">
        <f t="shared" si="40"/>
        <v>0</v>
      </c>
      <c r="QR53" s="85">
        <f t="shared" si="40"/>
        <v>0</v>
      </c>
      <c r="QS53" s="85">
        <f t="shared" si="40"/>
        <v>0</v>
      </c>
      <c r="QT53" s="85">
        <f t="shared" si="40"/>
        <v>0</v>
      </c>
      <c r="QU53" s="85">
        <f t="shared" si="40"/>
        <v>0</v>
      </c>
      <c r="QV53" s="85">
        <f t="shared" si="40"/>
        <v>0</v>
      </c>
      <c r="QW53" s="85">
        <f t="shared" si="40"/>
        <v>0</v>
      </c>
      <c r="QX53" s="85">
        <f t="shared" si="40"/>
        <v>0</v>
      </c>
      <c r="QY53" s="85">
        <f t="shared" si="40"/>
        <v>0</v>
      </c>
      <c r="QZ53" s="85">
        <f t="shared" si="40"/>
        <v>0</v>
      </c>
      <c r="RA53" s="85">
        <f t="shared" si="40"/>
        <v>0</v>
      </c>
      <c r="RB53" s="85">
        <f t="shared" si="40"/>
        <v>0</v>
      </c>
      <c r="RC53" s="85">
        <f t="shared" si="40"/>
        <v>0</v>
      </c>
      <c r="RD53" s="85">
        <f t="shared" si="40"/>
        <v>0</v>
      </c>
      <c r="RE53" s="85">
        <f t="shared" si="40"/>
        <v>0</v>
      </c>
      <c r="RF53" s="85">
        <f t="shared" si="40"/>
        <v>0</v>
      </c>
      <c r="RG53" s="85">
        <f t="shared" si="40"/>
        <v>0</v>
      </c>
      <c r="RH53" s="85">
        <f t="shared" si="40"/>
        <v>0</v>
      </c>
      <c r="RI53" s="85">
        <f t="shared" si="40"/>
        <v>0</v>
      </c>
      <c r="RJ53" s="85">
        <f t="shared" si="40"/>
        <v>0</v>
      </c>
      <c r="RK53" s="85">
        <f t="shared" si="40"/>
        <v>0</v>
      </c>
      <c r="RL53" s="85"/>
      <c r="RM53" s="85"/>
      <c r="RN53" s="85">
        <f t="shared" si="40"/>
        <v>0</v>
      </c>
      <c r="RO53" s="85">
        <f t="shared" si="40"/>
        <v>0</v>
      </c>
      <c r="RP53" s="85">
        <f t="shared" si="40"/>
        <v>0</v>
      </c>
      <c r="RQ53" s="85">
        <f t="shared" si="40"/>
        <v>0</v>
      </c>
      <c r="RR53" s="85">
        <f t="shared" si="40"/>
        <v>0</v>
      </c>
      <c r="RS53" s="85">
        <f t="shared" si="40"/>
        <v>0</v>
      </c>
      <c r="RT53" s="85">
        <f t="shared" si="40"/>
        <v>0</v>
      </c>
      <c r="RU53" s="85">
        <f t="shared" si="40"/>
        <v>0</v>
      </c>
      <c r="RV53" s="85">
        <f t="shared" si="40"/>
        <v>0</v>
      </c>
      <c r="RW53" s="85">
        <f t="shared" si="40"/>
        <v>0</v>
      </c>
      <c r="RX53" s="85">
        <f t="shared" si="40"/>
        <v>0</v>
      </c>
      <c r="RY53" s="85">
        <f t="shared" si="40"/>
        <v>0</v>
      </c>
      <c r="RZ53" s="85">
        <f t="shared" si="40"/>
        <v>0</v>
      </c>
      <c r="SA53" s="85">
        <f t="shared" si="40"/>
        <v>0</v>
      </c>
      <c r="SB53" s="85">
        <f t="shared" si="40"/>
        <v>0</v>
      </c>
      <c r="SC53" s="85">
        <f t="shared" si="40"/>
        <v>0</v>
      </c>
      <c r="SD53" s="85">
        <f t="shared" si="40"/>
        <v>0</v>
      </c>
      <c r="SE53" s="85">
        <f t="shared" si="40"/>
        <v>0</v>
      </c>
      <c r="SF53" s="85">
        <f t="shared" si="40"/>
        <v>0</v>
      </c>
      <c r="SG53" s="85">
        <f t="shared" si="40"/>
        <v>0</v>
      </c>
      <c r="SH53" s="85">
        <f t="shared" si="40"/>
        <v>0</v>
      </c>
      <c r="SI53" s="85">
        <f t="shared" si="40"/>
        <v>0</v>
      </c>
      <c r="SJ53" s="85">
        <f t="shared" si="40"/>
        <v>0</v>
      </c>
      <c r="SK53" s="85">
        <f t="shared" si="40"/>
        <v>0</v>
      </c>
      <c r="SL53" s="85">
        <f t="shared" si="40"/>
        <v>0</v>
      </c>
      <c r="SM53" s="85">
        <f t="shared" si="40"/>
        <v>0</v>
      </c>
      <c r="SN53" s="85">
        <f t="shared" si="40"/>
        <v>0</v>
      </c>
      <c r="SO53" s="85">
        <f t="shared" si="40"/>
        <v>0</v>
      </c>
      <c r="SP53" s="85">
        <f t="shared" si="40"/>
        <v>0</v>
      </c>
      <c r="SQ53" s="85">
        <f t="shared" si="40"/>
        <v>0</v>
      </c>
    </row>
    <row r="54" spans="1:511" s="52" customFormat="1" hidden="1" x14ac:dyDescent="0.25">
      <c r="A54" s="83" t="s">
        <v>49</v>
      </c>
      <c r="B54" s="84">
        <f>B53/((ROWS(B8)+ROWS(B9)+ROWS(B12)+ROWS(B15)+ROWS(B18))*10)*100</f>
        <v>94</v>
      </c>
      <c r="C54" s="84">
        <f t="shared" ref="C54:BN54" si="41">C53/((ROWS(C8)+ROWS(C9)+ROWS(C12)+ROWS(C15)+ROWS(C18))*10)*100</f>
        <v>56.000000000000007</v>
      </c>
      <c r="D54" s="84">
        <f t="shared" si="41"/>
        <v>100</v>
      </c>
      <c r="E54" s="84">
        <f t="shared" si="41"/>
        <v>84</v>
      </c>
      <c r="F54" s="84">
        <f t="shared" si="41"/>
        <v>78</v>
      </c>
      <c r="G54" s="84">
        <f t="shared" si="41"/>
        <v>90</v>
      </c>
      <c r="H54" s="84">
        <f t="shared" si="41"/>
        <v>86</v>
      </c>
      <c r="I54" s="84">
        <f t="shared" si="41"/>
        <v>54</v>
      </c>
      <c r="J54" s="84">
        <f t="shared" si="41"/>
        <v>62</v>
      </c>
      <c r="K54" s="84">
        <f t="shared" si="41"/>
        <v>98</v>
      </c>
      <c r="L54" s="84">
        <f t="shared" si="41"/>
        <v>82</v>
      </c>
      <c r="M54" s="84">
        <f t="shared" si="41"/>
        <v>88</v>
      </c>
      <c r="N54" s="84">
        <f t="shared" si="41"/>
        <v>64</v>
      </c>
      <c r="O54" s="84">
        <f t="shared" si="41"/>
        <v>79.692307692307693</v>
      </c>
      <c r="P54" s="84">
        <f t="shared" si="41"/>
        <v>0</v>
      </c>
      <c r="Q54" s="84">
        <f t="shared" si="41"/>
        <v>0</v>
      </c>
      <c r="R54" s="84">
        <f t="shared" si="41"/>
        <v>0</v>
      </c>
      <c r="S54" s="84">
        <f t="shared" si="41"/>
        <v>0</v>
      </c>
      <c r="T54" s="84">
        <f t="shared" si="41"/>
        <v>0</v>
      </c>
      <c r="U54" s="84">
        <f t="shared" si="41"/>
        <v>0</v>
      </c>
      <c r="V54" s="84">
        <f t="shared" si="41"/>
        <v>0</v>
      </c>
      <c r="W54" s="84">
        <f t="shared" si="41"/>
        <v>0</v>
      </c>
      <c r="X54" s="84">
        <f t="shared" si="41"/>
        <v>0</v>
      </c>
      <c r="Y54" s="84">
        <f t="shared" si="41"/>
        <v>0</v>
      </c>
      <c r="Z54" s="84">
        <f t="shared" si="41"/>
        <v>0</v>
      </c>
      <c r="AA54" s="84">
        <f t="shared" si="41"/>
        <v>0</v>
      </c>
      <c r="AB54" s="84">
        <f t="shared" si="41"/>
        <v>0</v>
      </c>
      <c r="AC54" s="84">
        <f t="shared" si="41"/>
        <v>0</v>
      </c>
      <c r="AD54" s="84">
        <f t="shared" si="41"/>
        <v>0</v>
      </c>
      <c r="AE54" s="84">
        <f t="shared" si="41"/>
        <v>0</v>
      </c>
      <c r="AF54" s="84"/>
      <c r="AG54" s="84"/>
      <c r="AH54" s="84">
        <f t="shared" si="41"/>
        <v>0</v>
      </c>
      <c r="AI54" s="84">
        <f t="shared" si="41"/>
        <v>0</v>
      </c>
      <c r="AJ54" s="84">
        <f t="shared" si="41"/>
        <v>0</v>
      </c>
      <c r="AK54" s="84">
        <f t="shared" si="41"/>
        <v>0</v>
      </c>
      <c r="AL54" s="84">
        <f t="shared" si="41"/>
        <v>0</v>
      </c>
      <c r="AM54" s="84">
        <f t="shared" si="41"/>
        <v>0</v>
      </c>
      <c r="AN54" s="84">
        <f t="shared" si="41"/>
        <v>0</v>
      </c>
      <c r="AO54" s="84">
        <f t="shared" si="41"/>
        <v>0</v>
      </c>
      <c r="AP54" s="84">
        <f t="shared" si="41"/>
        <v>0</v>
      </c>
      <c r="AQ54" s="84">
        <f t="shared" si="41"/>
        <v>0</v>
      </c>
      <c r="AR54" s="84">
        <f t="shared" si="41"/>
        <v>0</v>
      </c>
      <c r="AS54" s="84">
        <f t="shared" si="41"/>
        <v>0</v>
      </c>
      <c r="AT54" s="84">
        <f t="shared" si="41"/>
        <v>0</v>
      </c>
      <c r="AU54" s="84">
        <f t="shared" si="41"/>
        <v>0</v>
      </c>
      <c r="AV54" s="84">
        <f t="shared" si="41"/>
        <v>0</v>
      </c>
      <c r="AW54" s="84">
        <f t="shared" si="41"/>
        <v>0</v>
      </c>
      <c r="AX54" s="84">
        <f t="shared" si="41"/>
        <v>0</v>
      </c>
      <c r="AY54" s="84">
        <f t="shared" si="41"/>
        <v>0</v>
      </c>
      <c r="AZ54" s="84">
        <f t="shared" si="41"/>
        <v>0</v>
      </c>
      <c r="BA54" s="84">
        <f t="shared" si="41"/>
        <v>0</v>
      </c>
      <c r="BB54" s="84">
        <f t="shared" si="41"/>
        <v>0</v>
      </c>
      <c r="BC54" s="84">
        <f t="shared" si="41"/>
        <v>0</v>
      </c>
      <c r="BD54" s="84">
        <f t="shared" si="41"/>
        <v>0</v>
      </c>
      <c r="BE54" s="84">
        <f t="shared" si="41"/>
        <v>0</v>
      </c>
      <c r="BF54" s="84">
        <f t="shared" si="41"/>
        <v>0</v>
      </c>
      <c r="BG54" s="84">
        <f t="shared" si="41"/>
        <v>0</v>
      </c>
      <c r="BH54" s="84">
        <f t="shared" si="41"/>
        <v>0</v>
      </c>
      <c r="BI54" s="84">
        <f t="shared" si="41"/>
        <v>0</v>
      </c>
      <c r="BJ54" s="84">
        <f t="shared" si="41"/>
        <v>0</v>
      </c>
      <c r="BK54" s="84">
        <f t="shared" si="41"/>
        <v>0</v>
      </c>
      <c r="BL54" s="84"/>
      <c r="BM54" s="84"/>
      <c r="BN54" s="84">
        <f t="shared" si="41"/>
        <v>0</v>
      </c>
      <c r="BO54" s="84">
        <f t="shared" ref="BO54:DZ54" si="42">BO53/((ROWS(BO8)+ROWS(BO9)+ROWS(BO12)+ROWS(BO15)+ROWS(BO18))*10)*100</f>
        <v>0</v>
      </c>
      <c r="BP54" s="84">
        <f t="shared" si="42"/>
        <v>0</v>
      </c>
      <c r="BQ54" s="84">
        <f t="shared" si="42"/>
        <v>0</v>
      </c>
      <c r="BR54" s="84">
        <f t="shared" si="42"/>
        <v>0</v>
      </c>
      <c r="BS54" s="84">
        <f t="shared" si="42"/>
        <v>0</v>
      </c>
      <c r="BT54" s="84">
        <f t="shared" si="42"/>
        <v>0</v>
      </c>
      <c r="BU54" s="84">
        <f t="shared" si="42"/>
        <v>0</v>
      </c>
      <c r="BV54" s="84">
        <f t="shared" si="42"/>
        <v>0</v>
      </c>
      <c r="BW54" s="84">
        <f t="shared" si="42"/>
        <v>0</v>
      </c>
      <c r="BX54" s="84">
        <f t="shared" si="42"/>
        <v>0</v>
      </c>
      <c r="BY54" s="84">
        <f t="shared" si="42"/>
        <v>0</v>
      </c>
      <c r="BZ54" s="84">
        <f t="shared" si="42"/>
        <v>0</v>
      </c>
      <c r="CA54" s="84">
        <f t="shared" si="42"/>
        <v>0</v>
      </c>
      <c r="CB54" s="84">
        <f t="shared" si="42"/>
        <v>0</v>
      </c>
      <c r="CC54" s="84">
        <f t="shared" si="42"/>
        <v>0</v>
      </c>
      <c r="CD54" s="84">
        <f t="shared" si="42"/>
        <v>0</v>
      </c>
      <c r="CE54" s="84">
        <f t="shared" si="42"/>
        <v>0</v>
      </c>
      <c r="CF54" s="84">
        <f t="shared" si="42"/>
        <v>0</v>
      </c>
      <c r="CG54" s="84">
        <f t="shared" si="42"/>
        <v>0</v>
      </c>
      <c r="CH54" s="84">
        <f t="shared" si="42"/>
        <v>0</v>
      </c>
      <c r="CI54" s="84">
        <f t="shared" si="42"/>
        <v>0</v>
      </c>
      <c r="CJ54" s="84">
        <f t="shared" si="42"/>
        <v>0</v>
      </c>
      <c r="CK54" s="84">
        <f t="shared" si="42"/>
        <v>0</v>
      </c>
      <c r="CL54" s="84">
        <f t="shared" si="42"/>
        <v>0</v>
      </c>
      <c r="CM54" s="84">
        <f t="shared" si="42"/>
        <v>0</v>
      </c>
      <c r="CN54" s="84">
        <f t="shared" si="42"/>
        <v>0</v>
      </c>
      <c r="CO54" s="84">
        <f t="shared" si="42"/>
        <v>0</v>
      </c>
      <c r="CP54" s="84">
        <f t="shared" si="42"/>
        <v>0</v>
      </c>
      <c r="CQ54" s="84">
        <f t="shared" si="42"/>
        <v>0</v>
      </c>
      <c r="CR54" s="84"/>
      <c r="CS54" s="84"/>
      <c r="CT54" s="84">
        <f t="shared" si="42"/>
        <v>0</v>
      </c>
      <c r="CU54" s="84">
        <f t="shared" si="42"/>
        <v>0</v>
      </c>
      <c r="CV54" s="84">
        <f t="shared" si="42"/>
        <v>0</v>
      </c>
      <c r="CW54" s="84">
        <f t="shared" si="42"/>
        <v>0</v>
      </c>
      <c r="CX54" s="84">
        <f t="shared" si="42"/>
        <v>0</v>
      </c>
      <c r="CY54" s="84">
        <f t="shared" si="42"/>
        <v>0</v>
      </c>
      <c r="CZ54" s="84">
        <f t="shared" si="42"/>
        <v>0</v>
      </c>
      <c r="DA54" s="84">
        <f t="shared" si="42"/>
        <v>0</v>
      </c>
      <c r="DB54" s="84">
        <f t="shared" si="42"/>
        <v>0</v>
      </c>
      <c r="DC54" s="84">
        <f t="shared" si="42"/>
        <v>0</v>
      </c>
      <c r="DD54" s="84">
        <f t="shared" si="42"/>
        <v>0</v>
      </c>
      <c r="DE54" s="84">
        <f t="shared" si="42"/>
        <v>0</v>
      </c>
      <c r="DF54" s="84">
        <f t="shared" si="42"/>
        <v>0</v>
      </c>
      <c r="DG54" s="84">
        <f t="shared" si="42"/>
        <v>0</v>
      </c>
      <c r="DH54" s="84">
        <f t="shared" si="42"/>
        <v>0</v>
      </c>
      <c r="DI54" s="84">
        <f t="shared" si="42"/>
        <v>0</v>
      </c>
      <c r="DJ54" s="84">
        <f t="shared" si="42"/>
        <v>0</v>
      </c>
      <c r="DK54" s="84">
        <f t="shared" si="42"/>
        <v>0</v>
      </c>
      <c r="DL54" s="84">
        <f t="shared" si="42"/>
        <v>0</v>
      </c>
      <c r="DM54" s="84">
        <f t="shared" si="42"/>
        <v>0</v>
      </c>
      <c r="DN54" s="84">
        <f t="shared" si="42"/>
        <v>0</v>
      </c>
      <c r="DO54" s="84">
        <f t="shared" si="42"/>
        <v>0</v>
      </c>
      <c r="DP54" s="84">
        <f t="shared" si="42"/>
        <v>0</v>
      </c>
      <c r="DQ54" s="84">
        <f t="shared" si="42"/>
        <v>0</v>
      </c>
      <c r="DR54" s="84">
        <f t="shared" si="42"/>
        <v>0</v>
      </c>
      <c r="DS54" s="84">
        <f t="shared" si="42"/>
        <v>0</v>
      </c>
      <c r="DT54" s="84">
        <f t="shared" si="42"/>
        <v>0</v>
      </c>
      <c r="DU54" s="84">
        <f t="shared" si="42"/>
        <v>0</v>
      </c>
      <c r="DV54" s="84">
        <f t="shared" si="42"/>
        <v>0</v>
      </c>
      <c r="DW54" s="84">
        <f t="shared" si="42"/>
        <v>0</v>
      </c>
      <c r="DX54" s="84"/>
      <c r="DY54" s="84"/>
      <c r="DZ54" s="84">
        <f t="shared" si="42"/>
        <v>0</v>
      </c>
      <c r="EA54" s="84">
        <f t="shared" ref="EA54:GL54" si="43">EA53/((ROWS(EA8)+ROWS(EA9)+ROWS(EA12)+ROWS(EA15)+ROWS(EA18))*10)*100</f>
        <v>0</v>
      </c>
      <c r="EB54" s="84">
        <f t="shared" si="43"/>
        <v>0</v>
      </c>
      <c r="EC54" s="84">
        <f t="shared" si="43"/>
        <v>0</v>
      </c>
      <c r="ED54" s="84">
        <f t="shared" si="43"/>
        <v>0</v>
      </c>
      <c r="EE54" s="84">
        <f t="shared" si="43"/>
        <v>0</v>
      </c>
      <c r="EF54" s="84">
        <f t="shared" si="43"/>
        <v>0</v>
      </c>
      <c r="EG54" s="84">
        <f t="shared" si="43"/>
        <v>0</v>
      </c>
      <c r="EH54" s="84">
        <f t="shared" si="43"/>
        <v>0</v>
      </c>
      <c r="EI54" s="84">
        <f t="shared" si="43"/>
        <v>0</v>
      </c>
      <c r="EJ54" s="84">
        <f t="shared" si="43"/>
        <v>0</v>
      </c>
      <c r="EK54" s="84">
        <f t="shared" si="43"/>
        <v>0</v>
      </c>
      <c r="EL54" s="84">
        <f t="shared" si="43"/>
        <v>0</v>
      </c>
      <c r="EM54" s="84">
        <f t="shared" si="43"/>
        <v>0</v>
      </c>
      <c r="EN54" s="84">
        <f t="shared" si="43"/>
        <v>0</v>
      </c>
      <c r="EO54" s="84">
        <f t="shared" si="43"/>
        <v>0</v>
      </c>
      <c r="EP54" s="84">
        <f t="shared" si="43"/>
        <v>0</v>
      </c>
      <c r="EQ54" s="84">
        <f t="shared" si="43"/>
        <v>0</v>
      </c>
      <c r="ER54" s="84">
        <f t="shared" si="43"/>
        <v>0</v>
      </c>
      <c r="ES54" s="84">
        <f t="shared" si="43"/>
        <v>0</v>
      </c>
      <c r="ET54" s="84">
        <f t="shared" si="43"/>
        <v>0</v>
      </c>
      <c r="EU54" s="84">
        <f t="shared" si="43"/>
        <v>0</v>
      </c>
      <c r="EV54" s="84">
        <f t="shared" si="43"/>
        <v>0</v>
      </c>
      <c r="EW54" s="84">
        <f t="shared" si="43"/>
        <v>0</v>
      </c>
      <c r="EX54" s="84">
        <f t="shared" si="43"/>
        <v>0</v>
      </c>
      <c r="EY54" s="84">
        <f t="shared" si="43"/>
        <v>0</v>
      </c>
      <c r="EZ54" s="84">
        <f t="shared" si="43"/>
        <v>0</v>
      </c>
      <c r="FA54" s="84">
        <f t="shared" si="43"/>
        <v>0</v>
      </c>
      <c r="FB54" s="84">
        <f t="shared" si="43"/>
        <v>0</v>
      </c>
      <c r="FC54" s="84">
        <f t="shared" si="43"/>
        <v>0</v>
      </c>
      <c r="FD54" s="84"/>
      <c r="FE54" s="84"/>
      <c r="FF54" s="84">
        <f t="shared" si="43"/>
        <v>0</v>
      </c>
      <c r="FG54" s="84">
        <f t="shared" si="43"/>
        <v>0</v>
      </c>
      <c r="FH54" s="84">
        <f t="shared" si="43"/>
        <v>0</v>
      </c>
      <c r="FI54" s="84">
        <f t="shared" si="43"/>
        <v>0</v>
      </c>
      <c r="FJ54" s="84">
        <f t="shared" si="43"/>
        <v>0</v>
      </c>
      <c r="FK54" s="84">
        <f t="shared" si="43"/>
        <v>0</v>
      </c>
      <c r="FL54" s="84">
        <f t="shared" si="43"/>
        <v>0</v>
      </c>
      <c r="FM54" s="84">
        <f t="shared" si="43"/>
        <v>0</v>
      </c>
      <c r="FN54" s="84">
        <f t="shared" si="43"/>
        <v>0</v>
      </c>
      <c r="FO54" s="84">
        <f t="shared" si="43"/>
        <v>0</v>
      </c>
      <c r="FP54" s="84">
        <f t="shared" si="43"/>
        <v>0</v>
      </c>
      <c r="FQ54" s="84">
        <f t="shared" si="43"/>
        <v>0</v>
      </c>
      <c r="FR54" s="84">
        <f t="shared" si="43"/>
        <v>0</v>
      </c>
      <c r="FS54" s="84">
        <f t="shared" si="43"/>
        <v>0</v>
      </c>
      <c r="FT54" s="84">
        <f t="shared" si="43"/>
        <v>0</v>
      </c>
      <c r="FU54" s="84">
        <f t="shared" si="43"/>
        <v>0</v>
      </c>
      <c r="FV54" s="84">
        <f t="shared" si="43"/>
        <v>0</v>
      </c>
      <c r="FW54" s="84">
        <f t="shared" si="43"/>
        <v>0</v>
      </c>
      <c r="FX54" s="84">
        <f t="shared" si="43"/>
        <v>0</v>
      </c>
      <c r="FY54" s="84">
        <f t="shared" si="43"/>
        <v>0</v>
      </c>
      <c r="FZ54" s="84">
        <f t="shared" si="43"/>
        <v>0</v>
      </c>
      <c r="GA54" s="84">
        <f t="shared" si="43"/>
        <v>0</v>
      </c>
      <c r="GB54" s="84">
        <f t="shared" si="43"/>
        <v>0</v>
      </c>
      <c r="GC54" s="84">
        <f t="shared" si="43"/>
        <v>0</v>
      </c>
      <c r="GD54" s="84">
        <f t="shared" si="43"/>
        <v>0</v>
      </c>
      <c r="GE54" s="84">
        <f t="shared" si="43"/>
        <v>0</v>
      </c>
      <c r="GF54" s="84">
        <f t="shared" si="43"/>
        <v>0</v>
      </c>
      <c r="GG54" s="84">
        <f t="shared" si="43"/>
        <v>0</v>
      </c>
      <c r="GH54" s="84">
        <f t="shared" si="43"/>
        <v>0</v>
      </c>
      <c r="GI54" s="84">
        <f t="shared" si="43"/>
        <v>0</v>
      </c>
      <c r="GJ54" s="84"/>
      <c r="GK54" s="84"/>
      <c r="GL54" s="84">
        <f t="shared" si="43"/>
        <v>0</v>
      </c>
      <c r="GM54" s="84">
        <f t="shared" ref="GM54:IX54" si="44">GM53/((ROWS(GM8)+ROWS(GM9)+ROWS(GM12)+ROWS(GM15)+ROWS(GM18))*10)*100</f>
        <v>0</v>
      </c>
      <c r="GN54" s="84">
        <f t="shared" si="44"/>
        <v>0</v>
      </c>
      <c r="GO54" s="84">
        <f t="shared" si="44"/>
        <v>0</v>
      </c>
      <c r="GP54" s="84">
        <f t="shared" si="44"/>
        <v>0</v>
      </c>
      <c r="GQ54" s="84">
        <f t="shared" si="44"/>
        <v>0</v>
      </c>
      <c r="GR54" s="84">
        <f t="shared" si="44"/>
        <v>0</v>
      </c>
      <c r="GS54" s="84">
        <f t="shared" si="44"/>
        <v>0</v>
      </c>
      <c r="GT54" s="84">
        <f t="shared" si="44"/>
        <v>0</v>
      </c>
      <c r="GU54" s="84">
        <f t="shared" si="44"/>
        <v>0</v>
      </c>
      <c r="GV54" s="84">
        <f t="shared" si="44"/>
        <v>0</v>
      </c>
      <c r="GW54" s="84">
        <f t="shared" si="44"/>
        <v>0</v>
      </c>
      <c r="GX54" s="84">
        <f t="shared" si="44"/>
        <v>0</v>
      </c>
      <c r="GY54" s="84">
        <f t="shared" si="44"/>
        <v>0</v>
      </c>
      <c r="GZ54" s="84">
        <f t="shared" si="44"/>
        <v>0</v>
      </c>
      <c r="HA54" s="84">
        <f t="shared" si="44"/>
        <v>0</v>
      </c>
      <c r="HB54" s="84">
        <f t="shared" si="44"/>
        <v>0</v>
      </c>
      <c r="HC54" s="84">
        <f t="shared" si="44"/>
        <v>0</v>
      </c>
      <c r="HD54" s="84">
        <f t="shared" si="44"/>
        <v>0</v>
      </c>
      <c r="HE54" s="84">
        <f t="shared" si="44"/>
        <v>0</v>
      </c>
      <c r="HF54" s="84">
        <f t="shared" si="44"/>
        <v>0</v>
      </c>
      <c r="HG54" s="84">
        <f t="shared" si="44"/>
        <v>0</v>
      </c>
      <c r="HH54" s="84">
        <f t="shared" si="44"/>
        <v>0</v>
      </c>
      <c r="HI54" s="84">
        <f t="shared" si="44"/>
        <v>0</v>
      </c>
      <c r="HJ54" s="84">
        <f t="shared" si="44"/>
        <v>0</v>
      </c>
      <c r="HK54" s="84">
        <f t="shared" si="44"/>
        <v>0</v>
      </c>
      <c r="HL54" s="84">
        <f t="shared" si="44"/>
        <v>0</v>
      </c>
      <c r="HM54" s="84">
        <f t="shared" si="44"/>
        <v>0</v>
      </c>
      <c r="HN54" s="84">
        <f t="shared" si="44"/>
        <v>0</v>
      </c>
      <c r="HO54" s="84">
        <f t="shared" si="44"/>
        <v>0</v>
      </c>
      <c r="HP54" s="84"/>
      <c r="HQ54" s="84"/>
      <c r="HR54" s="84">
        <f t="shared" si="44"/>
        <v>0</v>
      </c>
      <c r="HS54" s="84">
        <f t="shared" si="44"/>
        <v>0</v>
      </c>
      <c r="HT54" s="84">
        <f t="shared" si="44"/>
        <v>0</v>
      </c>
      <c r="HU54" s="84">
        <f t="shared" si="44"/>
        <v>0</v>
      </c>
      <c r="HV54" s="84">
        <f t="shared" si="44"/>
        <v>0</v>
      </c>
      <c r="HW54" s="84">
        <f t="shared" si="44"/>
        <v>0</v>
      </c>
      <c r="HX54" s="84">
        <f t="shared" si="44"/>
        <v>0</v>
      </c>
      <c r="HY54" s="84">
        <f t="shared" si="44"/>
        <v>0</v>
      </c>
      <c r="HZ54" s="84">
        <f t="shared" si="44"/>
        <v>0</v>
      </c>
      <c r="IA54" s="84">
        <f t="shared" si="44"/>
        <v>0</v>
      </c>
      <c r="IB54" s="84">
        <f t="shared" si="44"/>
        <v>0</v>
      </c>
      <c r="IC54" s="84">
        <f t="shared" si="44"/>
        <v>0</v>
      </c>
      <c r="ID54" s="84">
        <f t="shared" si="44"/>
        <v>0</v>
      </c>
      <c r="IE54" s="84">
        <f t="shared" si="44"/>
        <v>0</v>
      </c>
      <c r="IF54" s="84">
        <f t="shared" si="44"/>
        <v>0</v>
      </c>
      <c r="IG54" s="84">
        <f t="shared" si="44"/>
        <v>0</v>
      </c>
      <c r="IH54" s="84">
        <f t="shared" si="44"/>
        <v>0</v>
      </c>
      <c r="II54" s="84">
        <f t="shared" si="44"/>
        <v>0</v>
      </c>
      <c r="IJ54" s="84">
        <f t="shared" si="44"/>
        <v>0</v>
      </c>
      <c r="IK54" s="84">
        <f t="shared" si="44"/>
        <v>0</v>
      </c>
      <c r="IL54" s="84">
        <f t="shared" si="44"/>
        <v>0</v>
      </c>
      <c r="IM54" s="84">
        <f t="shared" si="44"/>
        <v>0</v>
      </c>
      <c r="IN54" s="84">
        <f t="shared" si="44"/>
        <v>0</v>
      </c>
      <c r="IO54" s="84">
        <f t="shared" si="44"/>
        <v>0</v>
      </c>
      <c r="IP54" s="84">
        <f t="shared" si="44"/>
        <v>0</v>
      </c>
      <c r="IQ54" s="84">
        <f t="shared" si="44"/>
        <v>0</v>
      </c>
      <c r="IR54" s="84">
        <f t="shared" si="44"/>
        <v>0</v>
      </c>
      <c r="IS54" s="84">
        <f t="shared" si="44"/>
        <v>0</v>
      </c>
      <c r="IT54" s="84">
        <f t="shared" si="44"/>
        <v>0</v>
      </c>
      <c r="IU54" s="84">
        <f t="shared" si="44"/>
        <v>0</v>
      </c>
      <c r="IV54" s="84"/>
      <c r="IW54" s="84"/>
      <c r="IX54" s="84">
        <f t="shared" si="44"/>
        <v>0</v>
      </c>
      <c r="IY54" s="84">
        <f t="shared" ref="IY54:LJ54" si="45">IY53/((ROWS(IY8)+ROWS(IY9)+ROWS(IY12)+ROWS(IY15)+ROWS(IY18))*10)*100</f>
        <v>0</v>
      </c>
      <c r="IZ54" s="84">
        <f t="shared" si="45"/>
        <v>0</v>
      </c>
      <c r="JA54" s="84">
        <f t="shared" si="45"/>
        <v>0</v>
      </c>
      <c r="JB54" s="84">
        <f t="shared" si="45"/>
        <v>0</v>
      </c>
      <c r="JC54" s="84">
        <f t="shared" si="45"/>
        <v>0</v>
      </c>
      <c r="JD54" s="84">
        <f t="shared" si="45"/>
        <v>0</v>
      </c>
      <c r="JE54" s="84">
        <f t="shared" si="45"/>
        <v>0</v>
      </c>
      <c r="JF54" s="84">
        <f t="shared" si="45"/>
        <v>0</v>
      </c>
      <c r="JG54" s="84">
        <f t="shared" si="45"/>
        <v>0</v>
      </c>
      <c r="JH54" s="84">
        <f t="shared" si="45"/>
        <v>0</v>
      </c>
      <c r="JI54" s="84">
        <f t="shared" si="45"/>
        <v>0</v>
      </c>
      <c r="JJ54" s="84">
        <f t="shared" si="45"/>
        <v>0</v>
      </c>
      <c r="JK54" s="84">
        <f t="shared" si="45"/>
        <v>0</v>
      </c>
      <c r="JL54" s="84">
        <f t="shared" si="45"/>
        <v>0</v>
      </c>
      <c r="JM54" s="84">
        <f t="shared" si="45"/>
        <v>0</v>
      </c>
      <c r="JN54" s="84">
        <f t="shared" si="45"/>
        <v>0</v>
      </c>
      <c r="JO54" s="84">
        <f t="shared" si="45"/>
        <v>0</v>
      </c>
      <c r="JP54" s="84">
        <f t="shared" si="45"/>
        <v>0</v>
      </c>
      <c r="JQ54" s="84">
        <f t="shared" si="45"/>
        <v>0</v>
      </c>
      <c r="JR54" s="84">
        <f t="shared" si="45"/>
        <v>0</v>
      </c>
      <c r="JS54" s="84">
        <f t="shared" si="45"/>
        <v>0</v>
      </c>
      <c r="JT54" s="84">
        <f t="shared" si="45"/>
        <v>0</v>
      </c>
      <c r="JU54" s="84">
        <f t="shared" si="45"/>
        <v>0</v>
      </c>
      <c r="JV54" s="84">
        <f t="shared" si="45"/>
        <v>0</v>
      </c>
      <c r="JW54" s="84">
        <f t="shared" si="45"/>
        <v>0</v>
      </c>
      <c r="JX54" s="84">
        <f t="shared" si="45"/>
        <v>0</v>
      </c>
      <c r="JY54" s="84">
        <f t="shared" si="45"/>
        <v>0</v>
      </c>
      <c r="JZ54" s="84">
        <f t="shared" si="45"/>
        <v>0</v>
      </c>
      <c r="KA54" s="84">
        <f t="shared" si="45"/>
        <v>0</v>
      </c>
      <c r="KB54" s="84"/>
      <c r="KC54" s="84"/>
      <c r="KD54" s="84">
        <f t="shared" si="45"/>
        <v>0</v>
      </c>
      <c r="KE54" s="84">
        <f t="shared" si="45"/>
        <v>0</v>
      </c>
      <c r="KF54" s="84">
        <f t="shared" si="45"/>
        <v>0</v>
      </c>
      <c r="KG54" s="84">
        <f t="shared" si="45"/>
        <v>0</v>
      </c>
      <c r="KH54" s="84">
        <f t="shared" si="45"/>
        <v>0</v>
      </c>
      <c r="KI54" s="84">
        <f t="shared" si="45"/>
        <v>0</v>
      </c>
      <c r="KJ54" s="84">
        <f t="shared" si="45"/>
        <v>0</v>
      </c>
      <c r="KK54" s="84">
        <f t="shared" si="45"/>
        <v>0</v>
      </c>
      <c r="KL54" s="84">
        <f t="shared" si="45"/>
        <v>0</v>
      </c>
      <c r="KM54" s="84">
        <f t="shared" si="45"/>
        <v>0</v>
      </c>
      <c r="KN54" s="84">
        <f t="shared" si="45"/>
        <v>0</v>
      </c>
      <c r="KO54" s="84">
        <f t="shared" si="45"/>
        <v>0</v>
      </c>
      <c r="KP54" s="84">
        <f t="shared" si="45"/>
        <v>0</v>
      </c>
      <c r="KQ54" s="84">
        <f t="shared" si="45"/>
        <v>0</v>
      </c>
      <c r="KR54" s="84">
        <f t="shared" si="45"/>
        <v>0</v>
      </c>
      <c r="KS54" s="84">
        <f t="shared" si="45"/>
        <v>0</v>
      </c>
      <c r="KT54" s="84">
        <f t="shared" si="45"/>
        <v>0</v>
      </c>
      <c r="KU54" s="84">
        <f t="shared" si="45"/>
        <v>0</v>
      </c>
      <c r="KV54" s="84">
        <f t="shared" si="45"/>
        <v>0</v>
      </c>
      <c r="KW54" s="84">
        <f t="shared" si="45"/>
        <v>0</v>
      </c>
      <c r="KX54" s="84">
        <f t="shared" si="45"/>
        <v>0</v>
      </c>
      <c r="KY54" s="84">
        <f t="shared" si="45"/>
        <v>0</v>
      </c>
      <c r="KZ54" s="84">
        <f t="shared" si="45"/>
        <v>0</v>
      </c>
      <c r="LA54" s="84">
        <f t="shared" si="45"/>
        <v>0</v>
      </c>
      <c r="LB54" s="84">
        <f t="shared" si="45"/>
        <v>0</v>
      </c>
      <c r="LC54" s="84">
        <f t="shared" si="45"/>
        <v>0</v>
      </c>
      <c r="LD54" s="84">
        <f t="shared" si="45"/>
        <v>0</v>
      </c>
      <c r="LE54" s="84">
        <f t="shared" si="45"/>
        <v>0</v>
      </c>
      <c r="LF54" s="84">
        <f t="shared" si="45"/>
        <v>0</v>
      </c>
      <c r="LG54" s="84">
        <f t="shared" si="45"/>
        <v>0</v>
      </c>
      <c r="LH54" s="84"/>
      <c r="LI54" s="84"/>
      <c r="LJ54" s="84">
        <f t="shared" si="45"/>
        <v>0</v>
      </c>
      <c r="LK54" s="84">
        <f t="shared" ref="LK54:NV54" si="46">LK53/((ROWS(LK8)+ROWS(LK9)+ROWS(LK12)+ROWS(LK15)+ROWS(LK18))*10)*100</f>
        <v>0</v>
      </c>
      <c r="LL54" s="84">
        <f t="shared" si="46"/>
        <v>0</v>
      </c>
      <c r="LM54" s="84">
        <f t="shared" si="46"/>
        <v>0</v>
      </c>
      <c r="LN54" s="84">
        <f t="shared" si="46"/>
        <v>0</v>
      </c>
      <c r="LO54" s="84">
        <f t="shared" si="46"/>
        <v>0</v>
      </c>
      <c r="LP54" s="84">
        <f t="shared" si="46"/>
        <v>0</v>
      </c>
      <c r="LQ54" s="84">
        <f t="shared" si="46"/>
        <v>0</v>
      </c>
      <c r="LR54" s="84">
        <f t="shared" si="46"/>
        <v>0</v>
      </c>
      <c r="LS54" s="84">
        <f t="shared" si="46"/>
        <v>0</v>
      </c>
      <c r="LT54" s="84">
        <f t="shared" si="46"/>
        <v>0</v>
      </c>
      <c r="LU54" s="84">
        <f t="shared" si="46"/>
        <v>0</v>
      </c>
      <c r="LV54" s="84">
        <f t="shared" si="46"/>
        <v>0</v>
      </c>
      <c r="LW54" s="84">
        <f t="shared" si="46"/>
        <v>0</v>
      </c>
      <c r="LX54" s="84">
        <f t="shared" si="46"/>
        <v>0</v>
      </c>
      <c r="LY54" s="84">
        <f t="shared" si="46"/>
        <v>0</v>
      </c>
      <c r="LZ54" s="84">
        <f t="shared" si="46"/>
        <v>0</v>
      </c>
      <c r="MA54" s="84">
        <f t="shared" si="46"/>
        <v>0</v>
      </c>
      <c r="MB54" s="84">
        <f t="shared" si="46"/>
        <v>0</v>
      </c>
      <c r="MC54" s="84">
        <f t="shared" si="46"/>
        <v>0</v>
      </c>
      <c r="MD54" s="84">
        <f t="shared" si="46"/>
        <v>0</v>
      </c>
      <c r="ME54" s="84">
        <f t="shared" si="46"/>
        <v>0</v>
      </c>
      <c r="MF54" s="84">
        <f t="shared" si="46"/>
        <v>0</v>
      </c>
      <c r="MG54" s="84">
        <f t="shared" si="46"/>
        <v>0</v>
      </c>
      <c r="MH54" s="84">
        <f t="shared" si="46"/>
        <v>0</v>
      </c>
      <c r="MI54" s="84">
        <f t="shared" si="46"/>
        <v>0</v>
      </c>
      <c r="MJ54" s="84">
        <f t="shared" si="46"/>
        <v>0</v>
      </c>
      <c r="MK54" s="84">
        <f t="shared" si="46"/>
        <v>0</v>
      </c>
      <c r="ML54" s="84">
        <f t="shared" si="46"/>
        <v>0</v>
      </c>
      <c r="MM54" s="84">
        <f t="shared" si="46"/>
        <v>0</v>
      </c>
      <c r="MN54" s="84"/>
      <c r="MO54" s="84"/>
      <c r="MP54" s="84">
        <f t="shared" si="46"/>
        <v>0</v>
      </c>
      <c r="MQ54" s="84">
        <f t="shared" si="46"/>
        <v>0</v>
      </c>
      <c r="MR54" s="84">
        <f t="shared" si="46"/>
        <v>0</v>
      </c>
      <c r="MS54" s="84">
        <f t="shared" si="46"/>
        <v>0</v>
      </c>
      <c r="MT54" s="84">
        <f t="shared" si="46"/>
        <v>0</v>
      </c>
      <c r="MU54" s="84">
        <f t="shared" si="46"/>
        <v>0</v>
      </c>
      <c r="MV54" s="84">
        <f t="shared" si="46"/>
        <v>0</v>
      </c>
      <c r="MW54" s="84">
        <f t="shared" si="46"/>
        <v>0</v>
      </c>
      <c r="MX54" s="84">
        <f t="shared" si="46"/>
        <v>0</v>
      </c>
      <c r="MY54" s="84">
        <f t="shared" si="46"/>
        <v>0</v>
      </c>
      <c r="MZ54" s="84">
        <f t="shared" si="46"/>
        <v>0</v>
      </c>
      <c r="NA54" s="84">
        <f t="shared" si="46"/>
        <v>0</v>
      </c>
      <c r="NB54" s="84">
        <f t="shared" si="46"/>
        <v>0</v>
      </c>
      <c r="NC54" s="84">
        <f t="shared" si="46"/>
        <v>0</v>
      </c>
      <c r="ND54" s="84">
        <f t="shared" si="46"/>
        <v>0</v>
      </c>
      <c r="NE54" s="84">
        <f t="shared" si="46"/>
        <v>0</v>
      </c>
      <c r="NF54" s="84">
        <f t="shared" si="46"/>
        <v>0</v>
      </c>
      <c r="NG54" s="84">
        <f t="shared" si="46"/>
        <v>0</v>
      </c>
      <c r="NH54" s="84">
        <f t="shared" si="46"/>
        <v>0</v>
      </c>
      <c r="NI54" s="84">
        <f t="shared" si="46"/>
        <v>0</v>
      </c>
      <c r="NJ54" s="84">
        <f t="shared" si="46"/>
        <v>0</v>
      </c>
      <c r="NK54" s="84">
        <f t="shared" si="46"/>
        <v>0</v>
      </c>
      <c r="NL54" s="84">
        <f t="shared" si="46"/>
        <v>0</v>
      </c>
      <c r="NM54" s="84">
        <f t="shared" si="46"/>
        <v>0</v>
      </c>
      <c r="NN54" s="84">
        <f t="shared" si="46"/>
        <v>0</v>
      </c>
      <c r="NO54" s="84">
        <f t="shared" si="46"/>
        <v>0</v>
      </c>
      <c r="NP54" s="84">
        <f t="shared" si="46"/>
        <v>0</v>
      </c>
      <c r="NQ54" s="84">
        <f t="shared" si="46"/>
        <v>0</v>
      </c>
      <c r="NR54" s="84">
        <f t="shared" si="46"/>
        <v>0</v>
      </c>
      <c r="NS54" s="84">
        <f t="shared" si="46"/>
        <v>0</v>
      </c>
      <c r="NT54" s="84">
        <f t="shared" si="46"/>
        <v>0</v>
      </c>
      <c r="NU54" s="84">
        <f t="shared" si="46"/>
        <v>0</v>
      </c>
      <c r="NV54" s="84">
        <f t="shared" si="46"/>
        <v>0</v>
      </c>
      <c r="NW54" s="84">
        <f t="shared" ref="NW54:QH54" si="47">NW53/((ROWS(NW8)+ROWS(NW9)+ROWS(NW12)+ROWS(NW15)+ROWS(NW18))*10)*100</f>
        <v>0</v>
      </c>
      <c r="NX54" s="84">
        <f t="shared" si="47"/>
        <v>0</v>
      </c>
      <c r="NY54" s="84">
        <f t="shared" si="47"/>
        <v>0</v>
      </c>
      <c r="NZ54" s="84">
        <f t="shared" si="47"/>
        <v>0</v>
      </c>
      <c r="OA54" s="84">
        <f t="shared" si="47"/>
        <v>0</v>
      </c>
      <c r="OB54" s="84">
        <f t="shared" si="47"/>
        <v>0</v>
      </c>
      <c r="OC54" s="84">
        <f t="shared" si="47"/>
        <v>0</v>
      </c>
      <c r="OD54" s="84">
        <f t="shared" si="47"/>
        <v>0</v>
      </c>
      <c r="OE54" s="84">
        <f t="shared" si="47"/>
        <v>0</v>
      </c>
      <c r="OF54" s="84">
        <f t="shared" si="47"/>
        <v>0</v>
      </c>
      <c r="OG54" s="84">
        <f t="shared" si="47"/>
        <v>0</v>
      </c>
      <c r="OH54" s="84">
        <f t="shared" si="47"/>
        <v>0</v>
      </c>
      <c r="OI54" s="84">
        <f t="shared" si="47"/>
        <v>0</v>
      </c>
      <c r="OJ54" s="84">
        <f t="shared" si="47"/>
        <v>0</v>
      </c>
      <c r="OK54" s="84">
        <f t="shared" si="47"/>
        <v>0</v>
      </c>
      <c r="OL54" s="84">
        <f t="shared" si="47"/>
        <v>0</v>
      </c>
      <c r="OM54" s="84">
        <f t="shared" si="47"/>
        <v>0</v>
      </c>
      <c r="ON54" s="84">
        <f t="shared" si="47"/>
        <v>0</v>
      </c>
      <c r="OO54" s="84">
        <f t="shared" si="47"/>
        <v>0</v>
      </c>
      <c r="OP54" s="84">
        <f t="shared" si="47"/>
        <v>0</v>
      </c>
      <c r="OQ54" s="84">
        <f t="shared" si="47"/>
        <v>0</v>
      </c>
      <c r="OR54" s="84">
        <f t="shared" si="47"/>
        <v>0</v>
      </c>
      <c r="OS54" s="84">
        <f t="shared" si="47"/>
        <v>0</v>
      </c>
      <c r="OT54" s="84">
        <f t="shared" si="47"/>
        <v>0</v>
      </c>
      <c r="OU54" s="84">
        <f t="shared" si="47"/>
        <v>0</v>
      </c>
      <c r="OV54" s="84">
        <f t="shared" si="47"/>
        <v>0</v>
      </c>
      <c r="OW54" s="84">
        <f t="shared" si="47"/>
        <v>0</v>
      </c>
      <c r="OX54" s="84">
        <f t="shared" si="47"/>
        <v>0</v>
      </c>
      <c r="OY54" s="84">
        <f t="shared" si="47"/>
        <v>0</v>
      </c>
      <c r="OZ54" s="84"/>
      <c r="PA54" s="84"/>
      <c r="PB54" s="84">
        <f t="shared" si="47"/>
        <v>0</v>
      </c>
      <c r="PC54" s="84">
        <f t="shared" si="47"/>
        <v>0</v>
      </c>
      <c r="PD54" s="84">
        <f t="shared" si="47"/>
        <v>0</v>
      </c>
      <c r="PE54" s="84">
        <f t="shared" si="47"/>
        <v>0</v>
      </c>
      <c r="PF54" s="84">
        <f t="shared" si="47"/>
        <v>0</v>
      </c>
      <c r="PG54" s="84">
        <f t="shared" si="47"/>
        <v>0</v>
      </c>
      <c r="PH54" s="84">
        <f t="shared" si="47"/>
        <v>0</v>
      </c>
      <c r="PI54" s="84">
        <f t="shared" si="47"/>
        <v>0</v>
      </c>
      <c r="PJ54" s="84">
        <f t="shared" si="47"/>
        <v>0</v>
      </c>
      <c r="PK54" s="84">
        <f t="shared" si="47"/>
        <v>0</v>
      </c>
      <c r="PL54" s="84">
        <f t="shared" si="47"/>
        <v>0</v>
      </c>
      <c r="PM54" s="84">
        <f t="shared" si="47"/>
        <v>0</v>
      </c>
      <c r="PN54" s="84">
        <f t="shared" si="47"/>
        <v>0</v>
      </c>
      <c r="PO54" s="84">
        <f t="shared" si="47"/>
        <v>0</v>
      </c>
      <c r="PP54" s="84">
        <f t="shared" si="47"/>
        <v>0</v>
      </c>
      <c r="PQ54" s="84">
        <f t="shared" si="47"/>
        <v>0</v>
      </c>
      <c r="PR54" s="84">
        <f t="shared" si="47"/>
        <v>0</v>
      </c>
      <c r="PS54" s="84">
        <f t="shared" si="47"/>
        <v>0</v>
      </c>
      <c r="PT54" s="84">
        <f t="shared" si="47"/>
        <v>0</v>
      </c>
      <c r="PU54" s="84">
        <f t="shared" si="47"/>
        <v>0</v>
      </c>
      <c r="PV54" s="84">
        <f t="shared" si="47"/>
        <v>0</v>
      </c>
      <c r="PW54" s="84">
        <f t="shared" si="47"/>
        <v>0</v>
      </c>
      <c r="PX54" s="84">
        <f t="shared" si="47"/>
        <v>0</v>
      </c>
      <c r="PY54" s="84">
        <f t="shared" si="47"/>
        <v>0</v>
      </c>
      <c r="PZ54" s="84">
        <f t="shared" si="47"/>
        <v>0</v>
      </c>
      <c r="QA54" s="84">
        <f t="shared" si="47"/>
        <v>0</v>
      </c>
      <c r="QB54" s="84">
        <f t="shared" si="47"/>
        <v>0</v>
      </c>
      <c r="QC54" s="84">
        <f t="shared" si="47"/>
        <v>0</v>
      </c>
      <c r="QD54" s="84">
        <f t="shared" si="47"/>
        <v>0</v>
      </c>
      <c r="QE54" s="84">
        <f t="shared" si="47"/>
        <v>0</v>
      </c>
      <c r="QF54" s="84"/>
      <c r="QG54" s="84"/>
      <c r="QH54" s="84">
        <f t="shared" si="47"/>
        <v>0</v>
      </c>
      <c r="QI54" s="84">
        <f t="shared" ref="QI54:SQ54" si="48">QI53/((ROWS(QI8)+ROWS(QI9)+ROWS(QI12)+ROWS(QI15)+ROWS(QI18))*10)*100</f>
        <v>0</v>
      </c>
      <c r="QJ54" s="84">
        <f t="shared" si="48"/>
        <v>0</v>
      </c>
      <c r="QK54" s="84">
        <f t="shared" si="48"/>
        <v>0</v>
      </c>
      <c r="QL54" s="84">
        <f t="shared" si="48"/>
        <v>0</v>
      </c>
      <c r="QM54" s="84">
        <f t="shared" si="48"/>
        <v>0</v>
      </c>
      <c r="QN54" s="84">
        <f t="shared" si="48"/>
        <v>0</v>
      </c>
      <c r="QO54" s="84">
        <f t="shared" si="48"/>
        <v>0</v>
      </c>
      <c r="QP54" s="84">
        <f t="shared" si="48"/>
        <v>0</v>
      </c>
      <c r="QQ54" s="84">
        <f t="shared" si="48"/>
        <v>0</v>
      </c>
      <c r="QR54" s="84">
        <f t="shared" si="48"/>
        <v>0</v>
      </c>
      <c r="QS54" s="84">
        <f t="shared" si="48"/>
        <v>0</v>
      </c>
      <c r="QT54" s="84">
        <f t="shared" si="48"/>
        <v>0</v>
      </c>
      <c r="QU54" s="84">
        <f t="shared" si="48"/>
        <v>0</v>
      </c>
      <c r="QV54" s="84">
        <f t="shared" si="48"/>
        <v>0</v>
      </c>
      <c r="QW54" s="84">
        <f t="shared" si="48"/>
        <v>0</v>
      </c>
      <c r="QX54" s="84">
        <f t="shared" si="48"/>
        <v>0</v>
      </c>
      <c r="QY54" s="84">
        <f t="shared" si="48"/>
        <v>0</v>
      </c>
      <c r="QZ54" s="84">
        <f t="shared" si="48"/>
        <v>0</v>
      </c>
      <c r="RA54" s="84">
        <f t="shared" si="48"/>
        <v>0</v>
      </c>
      <c r="RB54" s="84">
        <f t="shared" si="48"/>
        <v>0</v>
      </c>
      <c r="RC54" s="84">
        <f t="shared" si="48"/>
        <v>0</v>
      </c>
      <c r="RD54" s="84">
        <f t="shared" si="48"/>
        <v>0</v>
      </c>
      <c r="RE54" s="84">
        <f t="shared" si="48"/>
        <v>0</v>
      </c>
      <c r="RF54" s="84">
        <f t="shared" si="48"/>
        <v>0</v>
      </c>
      <c r="RG54" s="84">
        <f t="shared" si="48"/>
        <v>0</v>
      </c>
      <c r="RH54" s="84">
        <f t="shared" si="48"/>
        <v>0</v>
      </c>
      <c r="RI54" s="84">
        <f t="shared" si="48"/>
        <v>0</v>
      </c>
      <c r="RJ54" s="84">
        <f t="shared" si="48"/>
        <v>0</v>
      </c>
      <c r="RK54" s="84">
        <f t="shared" si="48"/>
        <v>0</v>
      </c>
      <c r="RL54" s="84"/>
      <c r="RM54" s="84"/>
      <c r="RN54" s="84">
        <f t="shared" si="48"/>
        <v>0</v>
      </c>
      <c r="RO54" s="84">
        <f t="shared" si="48"/>
        <v>0</v>
      </c>
      <c r="RP54" s="84">
        <f t="shared" si="48"/>
        <v>0</v>
      </c>
      <c r="RQ54" s="84">
        <f t="shared" si="48"/>
        <v>0</v>
      </c>
      <c r="RR54" s="84">
        <f t="shared" si="48"/>
        <v>0</v>
      </c>
      <c r="RS54" s="84">
        <f t="shared" si="48"/>
        <v>0</v>
      </c>
      <c r="RT54" s="84">
        <f t="shared" si="48"/>
        <v>0</v>
      </c>
      <c r="RU54" s="84">
        <f t="shared" si="48"/>
        <v>0</v>
      </c>
      <c r="RV54" s="84">
        <f t="shared" si="48"/>
        <v>0</v>
      </c>
      <c r="RW54" s="84">
        <f t="shared" si="48"/>
        <v>0</v>
      </c>
      <c r="RX54" s="84">
        <f t="shared" si="48"/>
        <v>0</v>
      </c>
      <c r="RY54" s="84">
        <f t="shared" si="48"/>
        <v>0</v>
      </c>
      <c r="RZ54" s="84">
        <f t="shared" si="48"/>
        <v>0</v>
      </c>
      <c r="SA54" s="84">
        <f t="shared" si="48"/>
        <v>0</v>
      </c>
      <c r="SB54" s="84">
        <f t="shared" si="48"/>
        <v>0</v>
      </c>
      <c r="SC54" s="84">
        <f t="shared" si="48"/>
        <v>0</v>
      </c>
      <c r="SD54" s="84">
        <f t="shared" si="48"/>
        <v>0</v>
      </c>
      <c r="SE54" s="84">
        <f t="shared" si="48"/>
        <v>0</v>
      </c>
      <c r="SF54" s="84">
        <f t="shared" si="48"/>
        <v>0</v>
      </c>
      <c r="SG54" s="84">
        <f t="shared" si="48"/>
        <v>0</v>
      </c>
      <c r="SH54" s="84">
        <f t="shared" si="48"/>
        <v>0</v>
      </c>
      <c r="SI54" s="84">
        <f t="shared" si="48"/>
        <v>0</v>
      </c>
      <c r="SJ54" s="84">
        <f t="shared" si="48"/>
        <v>0</v>
      </c>
      <c r="SK54" s="84">
        <f t="shared" si="48"/>
        <v>0</v>
      </c>
      <c r="SL54" s="84">
        <f t="shared" si="48"/>
        <v>0</v>
      </c>
      <c r="SM54" s="84">
        <f t="shared" si="48"/>
        <v>0</v>
      </c>
      <c r="SN54" s="84">
        <f t="shared" si="48"/>
        <v>0</v>
      </c>
      <c r="SO54" s="84">
        <f t="shared" si="48"/>
        <v>0</v>
      </c>
      <c r="SP54" s="84">
        <f t="shared" si="48"/>
        <v>0</v>
      </c>
      <c r="SQ54" s="84">
        <f t="shared" si="48"/>
        <v>0</v>
      </c>
    </row>
    <row r="55" spans="1:511" s="52" customFormat="1" hidden="1" x14ac:dyDescent="0.25">
      <c r="A55" s="80" t="s">
        <v>52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84"/>
      <c r="MX55" s="84"/>
      <c r="MY55" s="84"/>
      <c r="MZ55" s="84"/>
      <c r="NA55" s="84"/>
      <c r="NB55" s="84"/>
      <c r="NC55" s="84"/>
      <c r="ND55" s="84"/>
      <c r="NE55" s="84"/>
      <c r="NF55" s="84"/>
      <c r="NG55" s="84"/>
      <c r="NH55" s="84"/>
      <c r="NI55" s="84"/>
      <c r="NJ55" s="84"/>
      <c r="NK55" s="84"/>
      <c r="NL55" s="84"/>
      <c r="NM55" s="84"/>
      <c r="NN55" s="84"/>
      <c r="NO55" s="84"/>
      <c r="NP55" s="84"/>
      <c r="NQ55" s="84"/>
      <c r="NR55" s="84"/>
      <c r="NS55" s="84"/>
      <c r="NT55" s="84"/>
      <c r="NU55" s="84"/>
      <c r="NV55" s="84"/>
      <c r="NW55" s="84"/>
      <c r="NX55" s="84"/>
      <c r="NY55" s="84"/>
      <c r="NZ55" s="84"/>
      <c r="OA55" s="84"/>
      <c r="OB55" s="84"/>
      <c r="OC55" s="84"/>
      <c r="OD55" s="84"/>
      <c r="OE55" s="84"/>
      <c r="OF55" s="84"/>
      <c r="OG55" s="84"/>
      <c r="OH55" s="84"/>
      <c r="OI55" s="84"/>
      <c r="OJ55" s="84"/>
      <c r="OK55" s="84"/>
      <c r="OL55" s="84"/>
      <c r="OM55" s="84"/>
      <c r="ON55" s="84"/>
      <c r="OO55" s="84"/>
      <c r="OP55" s="84"/>
      <c r="OQ55" s="84"/>
      <c r="OR55" s="84"/>
      <c r="OS55" s="84"/>
      <c r="OT55" s="84"/>
      <c r="OU55" s="84"/>
      <c r="OV55" s="84"/>
      <c r="OW55" s="84"/>
      <c r="OX55" s="84"/>
      <c r="OY55" s="84"/>
      <c r="OZ55" s="84"/>
      <c r="PA55" s="84"/>
      <c r="PB55" s="84"/>
      <c r="PC55" s="84"/>
      <c r="PD55" s="84"/>
      <c r="PE55" s="84"/>
      <c r="PF55" s="84"/>
      <c r="PG55" s="84"/>
      <c r="PH55" s="84"/>
      <c r="PI55" s="84"/>
      <c r="PJ55" s="84"/>
      <c r="PK55" s="84"/>
      <c r="PL55" s="84"/>
      <c r="PM55" s="84"/>
      <c r="PN55" s="84"/>
      <c r="PO55" s="84"/>
      <c r="PP55" s="84"/>
      <c r="PQ55" s="84"/>
      <c r="PR55" s="84"/>
      <c r="PS55" s="84"/>
      <c r="PT55" s="84"/>
      <c r="PU55" s="84"/>
      <c r="PV55" s="84"/>
      <c r="PW55" s="84"/>
      <c r="PX55" s="84"/>
      <c r="PY55" s="84"/>
      <c r="PZ55" s="84"/>
      <c r="QA55" s="84"/>
      <c r="QB55" s="84"/>
      <c r="QC55" s="84"/>
      <c r="QD55" s="84"/>
      <c r="QE55" s="84"/>
      <c r="QF55" s="84"/>
      <c r="QG55" s="84"/>
      <c r="QH55" s="84"/>
      <c r="QI55" s="84"/>
      <c r="QJ55" s="84"/>
      <c r="QK55" s="84"/>
      <c r="QL55" s="84"/>
      <c r="QM55" s="84"/>
      <c r="QN55" s="84"/>
      <c r="QO55" s="84"/>
      <c r="QP55" s="84"/>
      <c r="QQ55" s="84"/>
      <c r="QR55" s="84"/>
      <c r="QS55" s="84"/>
      <c r="QT55" s="84"/>
      <c r="QU55" s="84"/>
      <c r="QV55" s="84"/>
      <c r="QW55" s="84"/>
      <c r="QX55" s="84"/>
      <c r="QY55" s="84"/>
      <c r="QZ55" s="84"/>
      <c r="RA55" s="84"/>
      <c r="RB55" s="84"/>
      <c r="RC55" s="84"/>
      <c r="RD55" s="84"/>
      <c r="RE55" s="84"/>
      <c r="RF55" s="84"/>
      <c r="RG55" s="84"/>
      <c r="RH55" s="84"/>
      <c r="RI55" s="84"/>
      <c r="RJ55" s="84"/>
      <c r="RK55" s="84"/>
      <c r="RL55" s="84"/>
      <c r="RM55" s="84"/>
      <c r="RN55" s="84"/>
      <c r="RO55" s="84"/>
      <c r="RP55" s="84"/>
      <c r="RQ55" s="84"/>
      <c r="RR55" s="84"/>
      <c r="RS55" s="84"/>
      <c r="RT55" s="84"/>
      <c r="RU55" s="84"/>
      <c r="RV55" s="84"/>
      <c r="RW55" s="84"/>
      <c r="RX55" s="84"/>
      <c r="RY55" s="84"/>
      <c r="RZ55" s="84"/>
      <c r="SA55" s="84"/>
      <c r="SB55" s="84"/>
      <c r="SC55" s="84"/>
      <c r="SD55" s="84"/>
      <c r="SE55" s="84"/>
      <c r="SF55" s="84"/>
      <c r="SG55" s="84"/>
      <c r="SH55" s="84"/>
      <c r="SI55" s="84"/>
      <c r="SJ55" s="84"/>
      <c r="SK55" s="84"/>
      <c r="SL55" s="84"/>
      <c r="SM55" s="84"/>
      <c r="SN55" s="84"/>
      <c r="SO55" s="84"/>
      <c r="SP55" s="84"/>
      <c r="SQ55" s="84"/>
    </row>
    <row r="56" spans="1:511" s="52" customFormat="1" hidden="1" x14ac:dyDescent="0.25">
      <c r="A56" s="81" t="s">
        <v>48</v>
      </c>
      <c r="B56" s="85">
        <f>SUM(B11,B19,B21,B23)</f>
        <v>37</v>
      </c>
      <c r="C56" s="85">
        <f t="shared" ref="C56:BN56" si="49">SUM(C11,C19,C21,C23)</f>
        <v>26</v>
      </c>
      <c r="D56" s="85">
        <f t="shared" si="49"/>
        <v>38</v>
      </c>
      <c r="E56" s="85">
        <f t="shared" si="49"/>
        <v>32</v>
      </c>
      <c r="F56" s="85">
        <f t="shared" si="49"/>
        <v>29</v>
      </c>
      <c r="G56" s="85">
        <f t="shared" si="49"/>
        <v>30</v>
      </c>
      <c r="H56" s="85">
        <f t="shared" si="49"/>
        <v>34</v>
      </c>
      <c r="I56" s="85">
        <f t="shared" si="49"/>
        <v>22</v>
      </c>
      <c r="J56" s="85">
        <f t="shared" si="49"/>
        <v>28</v>
      </c>
      <c r="K56" s="85">
        <f t="shared" si="49"/>
        <v>37</v>
      </c>
      <c r="L56" s="85">
        <f t="shared" si="49"/>
        <v>31</v>
      </c>
      <c r="M56" s="85">
        <f t="shared" si="49"/>
        <v>30</v>
      </c>
      <c r="N56" s="85">
        <f t="shared" si="49"/>
        <v>28</v>
      </c>
      <c r="O56" s="85">
        <f t="shared" si="49"/>
        <v>30.92307692307692</v>
      </c>
      <c r="P56" s="85">
        <f t="shared" si="49"/>
        <v>0</v>
      </c>
      <c r="Q56" s="85">
        <f t="shared" si="49"/>
        <v>0</v>
      </c>
      <c r="R56" s="85">
        <f t="shared" si="49"/>
        <v>0</v>
      </c>
      <c r="S56" s="85">
        <f t="shared" si="49"/>
        <v>0</v>
      </c>
      <c r="T56" s="85">
        <f t="shared" si="49"/>
        <v>0</v>
      </c>
      <c r="U56" s="85">
        <f t="shared" si="49"/>
        <v>0</v>
      </c>
      <c r="V56" s="85">
        <f t="shared" si="49"/>
        <v>0</v>
      </c>
      <c r="W56" s="85">
        <f t="shared" si="49"/>
        <v>0</v>
      </c>
      <c r="X56" s="85">
        <f t="shared" si="49"/>
        <v>0</v>
      </c>
      <c r="Y56" s="85">
        <f t="shared" si="49"/>
        <v>0</v>
      </c>
      <c r="Z56" s="85">
        <f t="shared" si="49"/>
        <v>0</v>
      </c>
      <c r="AA56" s="85">
        <f t="shared" si="49"/>
        <v>0</v>
      </c>
      <c r="AB56" s="85">
        <f t="shared" si="49"/>
        <v>0</v>
      </c>
      <c r="AC56" s="85">
        <f t="shared" si="49"/>
        <v>0</v>
      </c>
      <c r="AD56" s="85">
        <f t="shared" si="49"/>
        <v>0</v>
      </c>
      <c r="AE56" s="85">
        <f t="shared" si="49"/>
        <v>0</v>
      </c>
      <c r="AF56" s="85"/>
      <c r="AG56" s="85"/>
      <c r="AH56" s="85">
        <f t="shared" si="49"/>
        <v>0</v>
      </c>
      <c r="AI56" s="85">
        <f t="shared" si="49"/>
        <v>0</v>
      </c>
      <c r="AJ56" s="85">
        <f t="shared" si="49"/>
        <v>0</v>
      </c>
      <c r="AK56" s="85">
        <f t="shared" si="49"/>
        <v>0</v>
      </c>
      <c r="AL56" s="85">
        <f t="shared" si="49"/>
        <v>0</v>
      </c>
      <c r="AM56" s="85">
        <f t="shared" si="49"/>
        <v>0</v>
      </c>
      <c r="AN56" s="85">
        <f t="shared" si="49"/>
        <v>0</v>
      </c>
      <c r="AO56" s="85">
        <f t="shared" si="49"/>
        <v>0</v>
      </c>
      <c r="AP56" s="85">
        <f t="shared" si="49"/>
        <v>0</v>
      </c>
      <c r="AQ56" s="85">
        <f t="shared" si="49"/>
        <v>0</v>
      </c>
      <c r="AR56" s="85">
        <f t="shared" si="49"/>
        <v>0</v>
      </c>
      <c r="AS56" s="85">
        <f t="shared" si="49"/>
        <v>0</v>
      </c>
      <c r="AT56" s="85">
        <f t="shared" si="49"/>
        <v>0</v>
      </c>
      <c r="AU56" s="85">
        <f t="shared" si="49"/>
        <v>0</v>
      </c>
      <c r="AV56" s="85">
        <f t="shared" si="49"/>
        <v>0</v>
      </c>
      <c r="AW56" s="85">
        <f t="shared" si="49"/>
        <v>0</v>
      </c>
      <c r="AX56" s="85">
        <f t="shared" si="49"/>
        <v>0</v>
      </c>
      <c r="AY56" s="85">
        <f t="shared" si="49"/>
        <v>0</v>
      </c>
      <c r="AZ56" s="85">
        <f t="shared" si="49"/>
        <v>0</v>
      </c>
      <c r="BA56" s="85">
        <f t="shared" si="49"/>
        <v>0</v>
      </c>
      <c r="BB56" s="85">
        <f t="shared" si="49"/>
        <v>0</v>
      </c>
      <c r="BC56" s="85">
        <f t="shared" si="49"/>
        <v>0</v>
      </c>
      <c r="BD56" s="85">
        <f t="shared" si="49"/>
        <v>0</v>
      </c>
      <c r="BE56" s="85">
        <f t="shared" si="49"/>
        <v>0</v>
      </c>
      <c r="BF56" s="85">
        <f t="shared" si="49"/>
        <v>0</v>
      </c>
      <c r="BG56" s="85">
        <f t="shared" si="49"/>
        <v>0</v>
      </c>
      <c r="BH56" s="85">
        <f t="shared" si="49"/>
        <v>0</v>
      </c>
      <c r="BI56" s="85">
        <f t="shared" si="49"/>
        <v>0</v>
      </c>
      <c r="BJ56" s="85">
        <f t="shared" si="49"/>
        <v>0</v>
      </c>
      <c r="BK56" s="85">
        <f t="shared" si="49"/>
        <v>0</v>
      </c>
      <c r="BL56" s="85"/>
      <c r="BM56" s="85"/>
      <c r="BN56" s="85">
        <f t="shared" si="49"/>
        <v>0</v>
      </c>
      <c r="BO56" s="85">
        <f t="shared" ref="BO56:DZ56" si="50">SUM(BO11,BO19,BO21,BO23)</f>
        <v>0</v>
      </c>
      <c r="BP56" s="85">
        <f t="shared" si="50"/>
        <v>0</v>
      </c>
      <c r="BQ56" s="85">
        <f t="shared" si="50"/>
        <v>0</v>
      </c>
      <c r="BR56" s="85">
        <f t="shared" si="50"/>
        <v>0</v>
      </c>
      <c r="BS56" s="85">
        <f t="shared" si="50"/>
        <v>0</v>
      </c>
      <c r="BT56" s="85">
        <f t="shared" si="50"/>
        <v>0</v>
      </c>
      <c r="BU56" s="85">
        <f t="shared" si="50"/>
        <v>0</v>
      </c>
      <c r="BV56" s="85">
        <f t="shared" si="50"/>
        <v>0</v>
      </c>
      <c r="BW56" s="85">
        <f t="shared" si="50"/>
        <v>0</v>
      </c>
      <c r="BX56" s="85">
        <f t="shared" si="50"/>
        <v>0</v>
      </c>
      <c r="BY56" s="85">
        <f t="shared" si="50"/>
        <v>0</v>
      </c>
      <c r="BZ56" s="85">
        <f t="shared" si="50"/>
        <v>0</v>
      </c>
      <c r="CA56" s="85">
        <f t="shared" si="50"/>
        <v>0</v>
      </c>
      <c r="CB56" s="85">
        <f t="shared" si="50"/>
        <v>0</v>
      </c>
      <c r="CC56" s="85">
        <f t="shared" si="50"/>
        <v>0</v>
      </c>
      <c r="CD56" s="85">
        <f t="shared" si="50"/>
        <v>0</v>
      </c>
      <c r="CE56" s="85">
        <f t="shared" si="50"/>
        <v>0</v>
      </c>
      <c r="CF56" s="85">
        <f t="shared" si="50"/>
        <v>0</v>
      </c>
      <c r="CG56" s="85">
        <f t="shared" si="50"/>
        <v>0</v>
      </c>
      <c r="CH56" s="85">
        <f t="shared" si="50"/>
        <v>0</v>
      </c>
      <c r="CI56" s="85">
        <f t="shared" si="50"/>
        <v>0</v>
      </c>
      <c r="CJ56" s="85">
        <f t="shared" si="50"/>
        <v>0</v>
      </c>
      <c r="CK56" s="85">
        <f t="shared" si="50"/>
        <v>0</v>
      </c>
      <c r="CL56" s="85">
        <f t="shared" si="50"/>
        <v>0</v>
      </c>
      <c r="CM56" s="85">
        <f t="shared" si="50"/>
        <v>0</v>
      </c>
      <c r="CN56" s="85">
        <f t="shared" si="50"/>
        <v>0</v>
      </c>
      <c r="CO56" s="85">
        <f t="shared" si="50"/>
        <v>0</v>
      </c>
      <c r="CP56" s="85">
        <f t="shared" si="50"/>
        <v>0</v>
      </c>
      <c r="CQ56" s="85">
        <f t="shared" si="50"/>
        <v>0</v>
      </c>
      <c r="CR56" s="85"/>
      <c r="CS56" s="85"/>
      <c r="CT56" s="85">
        <f t="shared" si="50"/>
        <v>0</v>
      </c>
      <c r="CU56" s="85">
        <f t="shared" si="50"/>
        <v>0</v>
      </c>
      <c r="CV56" s="85">
        <f t="shared" si="50"/>
        <v>0</v>
      </c>
      <c r="CW56" s="85">
        <f t="shared" si="50"/>
        <v>0</v>
      </c>
      <c r="CX56" s="85">
        <f t="shared" si="50"/>
        <v>0</v>
      </c>
      <c r="CY56" s="85">
        <f t="shared" si="50"/>
        <v>0</v>
      </c>
      <c r="CZ56" s="85">
        <f t="shared" si="50"/>
        <v>0</v>
      </c>
      <c r="DA56" s="85">
        <f t="shared" si="50"/>
        <v>0</v>
      </c>
      <c r="DB56" s="85">
        <f t="shared" si="50"/>
        <v>0</v>
      </c>
      <c r="DC56" s="85">
        <f t="shared" si="50"/>
        <v>0</v>
      </c>
      <c r="DD56" s="85">
        <f t="shared" si="50"/>
        <v>0</v>
      </c>
      <c r="DE56" s="85">
        <f t="shared" si="50"/>
        <v>0</v>
      </c>
      <c r="DF56" s="85">
        <f t="shared" si="50"/>
        <v>0</v>
      </c>
      <c r="DG56" s="85">
        <f t="shared" si="50"/>
        <v>0</v>
      </c>
      <c r="DH56" s="85">
        <f t="shared" si="50"/>
        <v>0</v>
      </c>
      <c r="DI56" s="85">
        <f t="shared" si="50"/>
        <v>0</v>
      </c>
      <c r="DJ56" s="85">
        <f t="shared" si="50"/>
        <v>0</v>
      </c>
      <c r="DK56" s="85">
        <f t="shared" si="50"/>
        <v>0</v>
      </c>
      <c r="DL56" s="85">
        <f t="shared" si="50"/>
        <v>0</v>
      </c>
      <c r="DM56" s="85">
        <f t="shared" si="50"/>
        <v>0</v>
      </c>
      <c r="DN56" s="85">
        <f t="shared" si="50"/>
        <v>0</v>
      </c>
      <c r="DO56" s="85">
        <f t="shared" si="50"/>
        <v>0</v>
      </c>
      <c r="DP56" s="85">
        <f t="shared" si="50"/>
        <v>0</v>
      </c>
      <c r="DQ56" s="85">
        <f t="shared" si="50"/>
        <v>0</v>
      </c>
      <c r="DR56" s="85">
        <f t="shared" si="50"/>
        <v>0</v>
      </c>
      <c r="DS56" s="85">
        <f t="shared" si="50"/>
        <v>0</v>
      </c>
      <c r="DT56" s="85">
        <f t="shared" si="50"/>
        <v>0</v>
      </c>
      <c r="DU56" s="85">
        <f t="shared" si="50"/>
        <v>0</v>
      </c>
      <c r="DV56" s="85">
        <f t="shared" si="50"/>
        <v>0</v>
      </c>
      <c r="DW56" s="85">
        <f t="shared" si="50"/>
        <v>0</v>
      </c>
      <c r="DX56" s="85"/>
      <c r="DY56" s="85"/>
      <c r="DZ56" s="85">
        <f t="shared" si="50"/>
        <v>0</v>
      </c>
      <c r="EA56" s="85">
        <f t="shared" ref="EA56:GL56" si="51">SUM(EA11,EA19,EA21,EA23)</f>
        <v>0</v>
      </c>
      <c r="EB56" s="85">
        <f t="shared" si="51"/>
        <v>0</v>
      </c>
      <c r="EC56" s="85">
        <f t="shared" si="51"/>
        <v>0</v>
      </c>
      <c r="ED56" s="85">
        <f t="shared" si="51"/>
        <v>0</v>
      </c>
      <c r="EE56" s="85">
        <f t="shared" si="51"/>
        <v>0</v>
      </c>
      <c r="EF56" s="85">
        <f t="shared" si="51"/>
        <v>0</v>
      </c>
      <c r="EG56" s="85">
        <f t="shared" si="51"/>
        <v>0</v>
      </c>
      <c r="EH56" s="85">
        <f t="shared" si="51"/>
        <v>0</v>
      </c>
      <c r="EI56" s="85">
        <f t="shared" si="51"/>
        <v>0</v>
      </c>
      <c r="EJ56" s="85">
        <f t="shared" si="51"/>
        <v>0</v>
      </c>
      <c r="EK56" s="85">
        <f t="shared" si="51"/>
        <v>0</v>
      </c>
      <c r="EL56" s="85">
        <f t="shared" si="51"/>
        <v>0</v>
      </c>
      <c r="EM56" s="85">
        <f t="shared" si="51"/>
        <v>0</v>
      </c>
      <c r="EN56" s="85">
        <f t="shared" si="51"/>
        <v>0</v>
      </c>
      <c r="EO56" s="85">
        <f t="shared" si="51"/>
        <v>0</v>
      </c>
      <c r="EP56" s="85">
        <f t="shared" si="51"/>
        <v>0</v>
      </c>
      <c r="EQ56" s="85">
        <f t="shared" si="51"/>
        <v>0</v>
      </c>
      <c r="ER56" s="85">
        <f t="shared" si="51"/>
        <v>0</v>
      </c>
      <c r="ES56" s="85">
        <f t="shared" si="51"/>
        <v>0</v>
      </c>
      <c r="ET56" s="85">
        <f t="shared" si="51"/>
        <v>0</v>
      </c>
      <c r="EU56" s="85">
        <f t="shared" si="51"/>
        <v>0</v>
      </c>
      <c r="EV56" s="85">
        <f t="shared" si="51"/>
        <v>0</v>
      </c>
      <c r="EW56" s="85">
        <f t="shared" si="51"/>
        <v>0</v>
      </c>
      <c r="EX56" s="85">
        <f t="shared" si="51"/>
        <v>0</v>
      </c>
      <c r="EY56" s="85">
        <f t="shared" si="51"/>
        <v>0</v>
      </c>
      <c r="EZ56" s="85">
        <f t="shared" si="51"/>
        <v>0</v>
      </c>
      <c r="FA56" s="85">
        <f t="shared" si="51"/>
        <v>0</v>
      </c>
      <c r="FB56" s="85">
        <f t="shared" si="51"/>
        <v>0</v>
      </c>
      <c r="FC56" s="85">
        <f t="shared" si="51"/>
        <v>0</v>
      </c>
      <c r="FD56" s="85"/>
      <c r="FE56" s="85"/>
      <c r="FF56" s="85">
        <f t="shared" si="51"/>
        <v>0</v>
      </c>
      <c r="FG56" s="85">
        <f t="shared" si="51"/>
        <v>0</v>
      </c>
      <c r="FH56" s="85">
        <f t="shared" si="51"/>
        <v>0</v>
      </c>
      <c r="FI56" s="85">
        <f t="shared" si="51"/>
        <v>0</v>
      </c>
      <c r="FJ56" s="85">
        <f t="shared" si="51"/>
        <v>0</v>
      </c>
      <c r="FK56" s="85">
        <f t="shared" si="51"/>
        <v>0</v>
      </c>
      <c r="FL56" s="85">
        <f t="shared" si="51"/>
        <v>0</v>
      </c>
      <c r="FM56" s="85">
        <f t="shared" si="51"/>
        <v>0</v>
      </c>
      <c r="FN56" s="85">
        <f t="shared" si="51"/>
        <v>0</v>
      </c>
      <c r="FO56" s="85">
        <f t="shared" si="51"/>
        <v>0</v>
      </c>
      <c r="FP56" s="85">
        <f t="shared" si="51"/>
        <v>0</v>
      </c>
      <c r="FQ56" s="85">
        <f t="shared" si="51"/>
        <v>0</v>
      </c>
      <c r="FR56" s="85">
        <f t="shared" si="51"/>
        <v>0</v>
      </c>
      <c r="FS56" s="85">
        <f t="shared" si="51"/>
        <v>0</v>
      </c>
      <c r="FT56" s="85">
        <f t="shared" si="51"/>
        <v>0</v>
      </c>
      <c r="FU56" s="85">
        <f t="shared" si="51"/>
        <v>0</v>
      </c>
      <c r="FV56" s="85">
        <f t="shared" si="51"/>
        <v>0</v>
      </c>
      <c r="FW56" s="85">
        <f t="shared" si="51"/>
        <v>0</v>
      </c>
      <c r="FX56" s="85">
        <f t="shared" si="51"/>
        <v>0</v>
      </c>
      <c r="FY56" s="85">
        <f t="shared" si="51"/>
        <v>0</v>
      </c>
      <c r="FZ56" s="85">
        <f t="shared" si="51"/>
        <v>0</v>
      </c>
      <c r="GA56" s="85">
        <f t="shared" si="51"/>
        <v>0</v>
      </c>
      <c r="GB56" s="85">
        <f t="shared" si="51"/>
        <v>0</v>
      </c>
      <c r="GC56" s="85">
        <f t="shared" si="51"/>
        <v>0</v>
      </c>
      <c r="GD56" s="85">
        <f t="shared" si="51"/>
        <v>0</v>
      </c>
      <c r="GE56" s="85">
        <f t="shared" si="51"/>
        <v>0</v>
      </c>
      <c r="GF56" s="85">
        <f t="shared" si="51"/>
        <v>0</v>
      </c>
      <c r="GG56" s="85">
        <f t="shared" si="51"/>
        <v>0</v>
      </c>
      <c r="GH56" s="85">
        <f t="shared" si="51"/>
        <v>0</v>
      </c>
      <c r="GI56" s="85">
        <f t="shared" si="51"/>
        <v>0</v>
      </c>
      <c r="GJ56" s="85"/>
      <c r="GK56" s="85"/>
      <c r="GL56" s="85">
        <f t="shared" si="51"/>
        <v>0</v>
      </c>
      <c r="GM56" s="85">
        <f t="shared" ref="GM56:IX56" si="52">SUM(GM11,GM19,GM21,GM23)</f>
        <v>0</v>
      </c>
      <c r="GN56" s="85">
        <f t="shared" si="52"/>
        <v>0</v>
      </c>
      <c r="GO56" s="85">
        <f t="shared" si="52"/>
        <v>0</v>
      </c>
      <c r="GP56" s="85">
        <f t="shared" si="52"/>
        <v>0</v>
      </c>
      <c r="GQ56" s="85">
        <f t="shared" si="52"/>
        <v>0</v>
      </c>
      <c r="GR56" s="85">
        <f t="shared" si="52"/>
        <v>0</v>
      </c>
      <c r="GS56" s="85">
        <f t="shared" si="52"/>
        <v>0</v>
      </c>
      <c r="GT56" s="85">
        <f t="shared" si="52"/>
        <v>0</v>
      </c>
      <c r="GU56" s="85">
        <f t="shared" si="52"/>
        <v>0</v>
      </c>
      <c r="GV56" s="85">
        <f t="shared" si="52"/>
        <v>0</v>
      </c>
      <c r="GW56" s="85">
        <f t="shared" si="52"/>
        <v>0</v>
      </c>
      <c r="GX56" s="85">
        <f t="shared" si="52"/>
        <v>0</v>
      </c>
      <c r="GY56" s="85">
        <f t="shared" si="52"/>
        <v>0</v>
      </c>
      <c r="GZ56" s="85">
        <f t="shared" si="52"/>
        <v>0</v>
      </c>
      <c r="HA56" s="85">
        <f t="shared" si="52"/>
        <v>0</v>
      </c>
      <c r="HB56" s="85">
        <f t="shared" si="52"/>
        <v>0</v>
      </c>
      <c r="HC56" s="85">
        <f t="shared" si="52"/>
        <v>0</v>
      </c>
      <c r="HD56" s="85">
        <f t="shared" si="52"/>
        <v>0</v>
      </c>
      <c r="HE56" s="85">
        <f t="shared" si="52"/>
        <v>0</v>
      </c>
      <c r="HF56" s="85">
        <f t="shared" si="52"/>
        <v>0</v>
      </c>
      <c r="HG56" s="85">
        <f t="shared" si="52"/>
        <v>0</v>
      </c>
      <c r="HH56" s="85">
        <f t="shared" si="52"/>
        <v>0</v>
      </c>
      <c r="HI56" s="85">
        <f t="shared" si="52"/>
        <v>0</v>
      </c>
      <c r="HJ56" s="85">
        <f t="shared" si="52"/>
        <v>0</v>
      </c>
      <c r="HK56" s="85">
        <f t="shared" si="52"/>
        <v>0</v>
      </c>
      <c r="HL56" s="85">
        <f t="shared" si="52"/>
        <v>0</v>
      </c>
      <c r="HM56" s="85">
        <f t="shared" si="52"/>
        <v>0</v>
      </c>
      <c r="HN56" s="85">
        <f t="shared" si="52"/>
        <v>0</v>
      </c>
      <c r="HO56" s="85">
        <f t="shared" si="52"/>
        <v>0</v>
      </c>
      <c r="HP56" s="85"/>
      <c r="HQ56" s="85"/>
      <c r="HR56" s="85">
        <f t="shared" si="52"/>
        <v>0</v>
      </c>
      <c r="HS56" s="85">
        <f t="shared" si="52"/>
        <v>0</v>
      </c>
      <c r="HT56" s="85">
        <f t="shared" si="52"/>
        <v>0</v>
      </c>
      <c r="HU56" s="85">
        <f t="shared" si="52"/>
        <v>0</v>
      </c>
      <c r="HV56" s="85">
        <f t="shared" si="52"/>
        <v>0</v>
      </c>
      <c r="HW56" s="85">
        <f t="shared" si="52"/>
        <v>0</v>
      </c>
      <c r="HX56" s="85">
        <f t="shared" si="52"/>
        <v>0</v>
      </c>
      <c r="HY56" s="85">
        <f t="shared" si="52"/>
        <v>0</v>
      </c>
      <c r="HZ56" s="85">
        <f t="shared" si="52"/>
        <v>0</v>
      </c>
      <c r="IA56" s="85">
        <f t="shared" si="52"/>
        <v>0</v>
      </c>
      <c r="IB56" s="85">
        <f t="shared" si="52"/>
        <v>0</v>
      </c>
      <c r="IC56" s="85">
        <f t="shared" si="52"/>
        <v>0</v>
      </c>
      <c r="ID56" s="85">
        <f t="shared" si="52"/>
        <v>0</v>
      </c>
      <c r="IE56" s="85">
        <f t="shared" si="52"/>
        <v>0</v>
      </c>
      <c r="IF56" s="85">
        <f t="shared" si="52"/>
        <v>0</v>
      </c>
      <c r="IG56" s="85">
        <f t="shared" si="52"/>
        <v>0</v>
      </c>
      <c r="IH56" s="85">
        <f t="shared" si="52"/>
        <v>0</v>
      </c>
      <c r="II56" s="85">
        <f t="shared" si="52"/>
        <v>0</v>
      </c>
      <c r="IJ56" s="85">
        <f t="shared" si="52"/>
        <v>0</v>
      </c>
      <c r="IK56" s="85">
        <f t="shared" si="52"/>
        <v>0</v>
      </c>
      <c r="IL56" s="85">
        <f t="shared" si="52"/>
        <v>0</v>
      </c>
      <c r="IM56" s="85">
        <f t="shared" si="52"/>
        <v>0</v>
      </c>
      <c r="IN56" s="85">
        <f t="shared" si="52"/>
        <v>0</v>
      </c>
      <c r="IO56" s="85">
        <f t="shared" si="52"/>
        <v>0</v>
      </c>
      <c r="IP56" s="85">
        <f t="shared" si="52"/>
        <v>0</v>
      </c>
      <c r="IQ56" s="85">
        <f t="shared" si="52"/>
        <v>0</v>
      </c>
      <c r="IR56" s="85">
        <f t="shared" si="52"/>
        <v>0</v>
      </c>
      <c r="IS56" s="85">
        <f t="shared" si="52"/>
        <v>0</v>
      </c>
      <c r="IT56" s="85">
        <f t="shared" si="52"/>
        <v>0</v>
      </c>
      <c r="IU56" s="85">
        <f t="shared" si="52"/>
        <v>0</v>
      </c>
      <c r="IV56" s="85"/>
      <c r="IW56" s="85"/>
      <c r="IX56" s="85">
        <f t="shared" si="52"/>
        <v>0</v>
      </c>
      <c r="IY56" s="85">
        <f t="shared" ref="IY56:LJ56" si="53">SUM(IY11,IY19,IY21,IY23)</f>
        <v>0</v>
      </c>
      <c r="IZ56" s="85">
        <f t="shared" si="53"/>
        <v>0</v>
      </c>
      <c r="JA56" s="85">
        <f t="shared" si="53"/>
        <v>0</v>
      </c>
      <c r="JB56" s="85">
        <f t="shared" si="53"/>
        <v>0</v>
      </c>
      <c r="JC56" s="85">
        <f t="shared" si="53"/>
        <v>0</v>
      </c>
      <c r="JD56" s="85">
        <f t="shared" si="53"/>
        <v>0</v>
      </c>
      <c r="JE56" s="85">
        <f t="shared" si="53"/>
        <v>0</v>
      </c>
      <c r="JF56" s="85">
        <f t="shared" si="53"/>
        <v>0</v>
      </c>
      <c r="JG56" s="85">
        <f t="shared" si="53"/>
        <v>0</v>
      </c>
      <c r="JH56" s="85">
        <f t="shared" si="53"/>
        <v>0</v>
      </c>
      <c r="JI56" s="85">
        <f t="shared" si="53"/>
        <v>0</v>
      </c>
      <c r="JJ56" s="85">
        <f t="shared" si="53"/>
        <v>0</v>
      </c>
      <c r="JK56" s="85">
        <f t="shared" si="53"/>
        <v>0</v>
      </c>
      <c r="JL56" s="85">
        <f t="shared" si="53"/>
        <v>0</v>
      </c>
      <c r="JM56" s="85">
        <f t="shared" si="53"/>
        <v>0</v>
      </c>
      <c r="JN56" s="85">
        <f t="shared" si="53"/>
        <v>0</v>
      </c>
      <c r="JO56" s="85">
        <f t="shared" si="53"/>
        <v>0</v>
      </c>
      <c r="JP56" s="85">
        <f t="shared" si="53"/>
        <v>0</v>
      </c>
      <c r="JQ56" s="85">
        <f t="shared" si="53"/>
        <v>0</v>
      </c>
      <c r="JR56" s="85">
        <f t="shared" si="53"/>
        <v>0</v>
      </c>
      <c r="JS56" s="85">
        <f t="shared" si="53"/>
        <v>0</v>
      </c>
      <c r="JT56" s="85">
        <f t="shared" si="53"/>
        <v>0</v>
      </c>
      <c r="JU56" s="85">
        <f t="shared" si="53"/>
        <v>0</v>
      </c>
      <c r="JV56" s="85">
        <f t="shared" si="53"/>
        <v>0</v>
      </c>
      <c r="JW56" s="85">
        <f t="shared" si="53"/>
        <v>0</v>
      </c>
      <c r="JX56" s="85">
        <f t="shared" si="53"/>
        <v>0</v>
      </c>
      <c r="JY56" s="85">
        <f t="shared" si="53"/>
        <v>0</v>
      </c>
      <c r="JZ56" s="85">
        <f t="shared" si="53"/>
        <v>0</v>
      </c>
      <c r="KA56" s="85">
        <f t="shared" si="53"/>
        <v>0</v>
      </c>
      <c r="KB56" s="85"/>
      <c r="KC56" s="85"/>
      <c r="KD56" s="85">
        <f t="shared" si="53"/>
        <v>0</v>
      </c>
      <c r="KE56" s="85">
        <f t="shared" si="53"/>
        <v>0</v>
      </c>
      <c r="KF56" s="85">
        <f t="shared" si="53"/>
        <v>0</v>
      </c>
      <c r="KG56" s="85">
        <f t="shared" si="53"/>
        <v>0</v>
      </c>
      <c r="KH56" s="85">
        <f t="shared" si="53"/>
        <v>0</v>
      </c>
      <c r="KI56" s="85">
        <f t="shared" si="53"/>
        <v>0</v>
      </c>
      <c r="KJ56" s="85">
        <f t="shared" si="53"/>
        <v>0</v>
      </c>
      <c r="KK56" s="85">
        <f t="shared" si="53"/>
        <v>0</v>
      </c>
      <c r="KL56" s="85">
        <f t="shared" si="53"/>
        <v>0</v>
      </c>
      <c r="KM56" s="85">
        <f t="shared" si="53"/>
        <v>0</v>
      </c>
      <c r="KN56" s="85">
        <f t="shared" si="53"/>
        <v>0</v>
      </c>
      <c r="KO56" s="85">
        <f t="shared" si="53"/>
        <v>0</v>
      </c>
      <c r="KP56" s="85">
        <f t="shared" si="53"/>
        <v>0</v>
      </c>
      <c r="KQ56" s="85">
        <f t="shared" si="53"/>
        <v>0</v>
      </c>
      <c r="KR56" s="85">
        <f t="shared" si="53"/>
        <v>0</v>
      </c>
      <c r="KS56" s="85">
        <f t="shared" si="53"/>
        <v>0</v>
      </c>
      <c r="KT56" s="85">
        <f t="shared" si="53"/>
        <v>0</v>
      </c>
      <c r="KU56" s="85">
        <f t="shared" si="53"/>
        <v>0</v>
      </c>
      <c r="KV56" s="85">
        <f t="shared" si="53"/>
        <v>0</v>
      </c>
      <c r="KW56" s="85">
        <f t="shared" si="53"/>
        <v>0</v>
      </c>
      <c r="KX56" s="85">
        <f t="shared" si="53"/>
        <v>0</v>
      </c>
      <c r="KY56" s="85">
        <f t="shared" si="53"/>
        <v>0</v>
      </c>
      <c r="KZ56" s="85">
        <f t="shared" si="53"/>
        <v>0</v>
      </c>
      <c r="LA56" s="85">
        <f t="shared" si="53"/>
        <v>0</v>
      </c>
      <c r="LB56" s="85">
        <f t="shared" si="53"/>
        <v>0</v>
      </c>
      <c r="LC56" s="85">
        <f t="shared" si="53"/>
        <v>0</v>
      </c>
      <c r="LD56" s="85">
        <f t="shared" si="53"/>
        <v>0</v>
      </c>
      <c r="LE56" s="85">
        <f t="shared" si="53"/>
        <v>0</v>
      </c>
      <c r="LF56" s="85">
        <f t="shared" si="53"/>
        <v>0</v>
      </c>
      <c r="LG56" s="85">
        <f t="shared" si="53"/>
        <v>0</v>
      </c>
      <c r="LH56" s="85"/>
      <c r="LI56" s="85"/>
      <c r="LJ56" s="85">
        <f t="shared" si="53"/>
        <v>0</v>
      </c>
      <c r="LK56" s="85">
        <f t="shared" ref="LK56:NV56" si="54">SUM(LK11,LK19,LK21,LK23)</f>
        <v>0</v>
      </c>
      <c r="LL56" s="85">
        <f t="shared" si="54"/>
        <v>0</v>
      </c>
      <c r="LM56" s="85">
        <f t="shared" si="54"/>
        <v>0</v>
      </c>
      <c r="LN56" s="85">
        <f t="shared" si="54"/>
        <v>0</v>
      </c>
      <c r="LO56" s="85">
        <f t="shared" si="54"/>
        <v>0</v>
      </c>
      <c r="LP56" s="85">
        <f t="shared" si="54"/>
        <v>0</v>
      </c>
      <c r="LQ56" s="85">
        <f t="shared" si="54"/>
        <v>0</v>
      </c>
      <c r="LR56" s="85">
        <f t="shared" si="54"/>
        <v>0</v>
      </c>
      <c r="LS56" s="85">
        <f t="shared" si="54"/>
        <v>0</v>
      </c>
      <c r="LT56" s="85">
        <f t="shared" si="54"/>
        <v>0</v>
      </c>
      <c r="LU56" s="85">
        <f t="shared" si="54"/>
        <v>0</v>
      </c>
      <c r="LV56" s="85">
        <f t="shared" si="54"/>
        <v>0</v>
      </c>
      <c r="LW56" s="85">
        <f t="shared" si="54"/>
        <v>0</v>
      </c>
      <c r="LX56" s="85">
        <f t="shared" si="54"/>
        <v>0</v>
      </c>
      <c r="LY56" s="85">
        <f t="shared" si="54"/>
        <v>0</v>
      </c>
      <c r="LZ56" s="85">
        <f t="shared" si="54"/>
        <v>0</v>
      </c>
      <c r="MA56" s="85">
        <f t="shared" si="54"/>
        <v>0</v>
      </c>
      <c r="MB56" s="85">
        <f t="shared" si="54"/>
        <v>0</v>
      </c>
      <c r="MC56" s="85">
        <f t="shared" si="54"/>
        <v>0</v>
      </c>
      <c r="MD56" s="85">
        <f t="shared" si="54"/>
        <v>0</v>
      </c>
      <c r="ME56" s="85">
        <f t="shared" si="54"/>
        <v>0</v>
      </c>
      <c r="MF56" s="85">
        <f t="shared" si="54"/>
        <v>0</v>
      </c>
      <c r="MG56" s="85">
        <f t="shared" si="54"/>
        <v>0</v>
      </c>
      <c r="MH56" s="85">
        <f t="shared" si="54"/>
        <v>0</v>
      </c>
      <c r="MI56" s="85">
        <f t="shared" si="54"/>
        <v>0</v>
      </c>
      <c r="MJ56" s="85">
        <f t="shared" si="54"/>
        <v>0</v>
      </c>
      <c r="MK56" s="85">
        <f t="shared" si="54"/>
        <v>0</v>
      </c>
      <c r="ML56" s="85">
        <f t="shared" si="54"/>
        <v>0</v>
      </c>
      <c r="MM56" s="85">
        <f t="shared" si="54"/>
        <v>0</v>
      </c>
      <c r="MN56" s="85"/>
      <c r="MO56" s="85"/>
      <c r="MP56" s="85">
        <f t="shared" si="54"/>
        <v>0</v>
      </c>
      <c r="MQ56" s="85">
        <f t="shared" si="54"/>
        <v>0</v>
      </c>
      <c r="MR56" s="85">
        <f t="shared" si="54"/>
        <v>0</v>
      </c>
      <c r="MS56" s="85">
        <f t="shared" si="54"/>
        <v>0</v>
      </c>
      <c r="MT56" s="85">
        <f t="shared" si="54"/>
        <v>0</v>
      </c>
      <c r="MU56" s="85">
        <f t="shared" si="54"/>
        <v>0</v>
      </c>
      <c r="MV56" s="85">
        <f t="shared" si="54"/>
        <v>0</v>
      </c>
      <c r="MW56" s="85">
        <f t="shared" si="54"/>
        <v>0</v>
      </c>
      <c r="MX56" s="85">
        <f t="shared" si="54"/>
        <v>0</v>
      </c>
      <c r="MY56" s="85">
        <f t="shared" si="54"/>
        <v>0</v>
      </c>
      <c r="MZ56" s="85">
        <f t="shared" si="54"/>
        <v>0</v>
      </c>
      <c r="NA56" s="85">
        <f t="shared" si="54"/>
        <v>0</v>
      </c>
      <c r="NB56" s="85">
        <f t="shared" si="54"/>
        <v>0</v>
      </c>
      <c r="NC56" s="85">
        <f t="shared" si="54"/>
        <v>0</v>
      </c>
      <c r="ND56" s="85">
        <f t="shared" si="54"/>
        <v>0</v>
      </c>
      <c r="NE56" s="85">
        <f t="shared" si="54"/>
        <v>0</v>
      </c>
      <c r="NF56" s="85">
        <f t="shared" si="54"/>
        <v>0</v>
      </c>
      <c r="NG56" s="85">
        <f t="shared" si="54"/>
        <v>0</v>
      </c>
      <c r="NH56" s="85">
        <f t="shared" si="54"/>
        <v>0</v>
      </c>
      <c r="NI56" s="85">
        <f t="shared" si="54"/>
        <v>0</v>
      </c>
      <c r="NJ56" s="85">
        <f t="shared" si="54"/>
        <v>0</v>
      </c>
      <c r="NK56" s="85">
        <f t="shared" si="54"/>
        <v>0</v>
      </c>
      <c r="NL56" s="85">
        <f t="shared" si="54"/>
        <v>0</v>
      </c>
      <c r="NM56" s="85">
        <f t="shared" si="54"/>
        <v>0</v>
      </c>
      <c r="NN56" s="85">
        <f t="shared" si="54"/>
        <v>0</v>
      </c>
      <c r="NO56" s="85">
        <f t="shared" si="54"/>
        <v>0</v>
      </c>
      <c r="NP56" s="85">
        <f t="shared" si="54"/>
        <v>0</v>
      </c>
      <c r="NQ56" s="85">
        <f t="shared" si="54"/>
        <v>0</v>
      </c>
      <c r="NR56" s="85">
        <f t="shared" si="54"/>
        <v>0</v>
      </c>
      <c r="NS56" s="85">
        <f t="shared" si="54"/>
        <v>0</v>
      </c>
      <c r="NT56" s="85">
        <f t="shared" si="54"/>
        <v>0</v>
      </c>
      <c r="NU56" s="85">
        <f t="shared" si="54"/>
        <v>0</v>
      </c>
      <c r="NV56" s="85">
        <f t="shared" si="54"/>
        <v>0</v>
      </c>
      <c r="NW56" s="85">
        <f t="shared" ref="NW56:QH56" si="55">SUM(NW11,NW19,NW21,NW23)</f>
        <v>0</v>
      </c>
      <c r="NX56" s="85">
        <f t="shared" si="55"/>
        <v>0</v>
      </c>
      <c r="NY56" s="85">
        <f t="shared" si="55"/>
        <v>0</v>
      </c>
      <c r="NZ56" s="85">
        <f t="shared" si="55"/>
        <v>0</v>
      </c>
      <c r="OA56" s="85">
        <f t="shared" si="55"/>
        <v>0</v>
      </c>
      <c r="OB56" s="85">
        <f t="shared" si="55"/>
        <v>0</v>
      </c>
      <c r="OC56" s="85">
        <f t="shared" si="55"/>
        <v>0</v>
      </c>
      <c r="OD56" s="85">
        <f t="shared" si="55"/>
        <v>0</v>
      </c>
      <c r="OE56" s="85">
        <f t="shared" si="55"/>
        <v>0</v>
      </c>
      <c r="OF56" s="85">
        <f t="shared" si="55"/>
        <v>0</v>
      </c>
      <c r="OG56" s="85">
        <f t="shared" si="55"/>
        <v>0</v>
      </c>
      <c r="OH56" s="85">
        <f t="shared" si="55"/>
        <v>0</v>
      </c>
      <c r="OI56" s="85">
        <f t="shared" si="55"/>
        <v>0</v>
      </c>
      <c r="OJ56" s="85">
        <f t="shared" si="55"/>
        <v>0</v>
      </c>
      <c r="OK56" s="85">
        <f t="shared" si="55"/>
        <v>0</v>
      </c>
      <c r="OL56" s="85">
        <f t="shared" si="55"/>
        <v>0</v>
      </c>
      <c r="OM56" s="85">
        <f t="shared" si="55"/>
        <v>0</v>
      </c>
      <c r="ON56" s="85">
        <f t="shared" si="55"/>
        <v>0</v>
      </c>
      <c r="OO56" s="85">
        <f t="shared" si="55"/>
        <v>0</v>
      </c>
      <c r="OP56" s="85">
        <f t="shared" si="55"/>
        <v>0</v>
      </c>
      <c r="OQ56" s="85">
        <f t="shared" si="55"/>
        <v>0</v>
      </c>
      <c r="OR56" s="85">
        <f t="shared" si="55"/>
        <v>0</v>
      </c>
      <c r="OS56" s="85">
        <f t="shared" si="55"/>
        <v>0</v>
      </c>
      <c r="OT56" s="85">
        <f t="shared" si="55"/>
        <v>0</v>
      </c>
      <c r="OU56" s="85">
        <f t="shared" si="55"/>
        <v>0</v>
      </c>
      <c r="OV56" s="85">
        <f t="shared" si="55"/>
        <v>0</v>
      </c>
      <c r="OW56" s="85">
        <f t="shared" si="55"/>
        <v>0</v>
      </c>
      <c r="OX56" s="85">
        <f t="shared" si="55"/>
        <v>0</v>
      </c>
      <c r="OY56" s="85">
        <f t="shared" si="55"/>
        <v>0</v>
      </c>
      <c r="OZ56" s="85"/>
      <c r="PA56" s="85"/>
      <c r="PB56" s="85">
        <f t="shared" si="55"/>
        <v>0</v>
      </c>
      <c r="PC56" s="85">
        <f t="shared" si="55"/>
        <v>0</v>
      </c>
      <c r="PD56" s="85">
        <f t="shared" si="55"/>
        <v>0</v>
      </c>
      <c r="PE56" s="85">
        <f t="shared" si="55"/>
        <v>0</v>
      </c>
      <c r="PF56" s="85">
        <f t="shared" si="55"/>
        <v>0</v>
      </c>
      <c r="PG56" s="85">
        <f t="shared" si="55"/>
        <v>0</v>
      </c>
      <c r="PH56" s="85">
        <f t="shared" si="55"/>
        <v>0</v>
      </c>
      <c r="PI56" s="85">
        <f t="shared" si="55"/>
        <v>0</v>
      </c>
      <c r="PJ56" s="85">
        <f t="shared" si="55"/>
        <v>0</v>
      </c>
      <c r="PK56" s="85">
        <f t="shared" si="55"/>
        <v>0</v>
      </c>
      <c r="PL56" s="85">
        <f t="shared" si="55"/>
        <v>0</v>
      </c>
      <c r="PM56" s="85">
        <f t="shared" si="55"/>
        <v>0</v>
      </c>
      <c r="PN56" s="85">
        <f t="shared" si="55"/>
        <v>0</v>
      </c>
      <c r="PO56" s="85">
        <f t="shared" si="55"/>
        <v>0</v>
      </c>
      <c r="PP56" s="85">
        <f t="shared" si="55"/>
        <v>0</v>
      </c>
      <c r="PQ56" s="85">
        <f t="shared" si="55"/>
        <v>0</v>
      </c>
      <c r="PR56" s="85">
        <f t="shared" si="55"/>
        <v>0</v>
      </c>
      <c r="PS56" s="85">
        <f t="shared" si="55"/>
        <v>0</v>
      </c>
      <c r="PT56" s="85">
        <f t="shared" si="55"/>
        <v>0</v>
      </c>
      <c r="PU56" s="85">
        <f t="shared" si="55"/>
        <v>0</v>
      </c>
      <c r="PV56" s="85">
        <f t="shared" si="55"/>
        <v>0</v>
      </c>
      <c r="PW56" s="85">
        <f t="shared" si="55"/>
        <v>0</v>
      </c>
      <c r="PX56" s="85">
        <f t="shared" si="55"/>
        <v>0</v>
      </c>
      <c r="PY56" s="85">
        <f t="shared" si="55"/>
        <v>0</v>
      </c>
      <c r="PZ56" s="85">
        <f t="shared" si="55"/>
        <v>0</v>
      </c>
      <c r="QA56" s="85">
        <f t="shared" si="55"/>
        <v>0</v>
      </c>
      <c r="QB56" s="85">
        <f t="shared" si="55"/>
        <v>0</v>
      </c>
      <c r="QC56" s="85">
        <f t="shared" si="55"/>
        <v>0</v>
      </c>
      <c r="QD56" s="85">
        <f t="shared" si="55"/>
        <v>0</v>
      </c>
      <c r="QE56" s="85">
        <f t="shared" si="55"/>
        <v>0</v>
      </c>
      <c r="QF56" s="85"/>
      <c r="QG56" s="85"/>
      <c r="QH56" s="85">
        <f t="shared" si="55"/>
        <v>0</v>
      </c>
      <c r="QI56" s="85">
        <f t="shared" ref="QI56:SQ56" si="56">SUM(QI11,QI19,QI21,QI23)</f>
        <v>0</v>
      </c>
      <c r="QJ56" s="85">
        <f t="shared" si="56"/>
        <v>0</v>
      </c>
      <c r="QK56" s="85">
        <f t="shared" si="56"/>
        <v>0</v>
      </c>
      <c r="QL56" s="85">
        <f t="shared" si="56"/>
        <v>0</v>
      </c>
      <c r="QM56" s="85">
        <f t="shared" si="56"/>
        <v>0</v>
      </c>
      <c r="QN56" s="85">
        <f t="shared" si="56"/>
        <v>0</v>
      </c>
      <c r="QO56" s="85">
        <f t="shared" si="56"/>
        <v>0</v>
      </c>
      <c r="QP56" s="85">
        <f t="shared" si="56"/>
        <v>0</v>
      </c>
      <c r="QQ56" s="85">
        <f t="shared" si="56"/>
        <v>0</v>
      </c>
      <c r="QR56" s="85">
        <f t="shared" si="56"/>
        <v>0</v>
      </c>
      <c r="QS56" s="85">
        <f t="shared" si="56"/>
        <v>0</v>
      </c>
      <c r="QT56" s="85">
        <f t="shared" si="56"/>
        <v>0</v>
      </c>
      <c r="QU56" s="85">
        <f t="shared" si="56"/>
        <v>0</v>
      </c>
      <c r="QV56" s="85">
        <f t="shared" si="56"/>
        <v>0</v>
      </c>
      <c r="QW56" s="85">
        <f t="shared" si="56"/>
        <v>0</v>
      </c>
      <c r="QX56" s="85">
        <f t="shared" si="56"/>
        <v>0</v>
      </c>
      <c r="QY56" s="85">
        <f t="shared" si="56"/>
        <v>0</v>
      </c>
      <c r="QZ56" s="85">
        <f t="shared" si="56"/>
        <v>0</v>
      </c>
      <c r="RA56" s="85">
        <f t="shared" si="56"/>
        <v>0</v>
      </c>
      <c r="RB56" s="85">
        <f t="shared" si="56"/>
        <v>0</v>
      </c>
      <c r="RC56" s="85">
        <f t="shared" si="56"/>
        <v>0</v>
      </c>
      <c r="RD56" s="85">
        <f t="shared" si="56"/>
        <v>0</v>
      </c>
      <c r="RE56" s="85">
        <f t="shared" si="56"/>
        <v>0</v>
      </c>
      <c r="RF56" s="85">
        <f t="shared" si="56"/>
        <v>0</v>
      </c>
      <c r="RG56" s="85">
        <f t="shared" si="56"/>
        <v>0</v>
      </c>
      <c r="RH56" s="85">
        <f t="shared" si="56"/>
        <v>0</v>
      </c>
      <c r="RI56" s="85">
        <f t="shared" si="56"/>
        <v>0</v>
      </c>
      <c r="RJ56" s="85">
        <f t="shared" si="56"/>
        <v>0</v>
      </c>
      <c r="RK56" s="85">
        <f t="shared" si="56"/>
        <v>0</v>
      </c>
      <c r="RL56" s="85"/>
      <c r="RM56" s="85"/>
      <c r="RN56" s="85">
        <f t="shared" si="56"/>
        <v>0</v>
      </c>
      <c r="RO56" s="85">
        <f t="shared" si="56"/>
        <v>0</v>
      </c>
      <c r="RP56" s="85">
        <f t="shared" si="56"/>
        <v>0</v>
      </c>
      <c r="RQ56" s="85">
        <f t="shared" si="56"/>
        <v>0</v>
      </c>
      <c r="RR56" s="85">
        <f t="shared" si="56"/>
        <v>0</v>
      </c>
      <c r="RS56" s="85">
        <f t="shared" si="56"/>
        <v>0</v>
      </c>
      <c r="RT56" s="85">
        <f t="shared" si="56"/>
        <v>0</v>
      </c>
      <c r="RU56" s="85">
        <f t="shared" si="56"/>
        <v>0</v>
      </c>
      <c r="RV56" s="85">
        <f t="shared" si="56"/>
        <v>0</v>
      </c>
      <c r="RW56" s="85">
        <f t="shared" si="56"/>
        <v>0</v>
      </c>
      <c r="RX56" s="85">
        <f t="shared" si="56"/>
        <v>0</v>
      </c>
      <c r="RY56" s="85">
        <f t="shared" si="56"/>
        <v>0</v>
      </c>
      <c r="RZ56" s="85">
        <f t="shared" si="56"/>
        <v>0</v>
      </c>
      <c r="SA56" s="85">
        <f t="shared" si="56"/>
        <v>0</v>
      </c>
      <c r="SB56" s="85">
        <f t="shared" si="56"/>
        <v>0</v>
      </c>
      <c r="SC56" s="85">
        <f t="shared" si="56"/>
        <v>0</v>
      </c>
      <c r="SD56" s="85">
        <f t="shared" si="56"/>
        <v>0</v>
      </c>
      <c r="SE56" s="85">
        <f t="shared" si="56"/>
        <v>0</v>
      </c>
      <c r="SF56" s="85">
        <f t="shared" si="56"/>
        <v>0</v>
      </c>
      <c r="SG56" s="85">
        <f t="shared" si="56"/>
        <v>0</v>
      </c>
      <c r="SH56" s="85">
        <f t="shared" si="56"/>
        <v>0</v>
      </c>
      <c r="SI56" s="85">
        <f t="shared" si="56"/>
        <v>0</v>
      </c>
      <c r="SJ56" s="85">
        <f t="shared" si="56"/>
        <v>0</v>
      </c>
      <c r="SK56" s="85">
        <f t="shared" si="56"/>
        <v>0</v>
      </c>
      <c r="SL56" s="85">
        <f t="shared" si="56"/>
        <v>0</v>
      </c>
      <c r="SM56" s="85">
        <f t="shared" si="56"/>
        <v>0</v>
      </c>
      <c r="SN56" s="85">
        <f t="shared" si="56"/>
        <v>0</v>
      </c>
      <c r="SO56" s="85">
        <f t="shared" si="56"/>
        <v>0</v>
      </c>
      <c r="SP56" s="85">
        <f t="shared" si="56"/>
        <v>0</v>
      </c>
      <c r="SQ56" s="85">
        <f t="shared" si="56"/>
        <v>0</v>
      </c>
    </row>
    <row r="57" spans="1:511" s="52" customFormat="1" hidden="1" x14ac:dyDescent="0.25">
      <c r="A57" s="83" t="s">
        <v>49</v>
      </c>
      <c r="B57" s="84">
        <f>B56/((ROWS(B11)+ROWS(B19)+ROWS(B21)+ROWS(B23))*10)*100</f>
        <v>92.5</v>
      </c>
      <c r="C57" s="84">
        <f t="shared" ref="C57:BN57" si="57">C56/((ROWS(C11)+ROWS(C19)+ROWS(C21)+ROWS(C23))*10)*100</f>
        <v>65</v>
      </c>
      <c r="D57" s="84">
        <f t="shared" si="57"/>
        <v>95</v>
      </c>
      <c r="E57" s="84">
        <f t="shared" si="57"/>
        <v>80</v>
      </c>
      <c r="F57" s="84">
        <f t="shared" si="57"/>
        <v>72.5</v>
      </c>
      <c r="G57" s="84">
        <f t="shared" si="57"/>
        <v>75</v>
      </c>
      <c r="H57" s="84">
        <f t="shared" si="57"/>
        <v>85</v>
      </c>
      <c r="I57" s="84">
        <f t="shared" si="57"/>
        <v>55.000000000000007</v>
      </c>
      <c r="J57" s="84">
        <f t="shared" si="57"/>
        <v>70</v>
      </c>
      <c r="K57" s="84">
        <f t="shared" si="57"/>
        <v>92.5</v>
      </c>
      <c r="L57" s="84">
        <f t="shared" si="57"/>
        <v>77.5</v>
      </c>
      <c r="M57" s="84">
        <f t="shared" si="57"/>
        <v>75</v>
      </c>
      <c r="N57" s="84">
        <f t="shared" si="57"/>
        <v>70</v>
      </c>
      <c r="O57" s="84">
        <f t="shared" si="57"/>
        <v>77.307692307692292</v>
      </c>
      <c r="P57" s="84">
        <f t="shared" si="57"/>
        <v>0</v>
      </c>
      <c r="Q57" s="84">
        <f t="shared" si="57"/>
        <v>0</v>
      </c>
      <c r="R57" s="84">
        <f t="shared" si="57"/>
        <v>0</v>
      </c>
      <c r="S57" s="84">
        <f t="shared" si="57"/>
        <v>0</v>
      </c>
      <c r="T57" s="84">
        <f t="shared" si="57"/>
        <v>0</v>
      </c>
      <c r="U57" s="84">
        <f t="shared" si="57"/>
        <v>0</v>
      </c>
      <c r="V57" s="84">
        <f t="shared" si="57"/>
        <v>0</v>
      </c>
      <c r="W57" s="84">
        <f t="shared" si="57"/>
        <v>0</v>
      </c>
      <c r="X57" s="84">
        <f t="shared" si="57"/>
        <v>0</v>
      </c>
      <c r="Y57" s="84">
        <f t="shared" si="57"/>
        <v>0</v>
      </c>
      <c r="Z57" s="84">
        <f t="shared" si="57"/>
        <v>0</v>
      </c>
      <c r="AA57" s="84">
        <f t="shared" si="57"/>
        <v>0</v>
      </c>
      <c r="AB57" s="84">
        <f t="shared" si="57"/>
        <v>0</v>
      </c>
      <c r="AC57" s="84">
        <f t="shared" si="57"/>
        <v>0</v>
      </c>
      <c r="AD57" s="84">
        <f t="shared" si="57"/>
        <v>0</v>
      </c>
      <c r="AE57" s="84">
        <f t="shared" si="57"/>
        <v>0</v>
      </c>
      <c r="AF57" s="84"/>
      <c r="AG57" s="84"/>
      <c r="AH57" s="84">
        <f t="shared" si="57"/>
        <v>0</v>
      </c>
      <c r="AI57" s="84">
        <f t="shared" si="57"/>
        <v>0</v>
      </c>
      <c r="AJ57" s="84">
        <f t="shared" si="57"/>
        <v>0</v>
      </c>
      <c r="AK57" s="84">
        <f t="shared" si="57"/>
        <v>0</v>
      </c>
      <c r="AL57" s="84">
        <f t="shared" si="57"/>
        <v>0</v>
      </c>
      <c r="AM57" s="84">
        <f t="shared" si="57"/>
        <v>0</v>
      </c>
      <c r="AN57" s="84">
        <f t="shared" si="57"/>
        <v>0</v>
      </c>
      <c r="AO57" s="84">
        <f t="shared" si="57"/>
        <v>0</v>
      </c>
      <c r="AP57" s="84">
        <f t="shared" si="57"/>
        <v>0</v>
      </c>
      <c r="AQ57" s="84">
        <f t="shared" si="57"/>
        <v>0</v>
      </c>
      <c r="AR57" s="84">
        <f t="shared" si="57"/>
        <v>0</v>
      </c>
      <c r="AS57" s="84">
        <f t="shared" si="57"/>
        <v>0</v>
      </c>
      <c r="AT57" s="84">
        <f t="shared" si="57"/>
        <v>0</v>
      </c>
      <c r="AU57" s="84">
        <f t="shared" si="57"/>
        <v>0</v>
      </c>
      <c r="AV57" s="84">
        <f t="shared" si="57"/>
        <v>0</v>
      </c>
      <c r="AW57" s="84">
        <f t="shared" si="57"/>
        <v>0</v>
      </c>
      <c r="AX57" s="84">
        <f t="shared" si="57"/>
        <v>0</v>
      </c>
      <c r="AY57" s="84">
        <f t="shared" si="57"/>
        <v>0</v>
      </c>
      <c r="AZ57" s="84">
        <f t="shared" si="57"/>
        <v>0</v>
      </c>
      <c r="BA57" s="84">
        <f t="shared" si="57"/>
        <v>0</v>
      </c>
      <c r="BB57" s="84">
        <f t="shared" si="57"/>
        <v>0</v>
      </c>
      <c r="BC57" s="84">
        <f t="shared" si="57"/>
        <v>0</v>
      </c>
      <c r="BD57" s="84">
        <f t="shared" si="57"/>
        <v>0</v>
      </c>
      <c r="BE57" s="84">
        <f t="shared" si="57"/>
        <v>0</v>
      </c>
      <c r="BF57" s="84">
        <f t="shared" si="57"/>
        <v>0</v>
      </c>
      <c r="BG57" s="84">
        <f t="shared" si="57"/>
        <v>0</v>
      </c>
      <c r="BH57" s="84">
        <f t="shared" si="57"/>
        <v>0</v>
      </c>
      <c r="BI57" s="84">
        <f t="shared" si="57"/>
        <v>0</v>
      </c>
      <c r="BJ57" s="84">
        <f t="shared" si="57"/>
        <v>0</v>
      </c>
      <c r="BK57" s="84">
        <f t="shared" si="57"/>
        <v>0</v>
      </c>
      <c r="BL57" s="84"/>
      <c r="BM57" s="84"/>
      <c r="BN57" s="84">
        <f t="shared" si="57"/>
        <v>0</v>
      </c>
      <c r="BO57" s="84">
        <f t="shared" ref="BO57:DZ57" si="58">BO56/((ROWS(BO11)+ROWS(BO19)+ROWS(BO21)+ROWS(BO23))*10)*100</f>
        <v>0</v>
      </c>
      <c r="BP57" s="84">
        <f t="shared" si="58"/>
        <v>0</v>
      </c>
      <c r="BQ57" s="84">
        <f t="shared" si="58"/>
        <v>0</v>
      </c>
      <c r="BR57" s="84">
        <f t="shared" si="58"/>
        <v>0</v>
      </c>
      <c r="BS57" s="84">
        <f t="shared" si="58"/>
        <v>0</v>
      </c>
      <c r="BT57" s="84">
        <f t="shared" si="58"/>
        <v>0</v>
      </c>
      <c r="BU57" s="84">
        <f t="shared" si="58"/>
        <v>0</v>
      </c>
      <c r="BV57" s="84">
        <f t="shared" si="58"/>
        <v>0</v>
      </c>
      <c r="BW57" s="84">
        <f t="shared" si="58"/>
        <v>0</v>
      </c>
      <c r="BX57" s="84">
        <f t="shared" si="58"/>
        <v>0</v>
      </c>
      <c r="BY57" s="84">
        <f t="shared" si="58"/>
        <v>0</v>
      </c>
      <c r="BZ57" s="84">
        <f t="shared" si="58"/>
        <v>0</v>
      </c>
      <c r="CA57" s="84">
        <f t="shared" si="58"/>
        <v>0</v>
      </c>
      <c r="CB57" s="84">
        <f t="shared" si="58"/>
        <v>0</v>
      </c>
      <c r="CC57" s="84">
        <f t="shared" si="58"/>
        <v>0</v>
      </c>
      <c r="CD57" s="84">
        <f t="shared" si="58"/>
        <v>0</v>
      </c>
      <c r="CE57" s="84">
        <f t="shared" si="58"/>
        <v>0</v>
      </c>
      <c r="CF57" s="84">
        <f t="shared" si="58"/>
        <v>0</v>
      </c>
      <c r="CG57" s="84">
        <f t="shared" si="58"/>
        <v>0</v>
      </c>
      <c r="CH57" s="84">
        <f t="shared" si="58"/>
        <v>0</v>
      </c>
      <c r="CI57" s="84">
        <f t="shared" si="58"/>
        <v>0</v>
      </c>
      <c r="CJ57" s="84">
        <f t="shared" si="58"/>
        <v>0</v>
      </c>
      <c r="CK57" s="84">
        <f t="shared" si="58"/>
        <v>0</v>
      </c>
      <c r="CL57" s="84">
        <f t="shared" si="58"/>
        <v>0</v>
      </c>
      <c r="CM57" s="84">
        <f t="shared" si="58"/>
        <v>0</v>
      </c>
      <c r="CN57" s="84">
        <f t="shared" si="58"/>
        <v>0</v>
      </c>
      <c r="CO57" s="84">
        <f t="shared" si="58"/>
        <v>0</v>
      </c>
      <c r="CP57" s="84">
        <f t="shared" si="58"/>
        <v>0</v>
      </c>
      <c r="CQ57" s="84">
        <f t="shared" si="58"/>
        <v>0</v>
      </c>
      <c r="CR57" s="84"/>
      <c r="CS57" s="84"/>
      <c r="CT57" s="84">
        <f t="shared" si="58"/>
        <v>0</v>
      </c>
      <c r="CU57" s="84">
        <f t="shared" si="58"/>
        <v>0</v>
      </c>
      <c r="CV57" s="84">
        <f t="shared" si="58"/>
        <v>0</v>
      </c>
      <c r="CW57" s="84">
        <f t="shared" si="58"/>
        <v>0</v>
      </c>
      <c r="CX57" s="84">
        <f t="shared" si="58"/>
        <v>0</v>
      </c>
      <c r="CY57" s="84">
        <f t="shared" si="58"/>
        <v>0</v>
      </c>
      <c r="CZ57" s="84">
        <f t="shared" si="58"/>
        <v>0</v>
      </c>
      <c r="DA57" s="84">
        <f t="shared" si="58"/>
        <v>0</v>
      </c>
      <c r="DB57" s="84">
        <f t="shared" si="58"/>
        <v>0</v>
      </c>
      <c r="DC57" s="84">
        <f t="shared" si="58"/>
        <v>0</v>
      </c>
      <c r="DD57" s="84">
        <f t="shared" si="58"/>
        <v>0</v>
      </c>
      <c r="DE57" s="84">
        <f t="shared" si="58"/>
        <v>0</v>
      </c>
      <c r="DF57" s="84">
        <f t="shared" si="58"/>
        <v>0</v>
      </c>
      <c r="DG57" s="84">
        <f t="shared" si="58"/>
        <v>0</v>
      </c>
      <c r="DH57" s="84">
        <f t="shared" si="58"/>
        <v>0</v>
      </c>
      <c r="DI57" s="84">
        <f t="shared" si="58"/>
        <v>0</v>
      </c>
      <c r="DJ57" s="84">
        <f t="shared" si="58"/>
        <v>0</v>
      </c>
      <c r="DK57" s="84">
        <f t="shared" si="58"/>
        <v>0</v>
      </c>
      <c r="DL57" s="84">
        <f t="shared" si="58"/>
        <v>0</v>
      </c>
      <c r="DM57" s="84">
        <f t="shared" si="58"/>
        <v>0</v>
      </c>
      <c r="DN57" s="84">
        <f t="shared" si="58"/>
        <v>0</v>
      </c>
      <c r="DO57" s="84">
        <f t="shared" si="58"/>
        <v>0</v>
      </c>
      <c r="DP57" s="84">
        <f t="shared" si="58"/>
        <v>0</v>
      </c>
      <c r="DQ57" s="84">
        <f t="shared" si="58"/>
        <v>0</v>
      </c>
      <c r="DR57" s="84">
        <f t="shared" si="58"/>
        <v>0</v>
      </c>
      <c r="DS57" s="84">
        <f t="shared" si="58"/>
        <v>0</v>
      </c>
      <c r="DT57" s="84">
        <f t="shared" si="58"/>
        <v>0</v>
      </c>
      <c r="DU57" s="84">
        <f t="shared" si="58"/>
        <v>0</v>
      </c>
      <c r="DV57" s="84">
        <f t="shared" si="58"/>
        <v>0</v>
      </c>
      <c r="DW57" s="84">
        <f t="shared" si="58"/>
        <v>0</v>
      </c>
      <c r="DX57" s="84"/>
      <c r="DY57" s="84"/>
      <c r="DZ57" s="84">
        <f t="shared" si="58"/>
        <v>0</v>
      </c>
      <c r="EA57" s="84">
        <f t="shared" ref="EA57:GL57" si="59">EA56/((ROWS(EA11)+ROWS(EA19)+ROWS(EA21)+ROWS(EA23))*10)*100</f>
        <v>0</v>
      </c>
      <c r="EB57" s="84">
        <f t="shared" si="59"/>
        <v>0</v>
      </c>
      <c r="EC57" s="84">
        <f t="shared" si="59"/>
        <v>0</v>
      </c>
      <c r="ED57" s="84">
        <f t="shared" si="59"/>
        <v>0</v>
      </c>
      <c r="EE57" s="84">
        <f t="shared" si="59"/>
        <v>0</v>
      </c>
      <c r="EF57" s="84">
        <f t="shared" si="59"/>
        <v>0</v>
      </c>
      <c r="EG57" s="84">
        <f t="shared" si="59"/>
        <v>0</v>
      </c>
      <c r="EH57" s="84">
        <f t="shared" si="59"/>
        <v>0</v>
      </c>
      <c r="EI57" s="84">
        <f t="shared" si="59"/>
        <v>0</v>
      </c>
      <c r="EJ57" s="84">
        <f t="shared" si="59"/>
        <v>0</v>
      </c>
      <c r="EK57" s="84">
        <f t="shared" si="59"/>
        <v>0</v>
      </c>
      <c r="EL57" s="84">
        <f t="shared" si="59"/>
        <v>0</v>
      </c>
      <c r="EM57" s="84">
        <f t="shared" si="59"/>
        <v>0</v>
      </c>
      <c r="EN57" s="84">
        <f t="shared" si="59"/>
        <v>0</v>
      </c>
      <c r="EO57" s="84">
        <f t="shared" si="59"/>
        <v>0</v>
      </c>
      <c r="EP57" s="84">
        <f t="shared" si="59"/>
        <v>0</v>
      </c>
      <c r="EQ57" s="84">
        <f t="shared" si="59"/>
        <v>0</v>
      </c>
      <c r="ER57" s="84">
        <f t="shared" si="59"/>
        <v>0</v>
      </c>
      <c r="ES57" s="84">
        <f t="shared" si="59"/>
        <v>0</v>
      </c>
      <c r="ET57" s="84">
        <f t="shared" si="59"/>
        <v>0</v>
      </c>
      <c r="EU57" s="84">
        <f t="shared" si="59"/>
        <v>0</v>
      </c>
      <c r="EV57" s="84">
        <f t="shared" si="59"/>
        <v>0</v>
      </c>
      <c r="EW57" s="84">
        <f t="shared" si="59"/>
        <v>0</v>
      </c>
      <c r="EX57" s="84">
        <f t="shared" si="59"/>
        <v>0</v>
      </c>
      <c r="EY57" s="84">
        <f t="shared" si="59"/>
        <v>0</v>
      </c>
      <c r="EZ57" s="84">
        <f t="shared" si="59"/>
        <v>0</v>
      </c>
      <c r="FA57" s="84">
        <f t="shared" si="59"/>
        <v>0</v>
      </c>
      <c r="FB57" s="84">
        <f t="shared" si="59"/>
        <v>0</v>
      </c>
      <c r="FC57" s="84">
        <f t="shared" si="59"/>
        <v>0</v>
      </c>
      <c r="FD57" s="84"/>
      <c r="FE57" s="84"/>
      <c r="FF57" s="84">
        <f t="shared" si="59"/>
        <v>0</v>
      </c>
      <c r="FG57" s="84">
        <f t="shared" si="59"/>
        <v>0</v>
      </c>
      <c r="FH57" s="84">
        <f t="shared" si="59"/>
        <v>0</v>
      </c>
      <c r="FI57" s="84">
        <f t="shared" si="59"/>
        <v>0</v>
      </c>
      <c r="FJ57" s="84">
        <f t="shared" si="59"/>
        <v>0</v>
      </c>
      <c r="FK57" s="84">
        <f t="shared" si="59"/>
        <v>0</v>
      </c>
      <c r="FL57" s="84">
        <f t="shared" si="59"/>
        <v>0</v>
      </c>
      <c r="FM57" s="84">
        <f t="shared" si="59"/>
        <v>0</v>
      </c>
      <c r="FN57" s="84">
        <f t="shared" si="59"/>
        <v>0</v>
      </c>
      <c r="FO57" s="84">
        <f t="shared" si="59"/>
        <v>0</v>
      </c>
      <c r="FP57" s="84">
        <f t="shared" si="59"/>
        <v>0</v>
      </c>
      <c r="FQ57" s="84">
        <f t="shared" si="59"/>
        <v>0</v>
      </c>
      <c r="FR57" s="84">
        <f t="shared" si="59"/>
        <v>0</v>
      </c>
      <c r="FS57" s="84">
        <f t="shared" si="59"/>
        <v>0</v>
      </c>
      <c r="FT57" s="84">
        <f t="shared" si="59"/>
        <v>0</v>
      </c>
      <c r="FU57" s="84">
        <f t="shared" si="59"/>
        <v>0</v>
      </c>
      <c r="FV57" s="84">
        <f t="shared" si="59"/>
        <v>0</v>
      </c>
      <c r="FW57" s="84">
        <f t="shared" si="59"/>
        <v>0</v>
      </c>
      <c r="FX57" s="84">
        <f t="shared" si="59"/>
        <v>0</v>
      </c>
      <c r="FY57" s="84">
        <f t="shared" si="59"/>
        <v>0</v>
      </c>
      <c r="FZ57" s="84">
        <f t="shared" si="59"/>
        <v>0</v>
      </c>
      <c r="GA57" s="84">
        <f t="shared" si="59"/>
        <v>0</v>
      </c>
      <c r="GB57" s="84">
        <f t="shared" si="59"/>
        <v>0</v>
      </c>
      <c r="GC57" s="84">
        <f t="shared" si="59"/>
        <v>0</v>
      </c>
      <c r="GD57" s="84">
        <f t="shared" si="59"/>
        <v>0</v>
      </c>
      <c r="GE57" s="84">
        <f t="shared" si="59"/>
        <v>0</v>
      </c>
      <c r="GF57" s="84">
        <f t="shared" si="59"/>
        <v>0</v>
      </c>
      <c r="GG57" s="84">
        <f t="shared" si="59"/>
        <v>0</v>
      </c>
      <c r="GH57" s="84">
        <f t="shared" si="59"/>
        <v>0</v>
      </c>
      <c r="GI57" s="84">
        <f t="shared" si="59"/>
        <v>0</v>
      </c>
      <c r="GJ57" s="84"/>
      <c r="GK57" s="84"/>
      <c r="GL57" s="84">
        <f t="shared" si="59"/>
        <v>0</v>
      </c>
      <c r="GM57" s="84">
        <f t="shared" ref="GM57:IX57" si="60">GM56/((ROWS(GM11)+ROWS(GM19)+ROWS(GM21)+ROWS(GM23))*10)*100</f>
        <v>0</v>
      </c>
      <c r="GN57" s="84">
        <f t="shared" si="60"/>
        <v>0</v>
      </c>
      <c r="GO57" s="84">
        <f t="shared" si="60"/>
        <v>0</v>
      </c>
      <c r="GP57" s="84">
        <f t="shared" si="60"/>
        <v>0</v>
      </c>
      <c r="GQ57" s="84">
        <f t="shared" si="60"/>
        <v>0</v>
      </c>
      <c r="GR57" s="84">
        <f t="shared" si="60"/>
        <v>0</v>
      </c>
      <c r="GS57" s="84">
        <f t="shared" si="60"/>
        <v>0</v>
      </c>
      <c r="GT57" s="84">
        <f t="shared" si="60"/>
        <v>0</v>
      </c>
      <c r="GU57" s="84">
        <f t="shared" si="60"/>
        <v>0</v>
      </c>
      <c r="GV57" s="84">
        <f t="shared" si="60"/>
        <v>0</v>
      </c>
      <c r="GW57" s="84">
        <f t="shared" si="60"/>
        <v>0</v>
      </c>
      <c r="GX57" s="84">
        <f t="shared" si="60"/>
        <v>0</v>
      </c>
      <c r="GY57" s="84">
        <f t="shared" si="60"/>
        <v>0</v>
      </c>
      <c r="GZ57" s="84">
        <f t="shared" si="60"/>
        <v>0</v>
      </c>
      <c r="HA57" s="84">
        <f t="shared" si="60"/>
        <v>0</v>
      </c>
      <c r="HB57" s="84">
        <f t="shared" si="60"/>
        <v>0</v>
      </c>
      <c r="HC57" s="84">
        <f t="shared" si="60"/>
        <v>0</v>
      </c>
      <c r="HD57" s="84">
        <f t="shared" si="60"/>
        <v>0</v>
      </c>
      <c r="HE57" s="84">
        <f t="shared" si="60"/>
        <v>0</v>
      </c>
      <c r="HF57" s="84">
        <f t="shared" si="60"/>
        <v>0</v>
      </c>
      <c r="HG57" s="84">
        <f t="shared" si="60"/>
        <v>0</v>
      </c>
      <c r="HH57" s="84">
        <f t="shared" si="60"/>
        <v>0</v>
      </c>
      <c r="HI57" s="84">
        <f t="shared" si="60"/>
        <v>0</v>
      </c>
      <c r="HJ57" s="84">
        <f t="shared" si="60"/>
        <v>0</v>
      </c>
      <c r="HK57" s="84">
        <f t="shared" si="60"/>
        <v>0</v>
      </c>
      <c r="HL57" s="84">
        <f t="shared" si="60"/>
        <v>0</v>
      </c>
      <c r="HM57" s="84">
        <f t="shared" si="60"/>
        <v>0</v>
      </c>
      <c r="HN57" s="84">
        <f t="shared" si="60"/>
        <v>0</v>
      </c>
      <c r="HO57" s="84">
        <f t="shared" si="60"/>
        <v>0</v>
      </c>
      <c r="HP57" s="84"/>
      <c r="HQ57" s="84"/>
      <c r="HR57" s="84">
        <f t="shared" si="60"/>
        <v>0</v>
      </c>
      <c r="HS57" s="84">
        <f t="shared" si="60"/>
        <v>0</v>
      </c>
      <c r="HT57" s="84">
        <f t="shared" si="60"/>
        <v>0</v>
      </c>
      <c r="HU57" s="84">
        <f t="shared" si="60"/>
        <v>0</v>
      </c>
      <c r="HV57" s="84">
        <f t="shared" si="60"/>
        <v>0</v>
      </c>
      <c r="HW57" s="84">
        <f t="shared" si="60"/>
        <v>0</v>
      </c>
      <c r="HX57" s="84">
        <f t="shared" si="60"/>
        <v>0</v>
      </c>
      <c r="HY57" s="84">
        <f t="shared" si="60"/>
        <v>0</v>
      </c>
      <c r="HZ57" s="84">
        <f t="shared" si="60"/>
        <v>0</v>
      </c>
      <c r="IA57" s="84">
        <f t="shared" si="60"/>
        <v>0</v>
      </c>
      <c r="IB57" s="84">
        <f t="shared" si="60"/>
        <v>0</v>
      </c>
      <c r="IC57" s="84">
        <f t="shared" si="60"/>
        <v>0</v>
      </c>
      <c r="ID57" s="84">
        <f t="shared" si="60"/>
        <v>0</v>
      </c>
      <c r="IE57" s="84">
        <f t="shared" si="60"/>
        <v>0</v>
      </c>
      <c r="IF57" s="84">
        <f t="shared" si="60"/>
        <v>0</v>
      </c>
      <c r="IG57" s="84">
        <f t="shared" si="60"/>
        <v>0</v>
      </c>
      <c r="IH57" s="84">
        <f t="shared" si="60"/>
        <v>0</v>
      </c>
      <c r="II57" s="84">
        <f t="shared" si="60"/>
        <v>0</v>
      </c>
      <c r="IJ57" s="84">
        <f t="shared" si="60"/>
        <v>0</v>
      </c>
      <c r="IK57" s="84">
        <f t="shared" si="60"/>
        <v>0</v>
      </c>
      <c r="IL57" s="84">
        <f t="shared" si="60"/>
        <v>0</v>
      </c>
      <c r="IM57" s="84">
        <f t="shared" si="60"/>
        <v>0</v>
      </c>
      <c r="IN57" s="84">
        <f t="shared" si="60"/>
        <v>0</v>
      </c>
      <c r="IO57" s="84">
        <f t="shared" si="60"/>
        <v>0</v>
      </c>
      <c r="IP57" s="84">
        <f t="shared" si="60"/>
        <v>0</v>
      </c>
      <c r="IQ57" s="84">
        <f t="shared" si="60"/>
        <v>0</v>
      </c>
      <c r="IR57" s="84">
        <f t="shared" si="60"/>
        <v>0</v>
      </c>
      <c r="IS57" s="84">
        <f t="shared" si="60"/>
        <v>0</v>
      </c>
      <c r="IT57" s="84">
        <f t="shared" si="60"/>
        <v>0</v>
      </c>
      <c r="IU57" s="84">
        <f t="shared" si="60"/>
        <v>0</v>
      </c>
      <c r="IV57" s="84"/>
      <c r="IW57" s="84"/>
      <c r="IX57" s="84">
        <f t="shared" si="60"/>
        <v>0</v>
      </c>
      <c r="IY57" s="84">
        <f t="shared" ref="IY57:LJ57" si="61">IY56/((ROWS(IY11)+ROWS(IY19)+ROWS(IY21)+ROWS(IY23))*10)*100</f>
        <v>0</v>
      </c>
      <c r="IZ57" s="84">
        <f t="shared" si="61"/>
        <v>0</v>
      </c>
      <c r="JA57" s="84">
        <f t="shared" si="61"/>
        <v>0</v>
      </c>
      <c r="JB57" s="84">
        <f t="shared" si="61"/>
        <v>0</v>
      </c>
      <c r="JC57" s="84">
        <f t="shared" si="61"/>
        <v>0</v>
      </c>
      <c r="JD57" s="84">
        <f t="shared" si="61"/>
        <v>0</v>
      </c>
      <c r="JE57" s="84">
        <f t="shared" si="61"/>
        <v>0</v>
      </c>
      <c r="JF57" s="84">
        <f t="shared" si="61"/>
        <v>0</v>
      </c>
      <c r="JG57" s="84">
        <f t="shared" si="61"/>
        <v>0</v>
      </c>
      <c r="JH57" s="84">
        <f t="shared" si="61"/>
        <v>0</v>
      </c>
      <c r="JI57" s="84">
        <f t="shared" si="61"/>
        <v>0</v>
      </c>
      <c r="JJ57" s="84">
        <f t="shared" si="61"/>
        <v>0</v>
      </c>
      <c r="JK57" s="84">
        <f t="shared" si="61"/>
        <v>0</v>
      </c>
      <c r="JL57" s="84">
        <f t="shared" si="61"/>
        <v>0</v>
      </c>
      <c r="JM57" s="84">
        <f t="shared" si="61"/>
        <v>0</v>
      </c>
      <c r="JN57" s="84">
        <f t="shared" si="61"/>
        <v>0</v>
      </c>
      <c r="JO57" s="84">
        <f t="shared" si="61"/>
        <v>0</v>
      </c>
      <c r="JP57" s="84">
        <f t="shared" si="61"/>
        <v>0</v>
      </c>
      <c r="JQ57" s="84">
        <f t="shared" si="61"/>
        <v>0</v>
      </c>
      <c r="JR57" s="84">
        <f t="shared" si="61"/>
        <v>0</v>
      </c>
      <c r="JS57" s="84">
        <f t="shared" si="61"/>
        <v>0</v>
      </c>
      <c r="JT57" s="84">
        <f t="shared" si="61"/>
        <v>0</v>
      </c>
      <c r="JU57" s="84">
        <f t="shared" si="61"/>
        <v>0</v>
      </c>
      <c r="JV57" s="84">
        <f t="shared" si="61"/>
        <v>0</v>
      </c>
      <c r="JW57" s="84">
        <f t="shared" si="61"/>
        <v>0</v>
      </c>
      <c r="JX57" s="84">
        <f t="shared" si="61"/>
        <v>0</v>
      </c>
      <c r="JY57" s="84">
        <f t="shared" si="61"/>
        <v>0</v>
      </c>
      <c r="JZ57" s="84">
        <f t="shared" si="61"/>
        <v>0</v>
      </c>
      <c r="KA57" s="84">
        <f t="shared" si="61"/>
        <v>0</v>
      </c>
      <c r="KB57" s="84"/>
      <c r="KC57" s="84"/>
      <c r="KD57" s="84">
        <f t="shared" si="61"/>
        <v>0</v>
      </c>
      <c r="KE57" s="84">
        <f t="shared" si="61"/>
        <v>0</v>
      </c>
      <c r="KF57" s="84">
        <f t="shared" si="61"/>
        <v>0</v>
      </c>
      <c r="KG57" s="84">
        <f t="shared" si="61"/>
        <v>0</v>
      </c>
      <c r="KH57" s="84">
        <f t="shared" si="61"/>
        <v>0</v>
      </c>
      <c r="KI57" s="84">
        <f t="shared" si="61"/>
        <v>0</v>
      </c>
      <c r="KJ57" s="84">
        <f t="shared" si="61"/>
        <v>0</v>
      </c>
      <c r="KK57" s="84">
        <f t="shared" si="61"/>
        <v>0</v>
      </c>
      <c r="KL57" s="84">
        <f t="shared" si="61"/>
        <v>0</v>
      </c>
      <c r="KM57" s="84">
        <f t="shared" si="61"/>
        <v>0</v>
      </c>
      <c r="KN57" s="84">
        <f t="shared" si="61"/>
        <v>0</v>
      </c>
      <c r="KO57" s="84">
        <f t="shared" si="61"/>
        <v>0</v>
      </c>
      <c r="KP57" s="84">
        <f t="shared" si="61"/>
        <v>0</v>
      </c>
      <c r="KQ57" s="84">
        <f t="shared" si="61"/>
        <v>0</v>
      </c>
      <c r="KR57" s="84">
        <f t="shared" si="61"/>
        <v>0</v>
      </c>
      <c r="KS57" s="84">
        <f t="shared" si="61"/>
        <v>0</v>
      </c>
      <c r="KT57" s="84">
        <f t="shared" si="61"/>
        <v>0</v>
      </c>
      <c r="KU57" s="84">
        <f t="shared" si="61"/>
        <v>0</v>
      </c>
      <c r="KV57" s="84">
        <f t="shared" si="61"/>
        <v>0</v>
      </c>
      <c r="KW57" s="84">
        <f t="shared" si="61"/>
        <v>0</v>
      </c>
      <c r="KX57" s="84">
        <f t="shared" si="61"/>
        <v>0</v>
      </c>
      <c r="KY57" s="84">
        <f t="shared" si="61"/>
        <v>0</v>
      </c>
      <c r="KZ57" s="84">
        <f t="shared" si="61"/>
        <v>0</v>
      </c>
      <c r="LA57" s="84">
        <f t="shared" si="61"/>
        <v>0</v>
      </c>
      <c r="LB57" s="84">
        <f t="shared" si="61"/>
        <v>0</v>
      </c>
      <c r="LC57" s="84">
        <f t="shared" si="61"/>
        <v>0</v>
      </c>
      <c r="LD57" s="84">
        <f t="shared" si="61"/>
        <v>0</v>
      </c>
      <c r="LE57" s="84">
        <f t="shared" si="61"/>
        <v>0</v>
      </c>
      <c r="LF57" s="84">
        <f t="shared" si="61"/>
        <v>0</v>
      </c>
      <c r="LG57" s="84">
        <f t="shared" si="61"/>
        <v>0</v>
      </c>
      <c r="LH57" s="84"/>
      <c r="LI57" s="84"/>
      <c r="LJ57" s="84">
        <f t="shared" si="61"/>
        <v>0</v>
      </c>
      <c r="LK57" s="84">
        <f t="shared" ref="LK57:NV57" si="62">LK56/((ROWS(LK11)+ROWS(LK19)+ROWS(LK21)+ROWS(LK23))*10)*100</f>
        <v>0</v>
      </c>
      <c r="LL57" s="84">
        <f t="shared" si="62"/>
        <v>0</v>
      </c>
      <c r="LM57" s="84">
        <f t="shared" si="62"/>
        <v>0</v>
      </c>
      <c r="LN57" s="84">
        <f t="shared" si="62"/>
        <v>0</v>
      </c>
      <c r="LO57" s="84">
        <f t="shared" si="62"/>
        <v>0</v>
      </c>
      <c r="LP57" s="84">
        <f t="shared" si="62"/>
        <v>0</v>
      </c>
      <c r="LQ57" s="84">
        <f t="shared" si="62"/>
        <v>0</v>
      </c>
      <c r="LR57" s="84">
        <f t="shared" si="62"/>
        <v>0</v>
      </c>
      <c r="LS57" s="84">
        <f t="shared" si="62"/>
        <v>0</v>
      </c>
      <c r="LT57" s="84">
        <f t="shared" si="62"/>
        <v>0</v>
      </c>
      <c r="LU57" s="84">
        <f t="shared" si="62"/>
        <v>0</v>
      </c>
      <c r="LV57" s="84">
        <f t="shared" si="62"/>
        <v>0</v>
      </c>
      <c r="LW57" s="84">
        <f t="shared" si="62"/>
        <v>0</v>
      </c>
      <c r="LX57" s="84">
        <f t="shared" si="62"/>
        <v>0</v>
      </c>
      <c r="LY57" s="84">
        <f t="shared" si="62"/>
        <v>0</v>
      </c>
      <c r="LZ57" s="84">
        <f t="shared" si="62"/>
        <v>0</v>
      </c>
      <c r="MA57" s="84">
        <f t="shared" si="62"/>
        <v>0</v>
      </c>
      <c r="MB57" s="84">
        <f t="shared" si="62"/>
        <v>0</v>
      </c>
      <c r="MC57" s="84">
        <f t="shared" si="62"/>
        <v>0</v>
      </c>
      <c r="MD57" s="84">
        <f t="shared" si="62"/>
        <v>0</v>
      </c>
      <c r="ME57" s="84">
        <f t="shared" si="62"/>
        <v>0</v>
      </c>
      <c r="MF57" s="84">
        <f t="shared" si="62"/>
        <v>0</v>
      </c>
      <c r="MG57" s="84">
        <f t="shared" si="62"/>
        <v>0</v>
      </c>
      <c r="MH57" s="84">
        <f t="shared" si="62"/>
        <v>0</v>
      </c>
      <c r="MI57" s="84">
        <f t="shared" si="62"/>
        <v>0</v>
      </c>
      <c r="MJ57" s="84">
        <f t="shared" si="62"/>
        <v>0</v>
      </c>
      <c r="MK57" s="84">
        <f t="shared" si="62"/>
        <v>0</v>
      </c>
      <c r="ML57" s="84">
        <f t="shared" si="62"/>
        <v>0</v>
      </c>
      <c r="MM57" s="84">
        <f t="shared" si="62"/>
        <v>0</v>
      </c>
      <c r="MN57" s="84"/>
      <c r="MO57" s="84"/>
      <c r="MP57" s="84">
        <f t="shared" si="62"/>
        <v>0</v>
      </c>
      <c r="MQ57" s="84">
        <f t="shared" si="62"/>
        <v>0</v>
      </c>
      <c r="MR57" s="84">
        <f t="shared" si="62"/>
        <v>0</v>
      </c>
      <c r="MS57" s="84">
        <f t="shared" si="62"/>
        <v>0</v>
      </c>
      <c r="MT57" s="84">
        <f t="shared" si="62"/>
        <v>0</v>
      </c>
      <c r="MU57" s="84">
        <f t="shared" si="62"/>
        <v>0</v>
      </c>
      <c r="MV57" s="84">
        <f t="shared" si="62"/>
        <v>0</v>
      </c>
      <c r="MW57" s="84">
        <f t="shared" si="62"/>
        <v>0</v>
      </c>
      <c r="MX57" s="84">
        <f t="shared" si="62"/>
        <v>0</v>
      </c>
      <c r="MY57" s="84">
        <f t="shared" si="62"/>
        <v>0</v>
      </c>
      <c r="MZ57" s="84">
        <f t="shared" si="62"/>
        <v>0</v>
      </c>
      <c r="NA57" s="84">
        <f t="shared" si="62"/>
        <v>0</v>
      </c>
      <c r="NB57" s="84">
        <f t="shared" si="62"/>
        <v>0</v>
      </c>
      <c r="NC57" s="84">
        <f t="shared" si="62"/>
        <v>0</v>
      </c>
      <c r="ND57" s="84">
        <f t="shared" si="62"/>
        <v>0</v>
      </c>
      <c r="NE57" s="84">
        <f t="shared" si="62"/>
        <v>0</v>
      </c>
      <c r="NF57" s="84">
        <f t="shared" si="62"/>
        <v>0</v>
      </c>
      <c r="NG57" s="84">
        <f t="shared" si="62"/>
        <v>0</v>
      </c>
      <c r="NH57" s="84">
        <f t="shared" si="62"/>
        <v>0</v>
      </c>
      <c r="NI57" s="84">
        <f t="shared" si="62"/>
        <v>0</v>
      </c>
      <c r="NJ57" s="84">
        <f t="shared" si="62"/>
        <v>0</v>
      </c>
      <c r="NK57" s="84">
        <f t="shared" si="62"/>
        <v>0</v>
      </c>
      <c r="NL57" s="84">
        <f t="shared" si="62"/>
        <v>0</v>
      </c>
      <c r="NM57" s="84">
        <f t="shared" si="62"/>
        <v>0</v>
      </c>
      <c r="NN57" s="84">
        <f t="shared" si="62"/>
        <v>0</v>
      </c>
      <c r="NO57" s="84">
        <f t="shared" si="62"/>
        <v>0</v>
      </c>
      <c r="NP57" s="84">
        <f t="shared" si="62"/>
        <v>0</v>
      </c>
      <c r="NQ57" s="84">
        <f t="shared" si="62"/>
        <v>0</v>
      </c>
      <c r="NR57" s="84">
        <f t="shared" si="62"/>
        <v>0</v>
      </c>
      <c r="NS57" s="84">
        <f t="shared" si="62"/>
        <v>0</v>
      </c>
      <c r="NT57" s="84">
        <f t="shared" si="62"/>
        <v>0</v>
      </c>
      <c r="NU57" s="84">
        <f t="shared" si="62"/>
        <v>0</v>
      </c>
      <c r="NV57" s="84">
        <f t="shared" si="62"/>
        <v>0</v>
      </c>
      <c r="NW57" s="84">
        <f t="shared" ref="NW57:QH57" si="63">NW56/((ROWS(NW11)+ROWS(NW19)+ROWS(NW21)+ROWS(NW23))*10)*100</f>
        <v>0</v>
      </c>
      <c r="NX57" s="84">
        <f t="shared" si="63"/>
        <v>0</v>
      </c>
      <c r="NY57" s="84">
        <f t="shared" si="63"/>
        <v>0</v>
      </c>
      <c r="NZ57" s="84">
        <f t="shared" si="63"/>
        <v>0</v>
      </c>
      <c r="OA57" s="84">
        <f t="shared" si="63"/>
        <v>0</v>
      </c>
      <c r="OB57" s="84">
        <f t="shared" si="63"/>
        <v>0</v>
      </c>
      <c r="OC57" s="84">
        <f t="shared" si="63"/>
        <v>0</v>
      </c>
      <c r="OD57" s="84">
        <f t="shared" si="63"/>
        <v>0</v>
      </c>
      <c r="OE57" s="84">
        <f t="shared" si="63"/>
        <v>0</v>
      </c>
      <c r="OF57" s="84">
        <f t="shared" si="63"/>
        <v>0</v>
      </c>
      <c r="OG57" s="84">
        <f t="shared" si="63"/>
        <v>0</v>
      </c>
      <c r="OH57" s="84">
        <f t="shared" si="63"/>
        <v>0</v>
      </c>
      <c r="OI57" s="84">
        <f t="shared" si="63"/>
        <v>0</v>
      </c>
      <c r="OJ57" s="84">
        <f t="shared" si="63"/>
        <v>0</v>
      </c>
      <c r="OK57" s="84">
        <f t="shared" si="63"/>
        <v>0</v>
      </c>
      <c r="OL57" s="84">
        <f t="shared" si="63"/>
        <v>0</v>
      </c>
      <c r="OM57" s="84">
        <f t="shared" si="63"/>
        <v>0</v>
      </c>
      <c r="ON57" s="84">
        <f t="shared" si="63"/>
        <v>0</v>
      </c>
      <c r="OO57" s="84">
        <f t="shared" si="63"/>
        <v>0</v>
      </c>
      <c r="OP57" s="84">
        <f t="shared" si="63"/>
        <v>0</v>
      </c>
      <c r="OQ57" s="84">
        <f t="shared" si="63"/>
        <v>0</v>
      </c>
      <c r="OR57" s="84">
        <f t="shared" si="63"/>
        <v>0</v>
      </c>
      <c r="OS57" s="84">
        <f t="shared" si="63"/>
        <v>0</v>
      </c>
      <c r="OT57" s="84">
        <f t="shared" si="63"/>
        <v>0</v>
      </c>
      <c r="OU57" s="84">
        <f t="shared" si="63"/>
        <v>0</v>
      </c>
      <c r="OV57" s="84">
        <f t="shared" si="63"/>
        <v>0</v>
      </c>
      <c r="OW57" s="84">
        <f t="shared" si="63"/>
        <v>0</v>
      </c>
      <c r="OX57" s="84">
        <f t="shared" si="63"/>
        <v>0</v>
      </c>
      <c r="OY57" s="84">
        <f t="shared" si="63"/>
        <v>0</v>
      </c>
      <c r="OZ57" s="84"/>
      <c r="PA57" s="84"/>
      <c r="PB57" s="84">
        <f t="shared" si="63"/>
        <v>0</v>
      </c>
      <c r="PC57" s="84">
        <f t="shared" si="63"/>
        <v>0</v>
      </c>
      <c r="PD57" s="84">
        <f t="shared" si="63"/>
        <v>0</v>
      </c>
      <c r="PE57" s="84">
        <f t="shared" si="63"/>
        <v>0</v>
      </c>
      <c r="PF57" s="84">
        <f t="shared" si="63"/>
        <v>0</v>
      </c>
      <c r="PG57" s="84">
        <f t="shared" si="63"/>
        <v>0</v>
      </c>
      <c r="PH57" s="84">
        <f t="shared" si="63"/>
        <v>0</v>
      </c>
      <c r="PI57" s="84">
        <f t="shared" si="63"/>
        <v>0</v>
      </c>
      <c r="PJ57" s="84">
        <f t="shared" si="63"/>
        <v>0</v>
      </c>
      <c r="PK57" s="84">
        <f t="shared" si="63"/>
        <v>0</v>
      </c>
      <c r="PL57" s="84">
        <f t="shared" si="63"/>
        <v>0</v>
      </c>
      <c r="PM57" s="84">
        <f t="shared" si="63"/>
        <v>0</v>
      </c>
      <c r="PN57" s="84">
        <f t="shared" si="63"/>
        <v>0</v>
      </c>
      <c r="PO57" s="84">
        <f t="shared" si="63"/>
        <v>0</v>
      </c>
      <c r="PP57" s="84">
        <f t="shared" si="63"/>
        <v>0</v>
      </c>
      <c r="PQ57" s="84">
        <f t="shared" si="63"/>
        <v>0</v>
      </c>
      <c r="PR57" s="84">
        <f t="shared" si="63"/>
        <v>0</v>
      </c>
      <c r="PS57" s="84">
        <f t="shared" si="63"/>
        <v>0</v>
      </c>
      <c r="PT57" s="84">
        <f t="shared" si="63"/>
        <v>0</v>
      </c>
      <c r="PU57" s="84">
        <f t="shared" si="63"/>
        <v>0</v>
      </c>
      <c r="PV57" s="84">
        <f t="shared" si="63"/>
        <v>0</v>
      </c>
      <c r="PW57" s="84">
        <f t="shared" si="63"/>
        <v>0</v>
      </c>
      <c r="PX57" s="84">
        <f t="shared" si="63"/>
        <v>0</v>
      </c>
      <c r="PY57" s="84">
        <f t="shared" si="63"/>
        <v>0</v>
      </c>
      <c r="PZ57" s="84">
        <f t="shared" si="63"/>
        <v>0</v>
      </c>
      <c r="QA57" s="84">
        <f t="shared" si="63"/>
        <v>0</v>
      </c>
      <c r="QB57" s="84">
        <f t="shared" si="63"/>
        <v>0</v>
      </c>
      <c r="QC57" s="84">
        <f t="shared" si="63"/>
        <v>0</v>
      </c>
      <c r="QD57" s="84">
        <f t="shared" si="63"/>
        <v>0</v>
      </c>
      <c r="QE57" s="84">
        <f t="shared" si="63"/>
        <v>0</v>
      </c>
      <c r="QF57" s="84"/>
      <c r="QG57" s="84"/>
      <c r="QH57" s="84">
        <f t="shared" si="63"/>
        <v>0</v>
      </c>
      <c r="QI57" s="84">
        <f t="shared" ref="QI57:SQ57" si="64">QI56/((ROWS(QI11)+ROWS(QI19)+ROWS(QI21)+ROWS(QI23))*10)*100</f>
        <v>0</v>
      </c>
      <c r="QJ57" s="84">
        <f t="shared" si="64"/>
        <v>0</v>
      </c>
      <c r="QK57" s="84">
        <f t="shared" si="64"/>
        <v>0</v>
      </c>
      <c r="QL57" s="84">
        <f t="shared" si="64"/>
        <v>0</v>
      </c>
      <c r="QM57" s="84">
        <f t="shared" si="64"/>
        <v>0</v>
      </c>
      <c r="QN57" s="84">
        <f t="shared" si="64"/>
        <v>0</v>
      </c>
      <c r="QO57" s="84">
        <f t="shared" si="64"/>
        <v>0</v>
      </c>
      <c r="QP57" s="84">
        <f t="shared" si="64"/>
        <v>0</v>
      </c>
      <c r="QQ57" s="84">
        <f t="shared" si="64"/>
        <v>0</v>
      </c>
      <c r="QR57" s="84">
        <f t="shared" si="64"/>
        <v>0</v>
      </c>
      <c r="QS57" s="84">
        <f t="shared" si="64"/>
        <v>0</v>
      </c>
      <c r="QT57" s="84">
        <f t="shared" si="64"/>
        <v>0</v>
      </c>
      <c r="QU57" s="84">
        <f t="shared" si="64"/>
        <v>0</v>
      </c>
      <c r="QV57" s="84">
        <f t="shared" si="64"/>
        <v>0</v>
      </c>
      <c r="QW57" s="84">
        <f t="shared" si="64"/>
        <v>0</v>
      </c>
      <c r="QX57" s="84">
        <f t="shared" si="64"/>
        <v>0</v>
      </c>
      <c r="QY57" s="84">
        <f t="shared" si="64"/>
        <v>0</v>
      </c>
      <c r="QZ57" s="84">
        <f t="shared" si="64"/>
        <v>0</v>
      </c>
      <c r="RA57" s="84">
        <f t="shared" si="64"/>
        <v>0</v>
      </c>
      <c r="RB57" s="84">
        <f t="shared" si="64"/>
        <v>0</v>
      </c>
      <c r="RC57" s="84">
        <f t="shared" si="64"/>
        <v>0</v>
      </c>
      <c r="RD57" s="84">
        <f t="shared" si="64"/>
        <v>0</v>
      </c>
      <c r="RE57" s="84">
        <f t="shared" si="64"/>
        <v>0</v>
      </c>
      <c r="RF57" s="84">
        <f t="shared" si="64"/>
        <v>0</v>
      </c>
      <c r="RG57" s="84">
        <f t="shared" si="64"/>
        <v>0</v>
      </c>
      <c r="RH57" s="84">
        <f t="shared" si="64"/>
        <v>0</v>
      </c>
      <c r="RI57" s="84">
        <f t="shared" si="64"/>
        <v>0</v>
      </c>
      <c r="RJ57" s="84">
        <f t="shared" si="64"/>
        <v>0</v>
      </c>
      <c r="RK57" s="84">
        <f t="shared" si="64"/>
        <v>0</v>
      </c>
      <c r="RL57" s="84"/>
      <c r="RM57" s="84"/>
      <c r="RN57" s="84">
        <f t="shared" si="64"/>
        <v>0</v>
      </c>
      <c r="RO57" s="84">
        <f t="shared" si="64"/>
        <v>0</v>
      </c>
      <c r="RP57" s="84">
        <f t="shared" si="64"/>
        <v>0</v>
      </c>
      <c r="RQ57" s="84">
        <f t="shared" si="64"/>
        <v>0</v>
      </c>
      <c r="RR57" s="84">
        <f t="shared" si="64"/>
        <v>0</v>
      </c>
      <c r="RS57" s="84">
        <f t="shared" si="64"/>
        <v>0</v>
      </c>
      <c r="RT57" s="84">
        <f t="shared" si="64"/>
        <v>0</v>
      </c>
      <c r="RU57" s="84">
        <f t="shared" si="64"/>
        <v>0</v>
      </c>
      <c r="RV57" s="84">
        <f t="shared" si="64"/>
        <v>0</v>
      </c>
      <c r="RW57" s="84">
        <f t="shared" si="64"/>
        <v>0</v>
      </c>
      <c r="RX57" s="84">
        <f t="shared" si="64"/>
        <v>0</v>
      </c>
      <c r="RY57" s="84">
        <f t="shared" si="64"/>
        <v>0</v>
      </c>
      <c r="RZ57" s="84">
        <f t="shared" si="64"/>
        <v>0</v>
      </c>
      <c r="SA57" s="84">
        <f t="shared" si="64"/>
        <v>0</v>
      </c>
      <c r="SB57" s="84">
        <f t="shared" si="64"/>
        <v>0</v>
      </c>
      <c r="SC57" s="84">
        <f t="shared" si="64"/>
        <v>0</v>
      </c>
      <c r="SD57" s="84">
        <f t="shared" si="64"/>
        <v>0</v>
      </c>
      <c r="SE57" s="84">
        <f t="shared" si="64"/>
        <v>0</v>
      </c>
      <c r="SF57" s="84">
        <f t="shared" si="64"/>
        <v>0</v>
      </c>
      <c r="SG57" s="84">
        <f t="shared" si="64"/>
        <v>0</v>
      </c>
      <c r="SH57" s="84">
        <f t="shared" si="64"/>
        <v>0</v>
      </c>
      <c r="SI57" s="84">
        <f t="shared" si="64"/>
        <v>0</v>
      </c>
      <c r="SJ57" s="84">
        <f t="shared" si="64"/>
        <v>0</v>
      </c>
      <c r="SK57" s="84">
        <f t="shared" si="64"/>
        <v>0</v>
      </c>
      <c r="SL57" s="84">
        <f t="shared" si="64"/>
        <v>0</v>
      </c>
      <c r="SM57" s="84">
        <f t="shared" si="64"/>
        <v>0</v>
      </c>
      <c r="SN57" s="84">
        <f t="shared" si="64"/>
        <v>0</v>
      </c>
      <c r="SO57" s="84">
        <f t="shared" si="64"/>
        <v>0</v>
      </c>
      <c r="SP57" s="84">
        <f t="shared" si="64"/>
        <v>0</v>
      </c>
      <c r="SQ57" s="84">
        <f t="shared" si="64"/>
        <v>0</v>
      </c>
    </row>
    <row r="58" spans="1:511" s="51" customFormat="1" hidden="1" x14ac:dyDescent="0.25">
      <c r="A58" s="86"/>
    </row>
    <row r="59" spans="1:511" s="51" customFormat="1" hidden="1" x14ac:dyDescent="0.25">
      <c r="A59" s="87" t="s">
        <v>53</v>
      </c>
      <c r="B59" s="88">
        <f>B47+B50+B53+B56</f>
        <v>141</v>
      </c>
      <c r="C59" s="88">
        <f t="shared" ref="C59:AE59" si="65">C47+C50+C53+C56</f>
        <v>92</v>
      </c>
      <c r="D59" s="88">
        <f t="shared" si="65"/>
        <v>153</v>
      </c>
      <c r="E59" s="88">
        <f t="shared" si="65"/>
        <v>127</v>
      </c>
      <c r="F59" s="88">
        <f t="shared" si="65"/>
        <v>117</v>
      </c>
      <c r="G59" s="88">
        <f t="shared" si="65"/>
        <v>125</v>
      </c>
      <c r="H59" s="88">
        <f t="shared" si="65"/>
        <v>133</v>
      </c>
      <c r="I59" s="88">
        <f t="shared" si="65"/>
        <v>90</v>
      </c>
      <c r="J59" s="88">
        <f t="shared" si="65"/>
        <v>99</v>
      </c>
      <c r="K59" s="88">
        <f t="shared" si="65"/>
        <v>145</v>
      </c>
      <c r="L59" s="88">
        <f t="shared" si="65"/>
        <v>126</v>
      </c>
      <c r="M59" s="88">
        <f t="shared" si="65"/>
        <v>128</v>
      </c>
      <c r="N59" s="88">
        <f t="shared" si="65"/>
        <v>108</v>
      </c>
      <c r="O59" s="88">
        <f t="shared" si="65"/>
        <v>121.84615384615385</v>
      </c>
      <c r="P59" s="88">
        <f t="shared" si="65"/>
        <v>0</v>
      </c>
      <c r="Q59" s="88">
        <f t="shared" si="65"/>
        <v>0</v>
      </c>
      <c r="R59" s="88">
        <f t="shared" si="65"/>
        <v>0</v>
      </c>
      <c r="S59" s="88">
        <f t="shared" si="65"/>
        <v>0</v>
      </c>
      <c r="T59" s="88">
        <f t="shared" si="65"/>
        <v>0</v>
      </c>
      <c r="U59" s="88">
        <f t="shared" si="65"/>
        <v>0</v>
      </c>
      <c r="V59" s="88">
        <f t="shared" si="65"/>
        <v>0</v>
      </c>
      <c r="W59" s="88">
        <f t="shared" si="65"/>
        <v>0</v>
      </c>
      <c r="X59" s="88">
        <f t="shared" si="65"/>
        <v>0</v>
      </c>
      <c r="Y59" s="88">
        <f t="shared" si="65"/>
        <v>0</v>
      </c>
      <c r="Z59" s="88">
        <f t="shared" si="65"/>
        <v>0</v>
      </c>
      <c r="AA59" s="88">
        <f t="shared" si="65"/>
        <v>0</v>
      </c>
      <c r="AB59" s="88">
        <f t="shared" si="65"/>
        <v>0</v>
      </c>
      <c r="AC59" s="88">
        <f t="shared" si="65"/>
        <v>0</v>
      </c>
      <c r="AD59" s="88">
        <f t="shared" si="65"/>
        <v>0</v>
      </c>
      <c r="AE59" s="88">
        <f t="shared" si="65"/>
        <v>0</v>
      </c>
      <c r="AF59" s="88"/>
      <c r="AG59" s="88"/>
      <c r="AH59" s="88">
        <f t="shared" ref="AH59:BH59" si="66">AH47+AH50+AH53+AH56</f>
        <v>0</v>
      </c>
      <c r="AI59" s="88">
        <f t="shared" si="66"/>
        <v>0</v>
      </c>
      <c r="AJ59" s="88">
        <f t="shared" si="66"/>
        <v>0</v>
      </c>
      <c r="AK59" s="88">
        <f t="shared" si="66"/>
        <v>0</v>
      </c>
      <c r="AL59" s="88">
        <f t="shared" si="66"/>
        <v>0</v>
      </c>
      <c r="AM59" s="88">
        <f t="shared" si="66"/>
        <v>0</v>
      </c>
      <c r="AN59" s="88">
        <f t="shared" si="66"/>
        <v>0</v>
      </c>
      <c r="AO59" s="88">
        <f t="shared" si="66"/>
        <v>0</v>
      </c>
      <c r="AP59" s="88">
        <f t="shared" si="66"/>
        <v>0</v>
      </c>
      <c r="AQ59" s="88">
        <f t="shared" si="66"/>
        <v>0</v>
      </c>
      <c r="AR59" s="88">
        <f t="shared" si="66"/>
        <v>0</v>
      </c>
      <c r="AS59" s="88">
        <f t="shared" si="66"/>
        <v>0</v>
      </c>
      <c r="AT59" s="88">
        <f t="shared" si="66"/>
        <v>0</v>
      </c>
      <c r="AU59" s="88">
        <f t="shared" si="66"/>
        <v>0</v>
      </c>
      <c r="AV59" s="88">
        <f t="shared" si="66"/>
        <v>0</v>
      </c>
      <c r="AW59" s="88">
        <f t="shared" si="66"/>
        <v>0</v>
      </c>
      <c r="AX59" s="88">
        <f t="shared" si="66"/>
        <v>0</v>
      </c>
      <c r="AY59" s="88">
        <f t="shared" si="66"/>
        <v>0</v>
      </c>
      <c r="AZ59" s="88">
        <f t="shared" si="66"/>
        <v>0</v>
      </c>
      <c r="BA59" s="88">
        <f t="shared" si="66"/>
        <v>0</v>
      </c>
      <c r="BB59" s="88">
        <f t="shared" si="66"/>
        <v>0</v>
      </c>
      <c r="BC59" s="88">
        <f t="shared" si="66"/>
        <v>0</v>
      </c>
      <c r="BD59" s="88">
        <f t="shared" si="66"/>
        <v>0</v>
      </c>
      <c r="BE59" s="88">
        <f t="shared" si="66"/>
        <v>0</v>
      </c>
      <c r="BF59" s="88">
        <f t="shared" si="66"/>
        <v>0</v>
      </c>
      <c r="BG59" s="88">
        <f t="shared" si="66"/>
        <v>0</v>
      </c>
      <c r="BH59" s="88">
        <f t="shared" si="66"/>
        <v>0</v>
      </c>
      <c r="BI59" s="88">
        <f>BI47+BI50+BI53+BI56</f>
        <v>0</v>
      </c>
      <c r="BJ59" s="88">
        <f t="shared" ref="BJ59:CJ59" si="67">BJ47+BJ50+BJ53+BJ56</f>
        <v>0</v>
      </c>
      <c r="BK59" s="88">
        <f t="shared" si="67"/>
        <v>0</v>
      </c>
      <c r="BL59" s="88"/>
      <c r="BM59" s="88"/>
      <c r="BN59" s="88">
        <f t="shared" si="67"/>
        <v>0</v>
      </c>
      <c r="BO59" s="88">
        <f t="shared" si="67"/>
        <v>0</v>
      </c>
      <c r="BP59" s="88">
        <f t="shared" si="67"/>
        <v>0</v>
      </c>
      <c r="BQ59" s="88">
        <f t="shared" si="67"/>
        <v>0</v>
      </c>
      <c r="BR59" s="88">
        <f t="shared" si="67"/>
        <v>0</v>
      </c>
      <c r="BS59" s="88">
        <f t="shared" si="67"/>
        <v>0</v>
      </c>
      <c r="BT59" s="88">
        <f t="shared" si="67"/>
        <v>0</v>
      </c>
      <c r="BU59" s="88">
        <f t="shared" si="67"/>
        <v>0</v>
      </c>
      <c r="BV59" s="88">
        <f t="shared" si="67"/>
        <v>0</v>
      </c>
      <c r="BW59" s="88">
        <f t="shared" si="67"/>
        <v>0</v>
      </c>
      <c r="BX59" s="88">
        <f t="shared" si="67"/>
        <v>0</v>
      </c>
      <c r="BY59" s="88">
        <f t="shared" si="67"/>
        <v>0</v>
      </c>
      <c r="BZ59" s="88">
        <f t="shared" si="67"/>
        <v>0</v>
      </c>
      <c r="CA59" s="88">
        <f t="shared" si="67"/>
        <v>0</v>
      </c>
      <c r="CB59" s="88">
        <f t="shared" si="67"/>
        <v>0</v>
      </c>
      <c r="CC59" s="88">
        <f t="shared" si="67"/>
        <v>0</v>
      </c>
      <c r="CD59" s="88">
        <f t="shared" si="67"/>
        <v>0</v>
      </c>
      <c r="CE59" s="88">
        <f t="shared" si="67"/>
        <v>0</v>
      </c>
      <c r="CF59" s="88">
        <f t="shared" si="67"/>
        <v>0</v>
      </c>
      <c r="CG59" s="88">
        <f t="shared" si="67"/>
        <v>0</v>
      </c>
      <c r="CH59" s="88">
        <f t="shared" si="67"/>
        <v>0</v>
      </c>
      <c r="CI59" s="88">
        <f t="shared" si="67"/>
        <v>0</v>
      </c>
      <c r="CJ59" s="88">
        <f t="shared" si="67"/>
        <v>0</v>
      </c>
      <c r="CK59" s="88">
        <f>CK47+CK50+CK53+CK56</f>
        <v>0</v>
      </c>
      <c r="CL59" s="88">
        <f t="shared" ref="CL59:DM59" si="68">CL47+CL50+CL53+CL56</f>
        <v>0</v>
      </c>
      <c r="CM59" s="88">
        <f t="shared" si="68"/>
        <v>0</v>
      </c>
      <c r="CN59" s="88">
        <f t="shared" si="68"/>
        <v>0</v>
      </c>
      <c r="CO59" s="88">
        <f t="shared" si="68"/>
        <v>0</v>
      </c>
      <c r="CP59" s="88">
        <f t="shared" si="68"/>
        <v>0</v>
      </c>
      <c r="CQ59" s="88">
        <f t="shared" si="68"/>
        <v>0</v>
      </c>
      <c r="CR59" s="88"/>
      <c r="CS59" s="88"/>
      <c r="CT59" s="88">
        <f t="shared" si="68"/>
        <v>0</v>
      </c>
      <c r="CU59" s="88">
        <f t="shared" si="68"/>
        <v>0</v>
      </c>
      <c r="CV59" s="88">
        <f t="shared" si="68"/>
        <v>0</v>
      </c>
      <c r="CW59" s="88">
        <f t="shared" si="68"/>
        <v>0</v>
      </c>
      <c r="CX59" s="88">
        <f t="shared" si="68"/>
        <v>0</v>
      </c>
      <c r="CY59" s="88">
        <f t="shared" si="68"/>
        <v>0</v>
      </c>
      <c r="CZ59" s="88">
        <f t="shared" si="68"/>
        <v>0</v>
      </c>
      <c r="DA59" s="88">
        <f t="shared" si="68"/>
        <v>0</v>
      </c>
      <c r="DB59" s="88">
        <f t="shared" si="68"/>
        <v>0</v>
      </c>
      <c r="DC59" s="88">
        <f t="shared" si="68"/>
        <v>0</v>
      </c>
      <c r="DD59" s="88">
        <f t="shared" si="68"/>
        <v>0</v>
      </c>
      <c r="DE59" s="88">
        <f t="shared" si="68"/>
        <v>0</v>
      </c>
      <c r="DF59" s="88">
        <f t="shared" si="68"/>
        <v>0</v>
      </c>
      <c r="DG59" s="88">
        <f t="shared" si="68"/>
        <v>0</v>
      </c>
      <c r="DH59" s="88">
        <f t="shared" si="68"/>
        <v>0</v>
      </c>
      <c r="DI59" s="88">
        <f t="shared" si="68"/>
        <v>0</v>
      </c>
      <c r="DJ59" s="88">
        <f t="shared" si="68"/>
        <v>0</v>
      </c>
      <c r="DK59" s="88">
        <f t="shared" si="68"/>
        <v>0</v>
      </c>
      <c r="DL59" s="88">
        <f t="shared" si="68"/>
        <v>0</v>
      </c>
      <c r="DM59" s="88">
        <f t="shared" si="68"/>
        <v>0</v>
      </c>
      <c r="DN59" s="88">
        <f>DN47+DN50+DN53+DN56</f>
        <v>0</v>
      </c>
      <c r="DO59" s="88">
        <f t="shared" ref="DO59:EO59" si="69">DO47+DO50+DO53+DO56</f>
        <v>0</v>
      </c>
      <c r="DP59" s="88">
        <f t="shared" si="69"/>
        <v>0</v>
      </c>
      <c r="DQ59" s="88">
        <f t="shared" si="69"/>
        <v>0</v>
      </c>
      <c r="DR59" s="88">
        <f t="shared" si="69"/>
        <v>0</v>
      </c>
      <c r="DS59" s="88">
        <f t="shared" si="69"/>
        <v>0</v>
      </c>
      <c r="DT59" s="88">
        <f t="shared" si="69"/>
        <v>0</v>
      </c>
      <c r="DU59" s="88">
        <f t="shared" si="69"/>
        <v>0</v>
      </c>
      <c r="DV59" s="88">
        <f t="shared" si="69"/>
        <v>0</v>
      </c>
      <c r="DW59" s="88">
        <f t="shared" si="69"/>
        <v>0</v>
      </c>
      <c r="DX59" s="88"/>
      <c r="DY59" s="88"/>
      <c r="DZ59" s="88">
        <f t="shared" ref="DZ59" si="70">DZ47+DZ50+DZ53+DZ56</f>
        <v>0</v>
      </c>
      <c r="EA59" s="88">
        <f t="shared" si="69"/>
        <v>0</v>
      </c>
      <c r="EB59" s="88">
        <f t="shared" si="69"/>
        <v>0</v>
      </c>
      <c r="EC59" s="88">
        <f t="shared" si="69"/>
        <v>0</v>
      </c>
      <c r="ED59" s="88">
        <f t="shared" si="69"/>
        <v>0</v>
      </c>
      <c r="EE59" s="88">
        <f t="shared" si="69"/>
        <v>0</v>
      </c>
      <c r="EF59" s="88">
        <f t="shared" si="69"/>
        <v>0</v>
      </c>
      <c r="EG59" s="88">
        <f t="shared" si="69"/>
        <v>0</v>
      </c>
      <c r="EH59" s="88">
        <f t="shared" si="69"/>
        <v>0</v>
      </c>
      <c r="EI59" s="88">
        <f t="shared" si="69"/>
        <v>0</v>
      </c>
      <c r="EJ59" s="88">
        <f t="shared" si="69"/>
        <v>0</v>
      </c>
      <c r="EK59" s="88">
        <f t="shared" si="69"/>
        <v>0</v>
      </c>
      <c r="EL59" s="88">
        <f t="shared" si="69"/>
        <v>0</v>
      </c>
      <c r="EM59" s="88">
        <f t="shared" si="69"/>
        <v>0</v>
      </c>
      <c r="EN59" s="88">
        <f t="shared" si="69"/>
        <v>0</v>
      </c>
      <c r="EO59" s="88">
        <f t="shared" si="69"/>
        <v>0</v>
      </c>
      <c r="EP59" s="88">
        <f>EP47+EP50+EP53+EP56</f>
        <v>0</v>
      </c>
      <c r="EQ59" s="88">
        <f t="shared" ref="EQ59:GS59" si="71">EQ47+EQ50+EQ53+EQ56</f>
        <v>0</v>
      </c>
      <c r="ER59" s="88">
        <f t="shared" si="71"/>
        <v>0</v>
      </c>
      <c r="ES59" s="88">
        <f t="shared" si="71"/>
        <v>0</v>
      </c>
      <c r="ET59" s="88">
        <f t="shared" si="71"/>
        <v>0</v>
      </c>
      <c r="EU59" s="88">
        <f t="shared" si="71"/>
        <v>0</v>
      </c>
      <c r="EV59" s="88">
        <f t="shared" si="71"/>
        <v>0</v>
      </c>
      <c r="EW59" s="88">
        <f t="shared" si="71"/>
        <v>0</v>
      </c>
      <c r="EX59" s="88">
        <f t="shared" si="71"/>
        <v>0</v>
      </c>
      <c r="EY59" s="88">
        <f t="shared" si="71"/>
        <v>0</v>
      </c>
      <c r="EZ59" s="88">
        <f t="shared" si="71"/>
        <v>0</v>
      </c>
      <c r="FA59" s="88">
        <f t="shared" si="71"/>
        <v>0</v>
      </c>
      <c r="FB59" s="88">
        <f t="shared" si="71"/>
        <v>0</v>
      </c>
      <c r="FC59" s="88">
        <f t="shared" si="71"/>
        <v>0</v>
      </c>
      <c r="FD59" s="88"/>
      <c r="FE59" s="88"/>
      <c r="FF59" s="88">
        <f t="shared" si="71"/>
        <v>0</v>
      </c>
      <c r="FG59" s="88">
        <f t="shared" si="71"/>
        <v>0</v>
      </c>
      <c r="FH59" s="88">
        <f t="shared" si="71"/>
        <v>0</v>
      </c>
      <c r="FI59" s="88">
        <f t="shared" si="71"/>
        <v>0</v>
      </c>
      <c r="FJ59" s="88">
        <f t="shared" si="71"/>
        <v>0</v>
      </c>
      <c r="FK59" s="88">
        <f t="shared" si="71"/>
        <v>0</v>
      </c>
      <c r="FL59" s="88">
        <f t="shared" si="71"/>
        <v>0</v>
      </c>
      <c r="FM59" s="88">
        <f t="shared" si="71"/>
        <v>0</v>
      </c>
      <c r="FN59" s="88">
        <f t="shared" si="71"/>
        <v>0</v>
      </c>
      <c r="FO59" s="88">
        <f t="shared" si="71"/>
        <v>0</v>
      </c>
      <c r="FP59" s="88">
        <f t="shared" si="71"/>
        <v>0</v>
      </c>
      <c r="FQ59" s="88">
        <f t="shared" si="71"/>
        <v>0</v>
      </c>
      <c r="FR59" s="88">
        <f t="shared" si="71"/>
        <v>0</v>
      </c>
      <c r="FS59" s="88">
        <f t="shared" si="71"/>
        <v>0</v>
      </c>
      <c r="FT59" s="88">
        <f t="shared" si="71"/>
        <v>0</v>
      </c>
      <c r="FU59" s="88">
        <f t="shared" si="71"/>
        <v>0</v>
      </c>
      <c r="FV59" s="88">
        <f t="shared" si="71"/>
        <v>0</v>
      </c>
      <c r="FW59" s="88">
        <f t="shared" si="71"/>
        <v>0</v>
      </c>
      <c r="FX59" s="88">
        <f t="shared" si="71"/>
        <v>0</v>
      </c>
      <c r="FY59" s="88">
        <f t="shared" si="71"/>
        <v>0</v>
      </c>
      <c r="FZ59" s="88">
        <f t="shared" si="71"/>
        <v>0</v>
      </c>
      <c r="GA59" s="88">
        <f t="shared" si="71"/>
        <v>0</v>
      </c>
      <c r="GB59" s="88">
        <f t="shared" si="71"/>
        <v>0</v>
      </c>
      <c r="GC59" s="88">
        <f t="shared" si="71"/>
        <v>0</v>
      </c>
      <c r="GD59" s="88">
        <f t="shared" si="71"/>
        <v>0</v>
      </c>
      <c r="GE59" s="88">
        <f t="shared" si="71"/>
        <v>0</v>
      </c>
      <c r="GF59" s="88">
        <f t="shared" si="71"/>
        <v>0</v>
      </c>
      <c r="GG59" s="88">
        <f t="shared" si="71"/>
        <v>0</v>
      </c>
      <c r="GH59" s="88">
        <f t="shared" si="71"/>
        <v>0</v>
      </c>
      <c r="GI59" s="88">
        <f t="shared" si="71"/>
        <v>0</v>
      </c>
      <c r="GJ59" s="88"/>
      <c r="GK59" s="88"/>
      <c r="GL59" s="88">
        <f t="shared" ref="GL59" si="72">GL47+GL50+GL53+GL56</f>
        <v>0</v>
      </c>
      <c r="GM59" s="88">
        <f t="shared" si="71"/>
        <v>0</v>
      </c>
      <c r="GN59" s="88">
        <f t="shared" si="71"/>
        <v>0</v>
      </c>
      <c r="GO59" s="88">
        <f t="shared" si="71"/>
        <v>0</v>
      </c>
      <c r="GP59" s="88">
        <f t="shared" si="71"/>
        <v>0</v>
      </c>
      <c r="GQ59" s="88">
        <f t="shared" si="71"/>
        <v>0</v>
      </c>
      <c r="GR59" s="88">
        <f t="shared" si="71"/>
        <v>0</v>
      </c>
      <c r="GS59" s="88">
        <f t="shared" si="71"/>
        <v>0</v>
      </c>
      <c r="GT59" s="88">
        <f>GT47+GT50+GT53+GT56</f>
        <v>0</v>
      </c>
      <c r="GU59" s="88">
        <f t="shared" ref="GU59:JF59" si="73">GU47+GU50+GU53+GU56</f>
        <v>0</v>
      </c>
      <c r="GV59" s="88">
        <f t="shared" si="73"/>
        <v>0</v>
      </c>
      <c r="GW59" s="88">
        <f t="shared" si="73"/>
        <v>0</v>
      </c>
      <c r="GX59" s="88">
        <f t="shared" si="73"/>
        <v>0</v>
      </c>
      <c r="GY59" s="88">
        <f t="shared" si="73"/>
        <v>0</v>
      </c>
      <c r="GZ59" s="88">
        <f t="shared" si="73"/>
        <v>0</v>
      </c>
      <c r="HA59" s="88">
        <f t="shared" si="73"/>
        <v>0</v>
      </c>
      <c r="HB59" s="88">
        <f t="shared" si="73"/>
        <v>0</v>
      </c>
      <c r="HC59" s="88">
        <f t="shared" si="73"/>
        <v>0</v>
      </c>
      <c r="HD59" s="88">
        <f t="shared" si="73"/>
        <v>0</v>
      </c>
      <c r="HE59" s="88">
        <f t="shared" si="73"/>
        <v>0</v>
      </c>
      <c r="HF59" s="88">
        <f t="shared" si="73"/>
        <v>0</v>
      </c>
      <c r="HG59" s="88">
        <f t="shared" si="73"/>
        <v>0</v>
      </c>
      <c r="HH59" s="88">
        <f t="shared" si="73"/>
        <v>0</v>
      </c>
      <c r="HI59" s="88">
        <f t="shared" si="73"/>
        <v>0</v>
      </c>
      <c r="HJ59" s="88">
        <f t="shared" si="73"/>
        <v>0</v>
      </c>
      <c r="HK59" s="88">
        <f t="shared" si="73"/>
        <v>0</v>
      </c>
      <c r="HL59" s="88">
        <f t="shared" si="73"/>
        <v>0</v>
      </c>
      <c r="HM59" s="88">
        <f t="shared" si="73"/>
        <v>0</v>
      </c>
      <c r="HN59" s="88">
        <f t="shared" si="73"/>
        <v>0</v>
      </c>
      <c r="HO59" s="88">
        <f t="shared" si="73"/>
        <v>0</v>
      </c>
      <c r="HP59" s="88"/>
      <c r="HQ59" s="88"/>
      <c r="HR59" s="88">
        <f t="shared" ref="HR59" si="74">HR47+HR50+HR53+HR56</f>
        <v>0</v>
      </c>
      <c r="HS59" s="88">
        <f t="shared" si="73"/>
        <v>0</v>
      </c>
      <c r="HT59" s="88">
        <f t="shared" si="73"/>
        <v>0</v>
      </c>
      <c r="HU59" s="88">
        <f t="shared" si="73"/>
        <v>0</v>
      </c>
      <c r="HV59" s="88">
        <f t="shared" si="73"/>
        <v>0</v>
      </c>
      <c r="HW59" s="88">
        <f t="shared" si="73"/>
        <v>0</v>
      </c>
      <c r="HX59" s="88">
        <f t="shared" si="73"/>
        <v>0</v>
      </c>
      <c r="HY59" s="88">
        <f t="shared" si="73"/>
        <v>0</v>
      </c>
      <c r="HZ59" s="88">
        <f t="shared" si="73"/>
        <v>0</v>
      </c>
      <c r="IA59" s="88">
        <f t="shared" si="73"/>
        <v>0</v>
      </c>
      <c r="IB59" s="88">
        <f t="shared" si="73"/>
        <v>0</v>
      </c>
      <c r="IC59" s="88">
        <f t="shared" si="73"/>
        <v>0</v>
      </c>
      <c r="ID59" s="88">
        <f t="shared" si="73"/>
        <v>0</v>
      </c>
      <c r="IE59" s="88">
        <f t="shared" si="73"/>
        <v>0</v>
      </c>
      <c r="IF59" s="88">
        <f t="shared" si="73"/>
        <v>0</v>
      </c>
      <c r="IG59" s="88">
        <f t="shared" si="73"/>
        <v>0</v>
      </c>
      <c r="IH59" s="88">
        <f t="shared" si="73"/>
        <v>0</v>
      </c>
      <c r="II59" s="88">
        <f t="shared" si="73"/>
        <v>0</v>
      </c>
      <c r="IJ59" s="88">
        <f t="shared" si="73"/>
        <v>0</v>
      </c>
      <c r="IK59" s="88">
        <f t="shared" si="73"/>
        <v>0</v>
      </c>
      <c r="IL59" s="88">
        <f t="shared" si="73"/>
        <v>0</v>
      </c>
      <c r="IM59" s="88">
        <f t="shared" si="73"/>
        <v>0</v>
      </c>
      <c r="IN59" s="88">
        <f t="shared" si="73"/>
        <v>0</v>
      </c>
      <c r="IO59" s="88">
        <f t="shared" si="73"/>
        <v>0</v>
      </c>
      <c r="IP59" s="88">
        <f t="shared" si="73"/>
        <v>0</v>
      </c>
      <c r="IQ59" s="88">
        <f t="shared" si="73"/>
        <v>0</v>
      </c>
      <c r="IR59" s="88">
        <f t="shared" si="73"/>
        <v>0</v>
      </c>
      <c r="IS59" s="88">
        <f t="shared" si="73"/>
        <v>0</v>
      </c>
      <c r="IT59" s="88">
        <f t="shared" si="73"/>
        <v>0</v>
      </c>
      <c r="IU59" s="88">
        <f t="shared" si="73"/>
        <v>0</v>
      </c>
      <c r="IV59" s="88"/>
      <c r="IW59" s="88"/>
      <c r="IX59" s="88">
        <f t="shared" si="73"/>
        <v>0</v>
      </c>
      <c r="IY59" s="88">
        <f t="shared" si="73"/>
        <v>0</v>
      </c>
      <c r="IZ59" s="88">
        <f t="shared" si="73"/>
        <v>0</v>
      </c>
      <c r="JA59" s="88">
        <f t="shared" si="73"/>
        <v>0</v>
      </c>
      <c r="JB59" s="88">
        <f t="shared" si="73"/>
        <v>0</v>
      </c>
      <c r="JC59" s="88">
        <f t="shared" si="73"/>
        <v>0</v>
      </c>
      <c r="JD59" s="88">
        <f t="shared" si="73"/>
        <v>0</v>
      </c>
      <c r="JE59" s="88">
        <f t="shared" si="73"/>
        <v>0</v>
      </c>
      <c r="JF59" s="88">
        <f t="shared" si="73"/>
        <v>0</v>
      </c>
      <c r="JG59" s="88">
        <f t="shared" ref="JG59:LR59" si="75">JG47+JG50+JG53+JG56</f>
        <v>0</v>
      </c>
      <c r="JH59" s="88">
        <f t="shared" si="75"/>
        <v>0</v>
      </c>
      <c r="JI59" s="88">
        <f t="shared" si="75"/>
        <v>0</v>
      </c>
      <c r="JJ59" s="88">
        <f t="shared" si="75"/>
        <v>0</v>
      </c>
      <c r="JK59" s="88">
        <f t="shared" si="75"/>
        <v>0</v>
      </c>
      <c r="JL59" s="88">
        <f t="shared" si="75"/>
        <v>0</v>
      </c>
      <c r="JM59" s="88">
        <f t="shared" si="75"/>
        <v>0</v>
      </c>
      <c r="JN59" s="88">
        <f t="shared" si="75"/>
        <v>0</v>
      </c>
      <c r="JO59" s="88">
        <f t="shared" si="75"/>
        <v>0</v>
      </c>
      <c r="JP59" s="88">
        <f t="shared" si="75"/>
        <v>0</v>
      </c>
      <c r="JQ59" s="88">
        <f t="shared" si="75"/>
        <v>0</v>
      </c>
      <c r="JR59" s="88">
        <f t="shared" si="75"/>
        <v>0</v>
      </c>
      <c r="JS59" s="88">
        <f t="shared" si="75"/>
        <v>0</v>
      </c>
      <c r="JT59" s="88">
        <f t="shared" si="75"/>
        <v>0</v>
      </c>
      <c r="JU59" s="88">
        <f t="shared" si="75"/>
        <v>0</v>
      </c>
      <c r="JV59" s="88">
        <f t="shared" si="75"/>
        <v>0</v>
      </c>
      <c r="JW59" s="88">
        <f t="shared" si="75"/>
        <v>0</v>
      </c>
      <c r="JX59" s="88">
        <f t="shared" si="75"/>
        <v>0</v>
      </c>
      <c r="JY59" s="88">
        <f t="shared" si="75"/>
        <v>0</v>
      </c>
      <c r="JZ59" s="88">
        <f t="shared" si="75"/>
        <v>0</v>
      </c>
      <c r="KA59" s="88">
        <f t="shared" si="75"/>
        <v>0</v>
      </c>
      <c r="KB59" s="88"/>
      <c r="KC59" s="88"/>
      <c r="KD59" s="88">
        <f t="shared" si="75"/>
        <v>0</v>
      </c>
      <c r="KE59" s="88">
        <f t="shared" si="75"/>
        <v>0</v>
      </c>
      <c r="KF59" s="88">
        <f t="shared" si="75"/>
        <v>0</v>
      </c>
      <c r="KG59" s="88">
        <f t="shared" si="75"/>
        <v>0</v>
      </c>
      <c r="KH59" s="88">
        <f t="shared" si="75"/>
        <v>0</v>
      </c>
      <c r="KI59" s="88">
        <f t="shared" si="75"/>
        <v>0</v>
      </c>
      <c r="KJ59" s="88">
        <f t="shared" si="75"/>
        <v>0</v>
      </c>
      <c r="KK59" s="88">
        <f t="shared" si="75"/>
        <v>0</v>
      </c>
      <c r="KL59" s="88">
        <f t="shared" si="75"/>
        <v>0</v>
      </c>
      <c r="KM59" s="88">
        <f t="shared" si="75"/>
        <v>0</v>
      </c>
      <c r="KN59" s="88">
        <f t="shared" si="75"/>
        <v>0</v>
      </c>
      <c r="KO59" s="88">
        <f t="shared" si="75"/>
        <v>0</v>
      </c>
      <c r="KP59" s="88">
        <f t="shared" si="75"/>
        <v>0</v>
      </c>
      <c r="KQ59" s="88">
        <f t="shared" si="75"/>
        <v>0</v>
      </c>
      <c r="KR59" s="88">
        <f t="shared" si="75"/>
        <v>0</v>
      </c>
      <c r="KS59" s="88">
        <f t="shared" si="75"/>
        <v>0</v>
      </c>
      <c r="KT59" s="88">
        <f t="shared" si="75"/>
        <v>0</v>
      </c>
      <c r="KU59" s="88">
        <f t="shared" si="75"/>
        <v>0</v>
      </c>
      <c r="KV59" s="88">
        <f t="shared" si="75"/>
        <v>0</v>
      </c>
      <c r="KW59" s="88">
        <f t="shared" si="75"/>
        <v>0</v>
      </c>
      <c r="KX59" s="88">
        <f t="shared" si="75"/>
        <v>0</v>
      </c>
      <c r="KY59" s="88">
        <f t="shared" si="75"/>
        <v>0</v>
      </c>
      <c r="KZ59" s="88">
        <f t="shared" si="75"/>
        <v>0</v>
      </c>
      <c r="LA59" s="88">
        <f t="shared" si="75"/>
        <v>0</v>
      </c>
      <c r="LB59" s="88">
        <f t="shared" si="75"/>
        <v>0</v>
      </c>
      <c r="LC59" s="88">
        <f t="shared" si="75"/>
        <v>0</v>
      </c>
      <c r="LD59" s="88">
        <f t="shared" si="75"/>
        <v>0</v>
      </c>
      <c r="LE59" s="88">
        <f t="shared" si="75"/>
        <v>0</v>
      </c>
      <c r="LF59" s="88">
        <f t="shared" si="75"/>
        <v>0</v>
      </c>
      <c r="LG59" s="88">
        <f t="shared" si="75"/>
        <v>0</v>
      </c>
      <c r="LH59" s="88"/>
      <c r="LI59" s="88"/>
      <c r="LJ59" s="88">
        <f t="shared" si="75"/>
        <v>0</v>
      </c>
      <c r="LK59" s="88">
        <f t="shared" si="75"/>
        <v>0</v>
      </c>
      <c r="LL59" s="88">
        <f t="shared" si="75"/>
        <v>0</v>
      </c>
      <c r="LM59" s="88">
        <f t="shared" si="75"/>
        <v>0</v>
      </c>
      <c r="LN59" s="88">
        <f t="shared" si="75"/>
        <v>0</v>
      </c>
      <c r="LO59" s="88">
        <f t="shared" si="75"/>
        <v>0</v>
      </c>
      <c r="LP59" s="88">
        <f t="shared" si="75"/>
        <v>0</v>
      </c>
      <c r="LQ59" s="88">
        <f t="shared" si="75"/>
        <v>0</v>
      </c>
      <c r="LR59" s="88">
        <f t="shared" si="75"/>
        <v>0</v>
      </c>
      <c r="LS59" s="88">
        <f t="shared" ref="LS59:OD59" si="76">LS47+LS50+LS53+LS56</f>
        <v>0</v>
      </c>
      <c r="LT59" s="88">
        <f t="shared" si="76"/>
        <v>0</v>
      </c>
      <c r="LU59" s="88">
        <f t="shared" si="76"/>
        <v>0</v>
      </c>
      <c r="LV59" s="88">
        <f t="shared" si="76"/>
        <v>0</v>
      </c>
      <c r="LW59" s="88">
        <f t="shared" si="76"/>
        <v>0</v>
      </c>
      <c r="LX59" s="88">
        <f t="shared" si="76"/>
        <v>0</v>
      </c>
      <c r="LY59" s="88">
        <f t="shared" si="76"/>
        <v>0</v>
      </c>
      <c r="LZ59" s="88">
        <f t="shared" si="76"/>
        <v>0</v>
      </c>
      <c r="MA59" s="88">
        <f t="shared" si="76"/>
        <v>0</v>
      </c>
      <c r="MB59" s="88">
        <f t="shared" si="76"/>
        <v>0</v>
      </c>
      <c r="MC59" s="88">
        <f t="shared" si="76"/>
        <v>0</v>
      </c>
      <c r="MD59" s="88">
        <f t="shared" si="76"/>
        <v>0</v>
      </c>
      <c r="ME59" s="88">
        <f t="shared" si="76"/>
        <v>0</v>
      </c>
      <c r="MF59" s="88">
        <f t="shared" si="76"/>
        <v>0</v>
      </c>
      <c r="MG59" s="88">
        <f t="shared" si="76"/>
        <v>0</v>
      </c>
      <c r="MH59" s="88">
        <f t="shared" si="76"/>
        <v>0</v>
      </c>
      <c r="MI59" s="88">
        <f t="shared" si="76"/>
        <v>0</v>
      </c>
      <c r="MJ59" s="88">
        <f t="shared" si="76"/>
        <v>0</v>
      </c>
      <c r="MK59" s="88">
        <f t="shared" si="76"/>
        <v>0</v>
      </c>
      <c r="ML59" s="88">
        <f t="shared" si="76"/>
        <v>0</v>
      </c>
      <c r="MM59" s="88">
        <f t="shared" si="76"/>
        <v>0</v>
      </c>
      <c r="MN59" s="88"/>
      <c r="MO59" s="88"/>
      <c r="MP59" s="88">
        <f t="shared" si="76"/>
        <v>0</v>
      </c>
      <c r="MQ59" s="88">
        <f t="shared" si="76"/>
        <v>0</v>
      </c>
      <c r="MR59" s="88">
        <f t="shared" si="76"/>
        <v>0</v>
      </c>
      <c r="MS59" s="88">
        <f t="shared" si="76"/>
        <v>0</v>
      </c>
      <c r="MT59" s="88">
        <f t="shared" si="76"/>
        <v>0</v>
      </c>
      <c r="MU59" s="88">
        <f t="shared" si="76"/>
        <v>0</v>
      </c>
      <c r="MV59" s="88">
        <f t="shared" si="76"/>
        <v>0</v>
      </c>
      <c r="MW59" s="88">
        <f t="shared" si="76"/>
        <v>0</v>
      </c>
      <c r="MX59" s="88">
        <f t="shared" si="76"/>
        <v>0</v>
      </c>
      <c r="MY59" s="88">
        <f t="shared" si="76"/>
        <v>0</v>
      </c>
      <c r="MZ59" s="88">
        <f t="shared" si="76"/>
        <v>0</v>
      </c>
      <c r="NA59" s="88">
        <f t="shared" si="76"/>
        <v>0</v>
      </c>
      <c r="NB59" s="88">
        <f t="shared" si="76"/>
        <v>0</v>
      </c>
      <c r="NC59" s="88">
        <f t="shared" si="76"/>
        <v>0</v>
      </c>
      <c r="ND59" s="88">
        <f t="shared" si="76"/>
        <v>0</v>
      </c>
      <c r="NE59" s="88">
        <f t="shared" si="76"/>
        <v>0</v>
      </c>
      <c r="NF59" s="88">
        <f t="shared" si="76"/>
        <v>0</v>
      </c>
      <c r="NG59" s="88">
        <f t="shared" si="76"/>
        <v>0</v>
      </c>
      <c r="NH59" s="88">
        <f t="shared" si="76"/>
        <v>0</v>
      </c>
      <c r="NI59" s="88">
        <f t="shared" si="76"/>
        <v>0</v>
      </c>
      <c r="NJ59" s="88">
        <f t="shared" si="76"/>
        <v>0</v>
      </c>
      <c r="NK59" s="88">
        <f t="shared" si="76"/>
        <v>0</v>
      </c>
      <c r="NL59" s="88">
        <f t="shared" si="76"/>
        <v>0</v>
      </c>
      <c r="NM59" s="88">
        <f t="shared" si="76"/>
        <v>0</v>
      </c>
      <c r="NN59" s="88">
        <f t="shared" si="76"/>
        <v>0</v>
      </c>
      <c r="NO59" s="88">
        <f t="shared" si="76"/>
        <v>0</v>
      </c>
      <c r="NP59" s="88">
        <f t="shared" si="76"/>
        <v>0</v>
      </c>
      <c r="NQ59" s="88">
        <f t="shared" si="76"/>
        <v>0</v>
      </c>
      <c r="NR59" s="88">
        <f t="shared" si="76"/>
        <v>0</v>
      </c>
      <c r="NS59" s="88">
        <f t="shared" si="76"/>
        <v>0</v>
      </c>
      <c r="NT59" s="88"/>
      <c r="NU59" s="88"/>
      <c r="NV59" s="88">
        <f t="shared" si="76"/>
        <v>0</v>
      </c>
      <c r="NW59" s="88">
        <f t="shared" si="76"/>
        <v>0</v>
      </c>
      <c r="NX59" s="88">
        <f t="shared" si="76"/>
        <v>0</v>
      </c>
      <c r="NY59" s="88">
        <f t="shared" si="76"/>
        <v>0</v>
      </c>
      <c r="NZ59" s="88">
        <f t="shared" si="76"/>
        <v>0</v>
      </c>
      <c r="OA59" s="88">
        <f t="shared" si="76"/>
        <v>0</v>
      </c>
      <c r="OB59" s="88">
        <f t="shared" si="76"/>
        <v>0</v>
      </c>
      <c r="OC59" s="88">
        <f t="shared" si="76"/>
        <v>0</v>
      </c>
      <c r="OD59" s="88">
        <f t="shared" si="76"/>
        <v>0</v>
      </c>
      <c r="OE59" s="88">
        <f t="shared" ref="OE59:QP59" si="77">OE47+OE50+OE53+OE56</f>
        <v>0</v>
      </c>
      <c r="OF59" s="88">
        <f t="shared" si="77"/>
        <v>0</v>
      </c>
      <c r="OG59" s="88">
        <f t="shared" si="77"/>
        <v>0</v>
      </c>
      <c r="OH59" s="88">
        <f t="shared" si="77"/>
        <v>0</v>
      </c>
      <c r="OI59" s="88">
        <f t="shared" si="77"/>
        <v>0</v>
      </c>
      <c r="OJ59" s="88">
        <f t="shared" si="77"/>
        <v>0</v>
      </c>
      <c r="OK59" s="88">
        <f t="shared" si="77"/>
        <v>0</v>
      </c>
      <c r="OL59" s="88">
        <f t="shared" si="77"/>
        <v>0</v>
      </c>
      <c r="OM59" s="88">
        <f t="shared" si="77"/>
        <v>0</v>
      </c>
      <c r="ON59" s="88">
        <f t="shared" si="77"/>
        <v>0</v>
      </c>
      <c r="OO59" s="88">
        <f t="shared" si="77"/>
        <v>0</v>
      </c>
      <c r="OP59" s="88">
        <f t="shared" si="77"/>
        <v>0</v>
      </c>
      <c r="OQ59" s="88">
        <f t="shared" si="77"/>
        <v>0</v>
      </c>
      <c r="OR59" s="88">
        <f t="shared" si="77"/>
        <v>0</v>
      </c>
      <c r="OS59" s="88">
        <f t="shared" si="77"/>
        <v>0</v>
      </c>
      <c r="OT59" s="88">
        <f t="shared" si="77"/>
        <v>0</v>
      </c>
      <c r="OU59" s="88">
        <f t="shared" si="77"/>
        <v>0</v>
      </c>
      <c r="OV59" s="88">
        <f t="shared" si="77"/>
        <v>0</v>
      </c>
      <c r="OW59" s="88">
        <f t="shared" si="77"/>
        <v>0</v>
      </c>
      <c r="OX59" s="88">
        <f t="shared" si="77"/>
        <v>0</v>
      </c>
      <c r="OY59" s="88">
        <f t="shared" si="77"/>
        <v>0</v>
      </c>
      <c r="OZ59" s="88"/>
      <c r="PA59" s="88"/>
      <c r="PB59" s="88">
        <f t="shared" si="77"/>
        <v>0</v>
      </c>
      <c r="PC59" s="88">
        <f t="shared" si="77"/>
        <v>0</v>
      </c>
      <c r="PD59" s="88">
        <f t="shared" si="77"/>
        <v>0</v>
      </c>
      <c r="PE59" s="88">
        <f t="shared" si="77"/>
        <v>0</v>
      </c>
      <c r="PF59" s="88">
        <f t="shared" si="77"/>
        <v>0</v>
      </c>
      <c r="PG59" s="88">
        <f t="shared" si="77"/>
        <v>0</v>
      </c>
      <c r="PH59" s="88">
        <f t="shared" si="77"/>
        <v>0</v>
      </c>
      <c r="PI59" s="88">
        <f t="shared" si="77"/>
        <v>0</v>
      </c>
      <c r="PJ59" s="88">
        <f t="shared" si="77"/>
        <v>0</v>
      </c>
      <c r="PK59" s="88">
        <f t="shared" si="77"/>
        <v>0</v>
      </c>
      <c r="PL59" s="88">
        <f t="shared" si="77"/>
        <v>0</v>
      </c>
      <c r="PM59" s="88">
        <f t="shared" si="77"/>
        <v>0</v>
      </c>
      <c r="PN59" s="88">
        <f t="shared" si="77"/>
        <v>0</v>
      </c>
      <c r="PO59" s="88">
        <f t="shared" si="77"/>
        <v>0</v>
      </c>
      <c r="PP59" s="88">
        <f t="shared" si="77"/>
        <v>0</v>
      </c>
      <c r="PQ59" s="88">
        <f t="shared" si="77"/>
        <v>0</v>
      </c>
      <c r="PR59" s="88">
        <f t="shared" si="77"/>
        <v>0</v>
      </c>
      <c r="PS59" s="88">
        <f t="shared" si="77"/>
        <v>0</v>
      </c>
      <c r="PT59" s="88">
        <f t="shared" si="77"/>
        <v>0</v>
      </c>
      <c r="PU59" s="88">
        <f t="shared" si="77"/>
        <v>0</v>
      </c>
      <c r="PV59" s="88">
        <f t="shared" si="77"/>
        <v>0</v>
      </c>
      <c r="PW59" s="88">
        <f t="shared" si="77"/>
        <v>0</v>
      </c>
      <c r="PX59" s="88">
        <f t="shared" si="77"/>
        <v>0</v>
      </c>
      <c r="PY59" s="88">
        <f t="shared" si="77"/>
        <v>0</v>
      </c>
      <c r="PZ59" s="88">
        <f t="shared" si="77"/>
        <v>0</v>
      </c>
      <c r="QA59" s="88">
        <f t="shared" si="77"/>
        <v>0</v>
      </c>
      <c r="QB59" s="88">
        <f t="shared" si="77"/>
        <v>0</v>
      </c>
      <c r="QC59" s="88">
        <f t="shared" si="77"/>
        <v>0</v>
      </c>
      <c r="QD59" s="88">
        <f t="shared" si="77"/>
        <v>0</v>
      </c>
      <c r="QE59" s="88">
        <f t="shared" si="77"/>
        <v>0</v>
      </c>
      <c r="QF59" s="88"/>
      <c r="QG59" s="88"/>
      <c r="QH59" s="88">
        <f t="shared" si="77"/>
        <v>0</v>
      </c>
      <c r="QI59" s="88">
        <f t="shared" si="77"/>
        <v>0</v>
      </c>
      <c r="QJ59" s="88">
        <f t="shared" si="77"/>
        <v>0</v>
      </c>
      <c r="QK59" s="88">
        <f t="shared" si="77"/>
        <v>0</v>
      </c>
      <c r="QL59" s="88">
        <f t="shared" si="77"/>
        <v>0</v>
      </c>
      <c r="QM59" s="88">
        <f t="shared" si="77"/>
        <v>0</v>
      </c>
      <c r="QN59" s="88">
        <f t="shared" si="77"/>
        <v>0</v>
      </c>
      <c r="QO59" s="88">
        <f t="shared" si="77"/>
        <v>0</v>
      </c>
      <c r="QP59" s="88">
        <f t="shared" si="77"/>
        <v>0</v>
      </c>
      <c r="QQ59" s="88">
        <f t="shared" ref="QQ59:SQ59" si="78">QQ47+QQ50+QQ53+QQ56</f>
        <v>0</v>
      </c>
      <c r="QR59" s="88">
        <f t="shared" si="78"/>
        <v>0</v>
      </c>
      <c r="QS59" s="88">
        <f t="shared" si="78"/>
        <v>0</v>
      </c>
      <c r="QT59" s="88">
        <f t="shared" si="78"/>
        <v>0</v>
      </c>
      <c r="QU59" s="88">
        <f t="shared" si="78"/>
        <v>0</v>
      </c>
      <c r="QV59" s="88">
        <f t="shared" si="78"/>
        <v>0</v>
      </c>
      <c r="QW59" s="88">
        <f t="shared" si="78"/>
        <v>0</v>
      </c>
      <c r="QX59" s="88">
        <f t="shared" si="78"/>
        <v>0</v>
      </c>
      <c r="QY59" s="88">
        <f t="shared" si="78"/>
        <v>0</v>
      </c>
      <c r="QZ59" s="88">
        <f t="shared" si="78"/>
        <v>0</v>
      </c>
      <c r="RA59" s="88">
        <f t="shared" si="78"/>
        <v>0</v>
      </c>
      <c r="RB59" s="88">
        <f t="shared" si="78"/>
        <v>0</v>
      </c>
      <c r="RC59" s="88">
        <f t="shared" si="78"/>
        <v>0</v>
      </c>
      <c r="RD59" s="88">
        <f t="shared" si="78"/>
        <v>0</v>
      </c>
      <c r="RE59" s="88">
        <f t="shared" si="78"/>
        <v>0</v>
      </c>
      <c r="RF59" s="88">
        <f t="shared" si="78"/>
        <v>0</v>
      </c>
      <c r="RG59" s="88">
        <f t="shared" si="78"/>
        <v>0</v>
      </c>
      <c r="RH59" s="88">
        <f t="shared" si="78"/>
        <v>0</v>
      </c>
      <c r="RI59" s="88">
        <f t="shared" si="78"/>
        <v>0</v>
      </c>
      <c r="RJ59" s="88">
        <f t="shared" si="78"/>
        <v>0</v>
      </c>
      <c r="RK59" s="88">
        <f t="shared" si="78"/>
        <v>0</v>
      </c>
      <c r="RL59" s="88"/>
      <c r="RM59" s="88"/>
      <c r="RN59" s="88">
        <f t="shared" si="78"/>
        <v>0</v>
      </c>
      <c r="RO59" s="88">
        <f t="shared" si="78"/>
        <v>0</v>
      </c>
      <c r="RP59" s="88">
        <f t="shared" si="78"/>
        <v>0</v>
      </c>
      <c r="RQ59" s="88">
        <f t="shared" si="78"/>
        <v>0</v>
      </c>
      <c r="RR59" s="88">
        <f t="shared" si="78"/>
        <v>0</v>
      </c>
      <c r="RS59" s="88">
        <f t="shared" si="78"/>
        <v>0</v>
      </c>
      <c r="RT59" s="88">
        <f t="shared" si="78"/>
        <v>0</v>
      </c>
      <c r="RU59" s="88">
        <f t="shared" si="78"/>
        <v>0</v>
      </c>
      <c r="RV59" s="88">
        <f t="shared" si="78"/>
        <v>0</v>
      </c>
      <c r="RW59" s="88">
        <f t="shared" si="78"/>
        <v>0</v>
      </c>
      <c r="RX59" s="88">
        <f t="shared" si="78"/>
        <v>0</v>
      </c>
      <c r="RY59" s="88">
        <f t="shared" si="78"/>
        <v>0</v>
      </c>
      <c r="RZ59" s="88">
        <f t="shared" si="78"/>
        <v>0</v>
      </c>
      <c r="SA59" s="88">
        <f t="shared" si="78"/>
        <v>0</v>
      </c>
      <c r="SB59" s="88">
        <f t="shared" si="78"/>
        <v>0</v>
      </c>
      <c r="SC59" s="88">
        <f t="shared" si="78"/>
        <v>0</v>
      </c>
      <c r="SD59" s="88">
        <f t="shared" si="78"/>
        <v>0</v>
      </c>
      <c r="SE59" s="88">
        <f t="shared" si="78"/>
        <v>0</v>
      </c>
      <c r="SF59" s="88">
        <f t="shared" si="78"/>
        <v>0</v>
      </c>
      <c r="SG59" s="88">
        <f t="shared" si="78"/>
        <v>0</v>
      </c>
      <c r="SH59" s="88">
        <f t="shared" si="78"/>
        <v>0</v>
      </c>
      <c r="SI59" s="88">
        <f t="shared" si="78"/>
        <v>0</v>
      </c>
      <c r="SJ59" s="88">
        <f t="shared" si="78"/>
        <v>0</v>
      </c>
      <c r="SK59" s="88">
        <f t="shared" si="78"/>
        <v>0</v>
      </c>
      <c r="SL59" s="88">
        <f t="shared" si="78"/>
        <v>0</v>
      </c>
      <c r="SM59" s="88">
        <f t="shared" si="78"/>
        <v>0</v>
      </c>
      <c r="SN59" s="88">
        <f t="shared" si="78"/>
        <v>0</v>
      </c>
      <c r="SO59" s="88">
        <f t="shared" si="78"/>
        <v>0</v>
      </c>
      <c r="SP59" s="88">
        <f t="shared" si="78"/>
        <v>0</v>
      </c>
      <c r="SQ59" s="88">
        <f t="shared" si="78"/>
        <v>0</v>
      </c>
    </row>
    <row r="60" spans="1:511" s="51" customFormat="1" ht="29.25" hidden="1" x14ac:dyDescent="0.25">
      <c r="A60" s="87" t="s">
        <v>54</v>
      </c>
      <c r="B60" s="89">
        <f>B59/($B$2*10)*100</f>
        <v>88.125</v>
      </c>
      <c r="C60" s="89">
        <f t="shared" ref="C60:AE60" si="79">C59/($B$2*10)*100</f>
        <v>57.499999999999993</v>
      </c>
      <c r="D60" s="89">
        <f t="shared" si="79"/>
        <v>95.625</v>
      </c>
      <c r="E60" s="89">
        <f t="shared" si="79"/>
        <v>79.375</v>
      </c>
      <c r="F60" s="89">
        <f t="shared" si="79"/>
        <v>73.125</v>
      </c>
      <c r="G60" s="89">
        <f t="shared" si="79"/>
        <v>78.125</v>
      </c>
      <c r="H60" s="89">
        <f t="shared" si="79"/>
        <v>83.125</v>
      </c>
      <c r="I60" s="89">
        <f t="shared" si="79"/>
        <v>56.25</v>
      </c>
      <c r="J60" s="89">
        <f t="shared" si="79"/>
        <v>61.875</v>
      </c>
      <c r="K60" s="89">
        <f t="shared" si="79"/>
        <v>90.625</v>
      </c>
      <c r="L60" s="89">
        <f t="shared" si="79"/>
        <v>78.75</v>
      </c>
      <c r="M60" s="89">
        <f t="shared" si="79"/>
        <v>80</v>
      </c>
      <c r="N60" s="89">
        <f t="shared" si="79"/>
        <v>67.5</v>
      </c>
      <c r="O60" s="89">
        <f t="shared" si="79"/>
        <v>76.15384615384616</v>
      </c>
      <c r="P60" s="89">
        <f t="shared" si="79"/>
        <v>0</v>
      </c>
      <c r="Q60" s="89">
        <f t="shared" si="79"/>
        <v>0</v>
      </c>
      <c r="R60" s="89">
        <f t="shared" si="79"/>
        <v>0</v>
      </c>
      <c r="S60" s="89">
        <f t="shared" si="79"/>
        <v>0</v>
      </c>
      <c r="T60" s="89">
        <f t="shared" si="79"/>
        <v>0</v>
      </c>
      <c r="U60" s="89">
        <f t="shared" si="79"/>
        <v>0</v>
      </c>
      <c r="V60" s="89">
        <f t="shared" si="79"/>
        <v>0</v>
      </c>
      <c r="W60" s="89">
        <f t="shared" si="79"/>
        <v>0</v>
      </c>
      <c r="X60" s="89">
        <f t="shared" si="79"/>
        <v>0</v>
      </c>
      <c r="Y60" s="89">
        <f t="shared" si="79"/>
        <v>0</v>
      </c>
      <c r="Z60" s="89">
        <f t="shared" si="79"/>
        <v>0</v>
      </c>
      <c r="AA60" s="89">
        <f t="shared" si="79"/>
        <v>0</v>
      </c>
      <c r="AB60" s="89">
        <f t="shared" si="79"/>
        <v>0</v>
      </c>
      <c r="AC60" s="89">
        <f t="shared" si="79"/>
        <v>0</v>
      </c>
      <c r="AD60" s="89">
        <f t="shared" si="79"/>
        <v>0</v>
      </c>
      <c r="AE60" s="89">
        <f t="shared" si="79"/>
        <v>0</v>
      </c>
      <c r="AF60" s="89"/>
      <c r="AG60" s="89"/>
      <c r="AH60" s="89">
        <f t="shared" ref="AH60:BH60" si="80">AH59/($B$2*10)*100</f>
        <v>0</v>
      </c>
      <c r="AI60" s="89">
        <f t="shared" si="80"/>
        <v>0</v>
      </c>
      <c r="AJ60" s="89">
        <f t="shared" si="80"/>
        <v>0</v>
      </c>
      <c r="AK60" s="89">
        <f t="shared" si="80"/>
        <v>0</v>
      </c>
      <c r="AL60" s="89">
        <f t="shared" si="80"/>
        <v>0</v>
      </c>
      <c r="AM60" s="89">
        <f t="shared" si="80"/>
        <v>0</v>
      </c>
      <c r="AN60" s="89">
        <f t="shared" si="80"/>
        <v>0</v>
      </c>
      <c r="AO60" s="89">
        <f t="shared" si="80"/>
        <v>0</v>
      </c>
      <c r="AP60" s="89">
        <f t="shared" si="80"/>
        <v>0</v>
      </c>
      <c r="AQ60" s="89">
        <f t="shared" si="80"/>
        <v>0</v>
      </c>
      <c r="AR60" s="89">
        <f t="shared" si="80"/>
        <v>0</v>
      </c>
      <c r="AS60" s="89">
        <f t="shared" si="80"/>
        <v>0</v>
      </c>
      <c r="AT60" s="89">
        <f t="shared" si="80"/>
        <v>0</v>
      </c>
      <c r="AU60" s="89">
        <f t="shared" si="80"/>
        <v>0</v>
      </c>
      <c r="AV60" s="89">
        <f t="shared" si="80"/>
        <v>0</v>
      </c>
      <c r="AW60" s="89">
        <f t="shared" si="80"/>
        <v>0</v>
      </c>
      <c r="AX60" s="89">
        <f t="shared" si="80"/>
        <v>0</v>
      </c>
      <c r="AY60" s="89">
        <f t="shared" si="80"/>
        <v>0</v>
      </c>
      <c r="AZ60" s="89">
        <f t="shared" si="80"/>
        <v>0</v>
      </c>
      <c r="BA60" s="89">
        <f t="shared" si="80"/>
        <v>0</v>
      </c>
      <c r="BB60" s="89">
        <f t="shared" si="80"/>
        <v>0</v>
      </c>
      <c r="BC60" s="89">
        <f t="shared" si="80"/>
        <v>0</v>
      </c>
      <c r="BD60" s="89">
        <f t="shared" si="80"/>
        <v>0</v>
      </c>
      <c r="BE60" s="89">
        <f t="shared" si="80"/>
        <v>0</v>
      </c>
      <c r="BF60" s="89">
        <f t="shared" si="80"/>
        <v>0</v>
      </c>
      <c r="BG60" s="89">
        <f t="shared" si="80"/>
        <v>0</v>
      </c>
      <c r="BH60" s="89">
        <f t="shared" si="80"/>
        <v>0</v>
      </c>
      <c r="BI60" s="89">
        <f>BI59/($B$2*10)*100</f>
        <v>0</v>
      </c>
      <c r="BJ60" s="89">
        <f t="shared" ref="BJ60:CJ60" si="81">BJ59/($B$2*10)*100</f>
        <v>0</v>
      </c>
      <c r="BK60" s="89">
        <f t="shared" si="81"/>
        <v>0</v>
      </c>
      <c r="BL60" s="89"/>
      <c r="BM60" s="89"/>
      <c r="BN60" s="89">
        <f t="shared" si="81"/>
        <v>0</v>
      </c>
      <c r="BO60" s="89">
        <f t="shared" si="81"/>
        <v>0</v>
      </c>
      <c r="BP60" s="89">
        <f t="shared" si="81"/>
        <v>0</v>
      </c>
      <c r="BQ60" s="89">
        <f t="shared" si="81"/>
        <v>0</v>
      </c>
      <c r="BR60" s="89">
        <f t="shared" si="81"/>
        <v>0</v>
      </c>
      <c r="BS60" s="89">
        <f t="shared" si="81"/>
        <v>0</v>
      </c>
      <c r="BT60" s="89">
        <f t="shared" si="81"/>
        <v>0</v>
      </c>
      <c r="BU60" s="89">
        <f t="shared" si="81"/>
        <v>0</v>
      </c>
      <c r="BV60" s="89">
        <f t="shared" si="81"/>
        <v>0</v>
      </c>
      <c r="BW60" s="89">
        <f t="shared" si="81"/>
        <v>0</v>
      </c>
      <c r="BX60" s="89">
        <f t="shared" si="81"/>
        <v>0</v>
      </c>
      <c r="BY60" s="89">
        <f t="shared" si="81"/>
        <v>0</v>
      </c>
      <c r="BZ60" s="89">
        <f t="shared" si="81"/>
        <v>0</v>
      </c>
      <c r="CA60" s="89">
        <f t="shared" si="81"/>
        <v>0</v>
      </c>
      <c r="CB60" s="89">
        <f t="shared" si="81"/>
        <v>0</v>
      </c>
      <c r="CC60" s="89">
        <f t="shared" si="81"/>
        <v>0</v>
      </c>
      <c r="CD60" s="89">
        <f t="shared" si="81"/>
        <v>0</v>
      </c>
      <c r="CE60" s="89">
        <f t="shared" si="81"/>
        <v>0</v>
      </c>
      <c r="CF60" s="89">
        <f t="shared" si="81"/>
        <v>0</v>
      </c>
      <c r="CG60" s="89">
        <f t="shared" si="81"/>
        <v>0</v>
      </c>
      <c r="CH60" s="89">
        <f t="shared" si="81"/>
        <v>0</v>
      </c>
      <c r="CI60" s="89">
        <f t="shared" si="81"/>
        <v>0</v>
      </c>
      <c r="CJ60" s="89">
        <f t="shared" si="81"/>
        <v>0</v>
      </c>
      <c r="CK60" s="89">
        <f>CK59/($B$2*10)*100</f>
        <v>0</v>
      </c>
      <c r="CL60" s="89">
        <f t="shared" ref="CL60:DM60" si="82">CL59/($B$2*10)*100</f>
        <v>0</v>
      </c>
      <c r="CM60" s="89">
        <f t="shared" si="82"/>
        <v>0</v>
      </c>
      <c r="CN60" s="89">
        <f t="shared" si="82"/>
        <v>0</v>
      </c>
      <c r="CO60" s="89">
        <f t="shared" si="82"/>
        <v>0</v>
      </c>
      <c r="CP60" s="89">
        <f t="shared" si="82"/>
        <v>0</v>
      </c>
      <c r="CQ60" s="89">
        <f t="shared" si="82"/>
        <v>0</v>
      </c>
      <c r="CR60" s="89"/>
      <c r="CS60" s="89"/>
      <c r="CT60" s="89">
        <f t="shared" si="82"/>
        <v>0</v>
      </c>
      <c r="CU60" s="89">
        <f t="shared" si="82"/>
        <v>0</v>
      </c>
      <c r="CV60" s="89">
        <f t="shared" si="82"/>
        <v>0</v>
      </c>
      <c r="CW60" s="89">
        <f t="shared" si="82"/>
        <v>0</v>
      </c>
      <c r="CX60" s="89">
        <f t="shared" si="82"/>
        <v>0</v>
      </c>
      <c r="CY60" s="89">
        <f t="shared" si="82"/>
        <v>0</v>
      </c>
      <c r="CZ60" s="89">
        <f t="shared" si="82"/>
        <v>0</v>
      </c>
      <c r="DA60" s="89">
        <f t="shared" si="82"/>
        <v>0</v>
      </c>
      <c r="DB60" s="89">
        <f t="shared" si="82"/>
        <v>0</v>
      </c>
      <c r="DC60" s="89">
        <f t="shared" si="82"/>
        <v>0</v>
      </c>
      <c r="DD60" s="89">
        <f t="shared" si="82"/>
        <v>0</v>
      </c>
      <c r="DE60" s="89">
        <f t="shared" si="82"/>
        <v>0</v>
      </c>
      <c r="DF60" s="89">
        <f t="shared" si="82"/>
        <v>0</v>
      </c>
      <c r="DG60" s="89">
        <f t="shared" si="82"/>
        <v>0</v>
      </c>
      <c r="DH60" s="89">
        <f t="shared" si="82"/>
        <v>0</v>
      </c>
      <c r="DI60" s="89">
        <f t="shared" si="82"/>
        <v>0</v>
      </c>
      <c r="DJ60" s="89">
        <f t="shared" si="82"/>
        <v>0</v>
      </c>
      <c r="DK60" s="89">
        <f t="shared" si="82"/>
        <v>0</v>
      </c>
      <c r="DL60" s="89">
        <f t="shared" si="82"/>
        <v>0</v>
      </c>
      <c r="DM60" s="89">
        <f t="shared" si="82"/>
        <v>0</v>
      </c>
      <c r="DN60" s="89">
        <f>DN59/($B$2*10)*100</f>
        <v>0</v>
      </c>
      <c r="DO60" s="89">
        <f t="shared" ref="DO60:EO60" si="83">DO59/($B$2*10)*100</f>
        <v>0</v>
      </c>
      <c r="DP60" s="89">
        <f t="shared" si="83"/>
        <v>0</v>
      </c>
      <c r="DQ60" s="89">
        <f t="shared" si="83"/>
        <v>0</v>
      </c>
      <c r="DR60" s="89">
        <f t="shared" si="83"/>
        <v>0</v>
      </c>
      <c r="DS60" s="89">
        <f t="shared" si="83"/>
        <v>0</v>
      </c>
      <c r="DT60" s="89">
        <f t="shared" si="83"/>
        <v>0</v>
      </c>
      <c r="DU60" s="89">
        <f t="shared" si="83"/>
        <v>0</v>
      </c>
      <c r="DV60" s="89">
        <f t="shared" si="83"/>
        <v>0</v>
      </c>
      <c r="DW60" s="89">
        <f t="shared" si="83"/>
        <v>0</v>
      </c>
      <c r="DX60" s="89"/>
      <c r="DY60" s="89"/>
      <c r="DZ60" s="89">
        <f t="shared" ref="DZ60" si="84">DZ59/($B$2*10)*100</f>
        <v>0</v>
      </c>
      <c r="EA60" s="89">
        <f t="shared" si="83"/>
        <v>0</v>
      </c>
      <c r="EB60" s="89">
        <f t="shared" si="83"/>
        <v>0</v>
      </c>
      <c r="EC60" s="89">
        <f t="shared" si="83"/>
        <v>0</v>
      </c>
      <c r="ED60" s="89">
        <f t="shared" si="83"/>
        <v>0</v>
      </c>
      <c r="EE60" s="89">
        <f t="shared" si="83"/>
        <v>0</v>
      </c>
      <c r="EF60" s="89">
        <f t="shared" si="83"/>
        <v>0</v>
      </c>
      <c r="EG60" s="89">
        <f t="shared" si="83"/>
        <v>0</v>
      </c>
      <c r="EH60" s="89">
        <f t="shared" si="83"/>
        <v>0</v>
      </c>
      <c r="EI60" s="89">
        <f t="shared" si="83"/>
        <v>0</v>
      </c>
      <c r="EJ60" s="89">
        <f t="shared" si="83"/>
        <v>0</v>
      </c>
      <c r="EK60" s="89">
        <f t="shared" si="83"/>
        <v>0</v>
      </c>
      <c r="EL60" s="89">
        <f t="shared" si="83"/>
        <v>0</v>
      </c>
      <c r="EM60" s="89">
        <f t="shared" si="83"/>
        <v>0</v>
      </c>
      <c r="EN60" s="89">
        <f t="shared" si="83"/>
        <v>0</v>
      </c>
      <c r="EO60" s="89">
        <f t="shared" si="83"/>
        <v>0</v>
      </c>
      <c r="EP60" s="89">
        <f>EP59/($B$2*10)*100</f>
        <v>0</v>
      </c>
      <c r="EQ60" s="89">
        <f t="shared" ref="EQ60:GS60" si="85">EQ59/($B$2*10)*100</f>
        <v>0</v>
      </c>
      <c r="ER60" s="89">
        <f t="shared" si="85"/>
        <v>0</v>
      </c>
      <c r="ES60" s="89">
        <f t="shared" si="85"/>
        <v>0</v>
      </c>
      <c r="ET60" s="89">
        <f t="shared" si="85"/>
        <v>0</v>
      </c>
      <c r="EU60" s="89">
        <f t="shared" si="85"/>
        <v>0</v>
      </c>
      <c r="EV60" s="89">
        <f t="shared" si="85"/>
        <v>0</v>
      </c>
      <c r="EW60" s="89">
        <f t="shared" si="85"/>
        <v>0</v>
      </c>
      <c r="EX60" s="89">
        <f t="shared" si="85"/>
        <v>0</v>
      </c>
      <c r="EY60" s="89">
        <f t="shared" si="85"/>
        <v>0</v>
      </c>
      <c r="EZ60" s="89">
        <f t="shared" si="85"/>
        <v>0</v>
      </c>
      <c r="FA60" s="89">
        <f t="shared" si="85"/>
        <v>0</v>
      </c>
      <c r="FB60" s="89">
        <f t="shared" si="85"/>
        <v>0</v>
      </c>
      <c r="FC60" s="89">
        <f t="shared" si="85"/>
        <v>0</v>
      </c>
      <c r="FD60" s="89"/>
      <c r="FE60" s="89"/>
      <c r="FF60" s="89">
        <f t="shared" si="85"/>
        <v>0</v>
      </c>
      <c r="FG60" s="89">
        <f t="shared" si="85"/>
        <v>0</v>
      </c>
      <c r="FH60" s="89">
        <f t="shared" si="85"/>
        <v>0</v>
      </c>
      <c r="FI60" s="89">
        <f t="shared" si="85"/>
        <v>0</v>
      </c>
      <c r="FJ60" s="89">
        <f t="shared" si="85"/>
        <v>0</v>
      </c>
      <c r="FK60" s="89">
        <f t="shared" si="85"/>
        <v>0</v>
      </c>
      <c r="FL60" s="89">
        <f t="shared" si="85"/>
        <v>0</v>
      </c>
      <c r="FM60" s="89">
        <f t="shared" si="85"/>
        <v>0</v>
      </c>
      <c r="FN60" s="89">
        <f t="shared" si="85"/>
        <v>0</v>
      </c>
      <c r="FO60" s="89">
        <f t="shared" si="85"/>
        <v>0</v>
      </c>
      <c r="FP60" s="89">
        <f t="shared" si="85"/>
        <v>0</v>
      </c>
      <c r="FQ60" s="89">
        <f t="shared" si="85"/>
        <v>0</v>
      </c>
      <c r="FR60" s="89">
        <f t="shared" si="85"/>
        <v>0</v>
      </c>
      <c r="FS60" s="89">
        <f t="shared" si="85"/>
        <v>0</v>
      </c>
      <c r="FT60" s="89">
        <f t="shared" si="85"/>
        <v>0</v>
      </c>
      <c r="FU60" s="89">
        <f t="shared" si="85"/>
        <v>0</v>
      </c>
      <c r="FV60" s="89">
        <f t="shared" si="85"/>
        <v>0</v>
      </c>
      <c r="FW60" s="89">
        <f t="shared" si="85"/>
        <v>0</v>
      </c>
      <c r="FX60" s="89">
        <f t="shared" si="85"/>
        <v>0</v>
      </c>
      <c r="FY60" s="89">
        <f t="shared" si="85"/>
        <v>0</v>
      </c>
      <c r="FZ60" s="89">
        <f t="shared" si="85"/>
        <v>0</v>
      </c>
      <c r="GA60" s="89">
        <f t="shared" si="85"/>
        <v>0</v>
      </c>
      <c r="GB60" s="89">
        <f t="shared" si="85"/>
        <v>0</v>
      </c>
      <c r="GC60" s="89">
        <f t="shared" si="85"/>
        <v>0</v>
      </c>
      <c r="GD60" s="89">
        <f t="shared" si="85"/>
        <v>0</v>
      </c>
      <c r="GE60" s="89">
        <f t="shared" si="85"/>
        <v>0</v>
      </c>
      <c r="GF60" s="89">
        <f t="shared" si="85"/>
        <v>0</v>
      </c>
      <c r="GG60" s="89">
        <f t="shared" si="85"/>
        <v>0</v>
      </c>
      <c r="GH60" s="89">
        <f t="shared" si="85"/>
        <v>0</v>
      </c>
      <c r="GI60" s="89">
        <f t="shared" si="85"/>
        <v>0</v>
      </c>
      <c r="GJ60" s="89"/>
      <c r="GK60" s="89"/>
      <c r="GL60" s="89">
        <f t="shared" ref="GL60" si="86">GL59/($B$2*10)*100</f>
        <v>0</v>
      </c>
      <c r="GM60" s="89">
        <f t="shared" si="85"/>
        <v>0</v>
      </c>
      <c r="GN60" s="89">
        <f t="shared" si="85"/>
        <v>0</v>
      </c>
      <c r="GO60" s="89">
        <f t="shared" si="85"/>
        <v>0</v>
      </c>
      <c r="GP60" s="89">
        <f t="shared" si="85"/>
        <v>0</v>
      </c>
      <c r="GQ60" s="89">
        <f t="shared" si="85"/>
        <v>0</v>
      </c>
      <c r="GR60" s="89">
        <f t="shared" si="85"/>
        <v>0</v>
      </c>
      <c r="GS60" s="89">
        <f t="shared" si="85"/>
        <v>0</v>
      </c>
      <c r="GT60" s="89">
        <f>GT59/($B$2*10)*100</f>
        <v>0</v>
      </c>
      <c r="GU60" s="89">
        <f t="shared" ref="GU60:JF60" si="87">GU59/($B$2*10)*100</f>
        <v>0</v>
      </c>
      <c r="GV60" s="89">
        <f t="shared" si="87"/>
        <v>0</v>
      </c>
      <c r="GW60" s="89">
        <f t="shared" si="87"/>
        <v>0</v>
      </c>
      <c r="GX60" s="89">
        <f t="shared" si="87"/>
        <v>0</v>
      </c>
      <c r="GY60" s="89">
        <f t="shared" si="87"/>
        <v>0</v>
      </c>
      <c r="GZ60" s="89">
        <f t="shared" si="87"/>
        <v>0</v>
      </c>
      <c r="HA60" s="89">
        <f t="shared" si="87"/>
        <v>0</v>
      </c>
      <c r="HB60" s="89">
        <f t="shared" si="87"/>
        <v>0</v>
      </c>
      <c r="HC60" s="89">
        <f t="shared" si="87"/>
        <v>0</v>
      </c>
      <c r="HD60" s="89">
        <f t="shared" si="87"/>
        <v>0</v>
      </c>
      <c r="HE60" s="89">
        <f t="shared" si="87"/>
        <v>0</v>
      </c>
      <c r="HF60" s="89">
        <f t="shared" si="87"/>
        <v>0</v>
      </c>
      <c r="HG60" s="89">
        <f t="shared" si="87"/>
        <v>0</v>
      </c>
      <c r="HH60" s="89">
        <f t="shared" si="87"/>
        <v>0</v>
      </c>
      <c r="HI60" s="89">
        <f t="shared" si="87"/>
        <v>0</v>
      </c>
      <c r="HJ60" s="89">
        <f t="shared" si="87"/>
        <v>0</v>
      </c>
      <c r="HK60" s="89">
        <f t="shared" si="87"/>
        <v>0</v>
      </c>
      <c r="HL60" s="89">
        <f t="shared" si="87"/>
        <v>0</v>
      </c>
      <c r="HM60" s="89">
        <f t="shared" si="87"/>
        <v>0</v>
      </c>
      <c r="HN60" s="89">
        <f t="shared" si="87"/>
        <v>0</v>
      </c>
      <c r="HO60" s="89">
        <f t="shared" si="87"/>
        <v>0</v>
      </c>
      <c r="HP60" s="89"/>
      <c r="HQ60" s="89"/>
      <c r="HR60" s="89">
        <f t="shared" ref="HR60" si="88">HR59/($B$2*10)*100</f>
        <v>0</v>
      </c>
      <c r="HS60" s="89">
        <f t="shared" si="87"/>
        <v>0</v>
      </c>
      <c r="HT60" s="89">
        <f t="shared" si="87"/>
        <v>0</v>
      </c>
      <c r="HU60" s="89">
        <f t="shared" si="87"/>
        <v>0</v>
      </c>
      <c r="HV60" s="89">
        <f t="shared" si="87"/>
        <v>0</v>
      </c>
      <c r="HW60" s="89">
        <f t="shared" si="87"/>
        <v>0</v>
      </c>
      <c r="HX60" s="89">
        <f t="shared" si="87"/>
        <v>0</v>
      </c>
      <c r="HY60" s="89">
        <f t="shared" si="87"/>
        <v>0</v>
      </c>
      <c r="HZ60" s="89">
        <f t="shared" si="87"/>
        <v>0</v>
      </c>
      <c r="IA60" s="89">
        <f t="shared" si="87"/>
        <v>0</v>
      </c>
      <c r="IB60" s="89">
        <f t="shared" si="87"/>
        <v>0</v>
      </c>
      <c r="IC60" s="89">
        <f t="shared" si="87"/>
        <v>0</v>
      </c>
      <c r="ID60" s="89">
        <f t="shared" si="87"/>
        <v>0</v>
      </c>
      <c r="IE60" s="89">
        <f t="shared" si="87"/>
        <v>0</v>
      </c>
      <c r="IF60" s="89">
        <f t="shared" si="87"/>
        <v>0</v>
      </c>
      <c r="IG60" s="89">
        <f t="shared" si="87"/>
        <v>0</v>
      </c>
      <c r="IH60" s="89">
        <f t="shared" si="87"/>
        <v>0</v>
      </c>
      <c r="II60" s="89">
        <f t="shared" si="87"/>
        <v>0</v>
      </c>
      <c r="IJ60" s="89">
        <f t="shared" si="87"/>
        <v>0</v>
      </c>
      <c r="IK60" s="89">
        <f t="shared" si="87"/>
        <v>0</v>
      </c>
      <c r="IL60" s="89">
        <f t="shared" si="87"/>
        <v>0</v>
      </c>
      <c r="IM60" s="89">
        <f t="shared" si="87"/>
        <v>0</v>
      </c>
      <c r="IN60" s="89">
        <f t="shared" si="87"/>
        <v>0</v>
      </c>
      <c r="IO60" s="89">
        <f t="shared" si="87"/>
        <v>0</v>
      </c>
      <c r="IP60" s="89">
        <f t="shared" si="87"/>
        <v>0</v>
      </c>
      <c r="IQ60" s="89">
        <f t="shared" si="87"/>
        <v>0</v>
      </c>
      <c r="IR60" s="89">
        <f t="shared" si="87"/>
        <v>0</v>
      </c>
      <c r="IS60" s="89">
        <f t="shared" si="87"/>
        <v>0</v>
      </c>
      <c r="IT60" s="89">
        <f t="shared" si="87"/>
        <v>0</v>
      </c>
      <c r="IU60" s="89">
        <f t="shared" si="87"/>
        <v>0</v>
      </c>
      <c r="IV60" s="89"/>
      <c r="IW60" s="89"/>
      <c r="IX60" s="89">
        <f t="shared" si="87"/>
        <v>0</v>
      </c>
      <c r="IY60" s="89">
        <f t="shared" si="87"/>
        <v>0</v>
      </c>
      <c r="IZ60" s="89">
        <f t="shared" si="87"/>
        <v>0</v>
      </c>
      <c r="JA60" s="89">
        <f t="shared" si="87"/>
        <v>0</v>
      </c>
      <c r="JB60" s="89">
        <f t="shared" si="87"/>
        <v>0</v>
      </c>
      <c r="JC60" s="89">
        <f t="shared" si="87"/>
        <v>0</v>
      </c>
      <c r="JD60" s="89">
        <f t="shared" si="87"/>
        <v>0</v>
      </c>
      <c r="JE60" s="89">
        <f t="shared" si="87"/>
        <v>0</v>
      </c>
      <c r="JF60" s="89">
        <f t="shared" si="87"/>
        <v>0</v>
      </c>
      <c r="JG60" s="89">
        <f t="shared" ref="JG60:LR60" si="89">JG59/($B$2*10)*100</f>
        <v>0</v>
      </c>
      <c r="JH60" s="89">
        <f t="shared" si="89"/>
        <v>0</v>
      </c>
      <c r="JI60" s="89">
        <f t="shared" si="89"/>
        <v>0</v>
      </c>
      <c r="JJ60" s="89">
        <f t="shared" si="89"/>
        <v>0</v>
      </c>
      <c r="JK60" s="89">
        <f t="shared" si="89"/>
        <v>0</v>
      </c>
      <c r="JL60" s="89">
        <f t="shared" si="89"/>
        <v>0</v>
      </c>
      <c r="JM60" s="89">
        <f t="shared" si="89"/>
        <v>0</v>
      </c>
      <c r="JN60" s="89">
        <f t="shared" si="89"/>
        <v>0</v>
      </c>
      <c r="JO60" s="89">
        <f t="shared" si="89"/>
        <v>0</v>
      </c>
      <c r="JP60" s="89">
        <f t="shared" si="89"/>
        <v>0</v>
      </c>
      <c r="JQ60" s="89">
        <f t="shared" si="89"/>
        <v>0</v>
      </c>
      <c r="JR60" s="89">
        <f t="shared" si="89"/>
        <v>0</v>
      </c>
      <c r="JS60" s="89">
        <f t="shared" si="89"/>
        <v>0</v>
      </c>
      <c r="JT60" s="89">
        <f t="shared" si="89"/>
        <v>0</v>
      </c>
      <c r="JU60" s="89">
        <f t="shared" si="89"/>
        <v>0</v>
      </c>
      <c r="JV60" s="89">
        <f t="shared" si="89"/>
        <v>0</v>
      </c>
      <c r="JW60" s="89">
        <f t="shared" si="89"/>
        <v>0</v>
      </c>
      <c r="JX60" s="89">
        <f t="shared" si="89"/>
        <v>0</v>
      </c>
      <c r="JY60" s="89">
        <f t="shared" si="89"/>
        <v>0</v>
      </c>
      <c r="JZ60" s="89">
        <f t="shared" si="89"/>
        <v>0</v>
      </c>
      <c r="KA60" s="89">
        <f t="shared" si="89"/>
        <v>0</v>
      </c>
      <c r="KB60" s="89"/>
      <c r="KC60" s="89"/>
      <c r="KD60" s="89">
        <f t="shared" si="89"/>
        <v>0</v>
      </c>
      <c r="KE60" s="89">
        <f t="shared" si="89"/>
        <v>0</v>
      </c>
      <c r="KF60" s="89">
        <f t="shared" si="89"/>
        <v>0</v>
      </c>
      <c r="KG60" s="89">
        <f t="shared" si="89"/>
        <v>0</v>
      </c>
      <c r="KH60" s="89">
        <f t="shared" si="89"/>
        <v>0</v>
      </c>
      <c r="KI60" s="89">
        <f t="shared" si="89"/>
        <v>0</v>
      </c>
      <c r="KJ60" s="89">
        <f t="shared" si="89"/>
        <v>0</v>
      </c>
      <c r="KK60" s="89">
        <f t="shared" si="89"/>
        <v>0</v>
      </c>
      <c r="KL60" s="89">
        <f t="shared" si="89"/>
        <v>0</v>
      </c>
      <c r="KM60" s="89">
        <f t="shared" si="89"/>
        <v>0</v>
      </c>
      <c r="KN60" s="89">
        <f t="shared" si="89"/>
        <v>0</v>
      </c>
      <c r="KO60" s="89">
        <f t="shared" si="89"/>
        <v>0</v>
      </c>
      <c r="KP60" s="89">
        <f t="shared" si="89"/>
        <v>0</v>
      </c>
      <c r="KQ60" s="89">
        <f t="shared" si="89"/>
        <v>0</v>
      </c>
      <c r="KR60" s="89">
        <f t="shared" si="89"/>
        <v>0</v>
      </c>
      <c r="KS60" s="89">
        <f t="shared" si="89"/>
        <v>0</v>
      </c>
      <c r="KT60" s="89">
        <f t="shared" si="89"/>
        <v>0</v>
      </c>
      <c r="KU60" s="89">
        <f t="shared" si="89"/>
        <v>0</v>
      </c>
      <c r="KV60" s="89">
        <f t="shared" si="89"/>
        <v>0</v>
      </c>
      <c r="KW60" s="89">
        <f t="shared" si="89"/>
        <v>0</v>
      </c>
      <c r="KX60" s="89">
        <f t="shared" si="89"/>
        <v>0</v>
      </c>
      <c r="KY60" s="89">
        <f t="shared" si="89"/>
        <v>0</v>
      </c>
      <c r="KZ60" s="89">
        <f t="shared" si="89"/>
        <v>0</v>
      </c>
      <c r="LA60" s="89">
        <f t="shared" si="89"/>
        <v>0</v>
      </c>
      <c r="LB60" s="89">
        <f t="shared" si="89"/>
        <v>0</v>
      </c>
      <c r="LC60" s="89">
        <f t="shared" si="89"/>
        <v>0</v>
      </c>
      <c r="LD60" s="89">
        <f t="shared" si="89"/>
        <v>0</v>
      </c>
      <c r="LE60" s="89">
        <f t="shared" si="89"/>
        <v>0</v>
      </c>
      <c r="LF60" s="89">
        <f t="shared" si="89"/>
        <v>0</v>
      </c>
      <c r="LG60" s="89">
        <f t="shared" si="89"/>
        <v>0</v>
      </c>
      <c r="LH60" s="89"/>
      <c r="LI60" s="89"/>
      <c r="LJ60" s="89">
        <f t="shared" si="89"/>
        <v>0</v>
      </c>
      <c r="LK60" s="89">
        <f t="shared" si="89"/>
        <v>0</v>
      </c>
      <c r="LL60" s="89">
        <f t="shared" si="89"/>
        <v>0</v>
      </c>
      <c r="LM60" s="89">
        <f t="shared" si="89"/>
        <v>0</v>
      </c>
      <c r="LN60" s="89">
        <f t="shared" si="89"/>
        <v>0</v>
      </c>
      <c r="LO60" s="89">
        <f t="shared" si="89"/>
        <v>0</v>
      </c>
      <c r="LP60" s="89">
        <f t="shared" si="89"/>
        <v>0</v>
      </c>
      <c r="LQ60" s="89">
        <f t="shared" si="89"/>
        <v>0</v>
      </c>
      <c r="LR60" s="89">
        <f t="shared" si="89"/>
        <v>0</v>
      </c>
      <c r="LS60" s="89">
        <f t="shared" ref="LS60:OD60" si="90">LS59/($B$2*10)*100</f>
        <v>0</v>
      </c>
      <c r="LT60" s="89">
        <f t="shared" si="90"/>
        <v>0</v>
      </c>
      <c r="LU60" s="89">
        <f t="shared" si="90"/>
        <v>0</v>
      </c>
      <c r="LV60" s="89">
        <f t="shared" si="90"/>
        <v>0</v>
      </c>
      <c r="LW60" s="89">
        <f t="shared" si="90"/>
        <v>0</v>
      </c>
      <c r="LX60" s="89">
        <f t="shared" si="90"/>
        <v>0</v>
      </c>
      <c r="LY60" s="89">
        <f t="shared" si="90"/>
        <v>0</v>
      </c>
      <c r="LZ60" s="89">
        <f t="shared" si="90"/>
        <v>0</v>
      </c>
      <c r="MA60" s="89">
        <f t="shared" si="90"/>
        <v>0</v>
      </c>
      <c r="MB60" s="89">
        <f t="shared" si="90"/>
        <v>0</v>
      </c>
      <c r="MC60" s="89">
        <f t="shared" si="90"/>
        <v>0</v>
      </c>
      <c r="MD60" s="89">
        <f t="shared" si="90"/>
        <v>0</v>
      </c>
      <c r="ME60" s="89">
        <f t="shared" si="90"/>
        <v>0</v>
      </c>
      <c r="MF60" s="89">
        <f t="shared" si="90"/>
        <v>0</v>
      </c>
      <c r="MG60" s="89">
        <f t="shared" si="90"/>
        <v>0</v>
      </c>
      <c r="MH60" s="89">
        <f t="shared" si="90"/>
        <v>0</v>
      </c>
      <c r="MI60" s="89">
        <f t="shared" si="90"/>
        <v>0</v>
      </c>
      <c r="MJ60" s="89">
        <f t="shared" si="90"/>
        <v>0</v>
      </c>
      <c r="MK60" s="89">
        <f t="shared" si="90"/>
        <v>0</v>
      </c>
      <c r="ML60" s="89">
        <f t="shared" si="90"/>
        <v>0</v>
      </c>
      <c r="MM60" s="89">
        <f t="shared" si="90"/>
        <v>0</v>
      </c>
      <c r="MN60" s="89"/>
      <c r="MO60" s="89"/>
      <c r="MP60" s="89">
        <f t="shared" si="90"/>
        <v>0</v>
      </c>
      <c r="MQ60" s="89">
        <f t="shared" si="90"/>
        <v>0</v>
      </c>
      <c r="MR60" s="89">
        <f t="shared" si="90"/>
        <v>0</v>
      </c>
      <c r="MS60" s="89">
        <f t="shared" si="90"/>
        <v>0</v>
      </c>
      <c r="MT60" s="89">
        <f t="shared" si="90"/>
        <v>0</v>
      </c>
      <c r="MU60" s="89">
        <f t="shared" si="90"/>
        <v>0</v>
      </c>
      <c r="MV60" s="89">
        <f t="shared" si="90"/>
        <v>0</v>
      </c>
      <c r="MW60" s="89">
        <f t="shared" si="90"/>
        <v>0</v>
      </c>
      <c r="MX60" s="89">
        <f t="shared" si="90"/>
        <v>0</v>
      </c>
      <c r="MY60" s="89">
        <f t="shared" si="90"/>
        <v>0</v>
      </c>
      <c r="MZ60" s="89">
        <f t="shared" si="90"/>
        <v>0</v>
      </c>
      <c r="NA60" s="89">
        <f t="shared" si="90"/>
        <v>0</v>
      </c>
      <c r="NB60" s="89">
        <f t="shared" si="90"/>
        <v>0</v>
      </c>
      <c r="NC60" s="89">
        <f t="shared" si="90"/>
        <v>0</v>
      </c>
      <c r="ND60" s="89">
        <f t="shared" si="90"/>
        <v>0</v>
      </c>
      <c r="NE60" s="89">
        <f t="shared" si="90"/>
        <v>0</v>
      </c>
      <c r="NF60" s="89">
        <f t="shared" si="90"/>
        <v>0</v>
      </c>
      <c r="NG60" s="89">
        <f t="shared" si="90"/>
        <v>0</v>
      </c>
      <c r="NH60" s="89">
        <f t="shared" si="90"/>
        <v>0</v>
      </c>
      <c r="NI60" s="89">
        <f t="shared" si="90"/>
        <v>0</v>
      </c>
      <c r="NJ60" s="89">
        <f t="shared" si="90"/>
        <v>0</v>
      </c>
      <c r="NK60" s="89">
        <f t="shared" si="90"/>
        <v>0</v>
      </c>
      <c r="NL60" s="89">
        <f t="shared" si="90"/>
        <v>0</v>
      </c>
      <c r="NM60" s="89">
        <f t="shared" si="90"/>
        <v>0</v>
      </c>
      <c r="NN60" s="89">
        <f t="shared" si="90"/>
        <v>0</v>
      </c>
      <c r="NO60" s="89">
        <f t="shared" si="90"/>
        <v>0</v>
      </c>
      <c r="NP60" s="89">
        <f t="shared" si="90"/>
        <v>0</v>
      </c>
      <c r="NQ60" s="89">
        <f t="shared" si="90"/>
        <v>0</v>
      </c>
      <c r="NR60" s="89">
        <f t="shared" si="90"/>
        <v>0</v>
      </c>
      <c r="NS60" s="89">
        <f t="shared" si="90"/>
        <v>0</v>
      </c>
      <c r="NT60" s="89"/>
      <c r="NU60" s="89"/>
      <c r="NV60" s="89">
        <f t="shared" si="90"/>
        <v>0</v>
      </c>
      <c r="NW60" s="89">
        <f t="shared" si="90"/>
        <v>0</v>
      </c>
      <c r="NX60" s="89">
        <f t="shared" si="90"/>
        <v>0</v>
      </c>
      <c r="NY60" s="89">
        <f t="shared" si="90"/>
        <v>0</v>
      </c>
      <c r="NZ60" s="89">
        <f t="shared" si="90"/>
        <v>0</v>
      </c>
      <c r="OA60" s="89">
        <f t="shared" si="90"/>
        <v>0</v>
      </c>
      <c r="OB60" s="89">
        <f t="shared" si="90"/>
        <v>0</v>
      </c>
      <c r="OC60" s="89">
        <f t="shared" si="90"/>
        <v>0</v>
      </c>
      <c r="OD60" s="89">
        <f t="shared" si="90"/>
        <v>0</v>
      </c>
      <c r="OE60" s="89">
        <f t="shared" ref="OE60:QP60" si="91">OE59/($B$2*10)*100</f>
        <v>0</v>
      </c>
      <c r="OF60" s="89">
        <f t="shared" si="91"/>
        <v>0</v>
      </c>
      <c r="OG60" s="89">
        <f t="shared" si="91"/>
        <v>0</v>
      </c>
      <c r="OH60" s="89">
        <f t="shared" si="91"/>
        <v>0</v>
      </c>
      <c r="OI60" s="89">
        <f t="shared" si="91"/>
        <v>0</v>
      </c>
      <c r="OJ60" s="89">
        <f t="shared" si="91"/>
        <v>0</v>
      </c>
      <c r="OK60" s="89">
        <f t="shared" si="91"/>
        <v>0</v>
      </c>
      <c r="OL60" s="89">
        <f t="shared" si="91"/>
        <v>0</v>
      </c>
      <c r="OM60" s="89">
        <f t="shared" si="91"/>
        <v>0</v>
      </c>
      <c r="ON60" s="89">
        <f t="shared" si="91"/>
        <v>0</v>
      </c>
      <c r="OO60" s="89">
        <f t="shared" si="91"/>
        <v>0</v>
      </c>
      <c r="OP60" s="89">
        <f t="shared" si="91"/>
        <v>0</v>
      </c>
      <c r="OQ60" s="89">
        <f t="shared" si="91"/>
        <v>0</v>
      </c>
      <c r="OR60" s="89">
        <f t="shared" si="91"/>
        <v>0</v>
      </c>
      <c r="OS60" s="89">
        <f t="shared" si="91"/>
        <v>0</v>
      </c>
      <c r="OT60" s="89">
        <f t="shared" si="91"/>
        <v>0</v>
      </c>
      <c r="OU60" s="89">
        <f t="shared" si="91"/>
        <v>0</v>
      </c>
      <c r="OV60" s="89">
        <f t="shared" si="91"/>
        <v>0</v>
      </c>
      <c r="OW60" s="89">
        <f t="shared" si="91"/>
        <v>0</v>
      </c>
      <c r="OX60" s="89">
        <f t="shared" si="91"/>
        <v>0</v>
      </c>
      <c r="OY60" s="89">
        <f t="shared" si="91"/>
        <v>0</v>
      </c>
      <c r="OZ60" s="89"/>
      <c r="PA60" s="89"/>
      <c r="PB60" s="89">
        <f t="shared" si="91"/>
        <v>0</v>
      </c>
      <c r="PC60" s="89">
        <f t="shared" si="91"/>
        <v>0</v>
      </c>
      <c r="PD60" s="89">
        <f t="shared" si="91"/>
        <v>0</v>
      </c>
      <c r="PE60" s="89">
        <f t="shared" si="91"/>
        <v>0</v>
      </c>
      <c r="PF60" s="89">
        <f t="shared" si="91"/>
        <v>0</v>
      </c>
      <c r="PG60" s="89">
        <f t="shared" si="91"/>
        <v>0</v>
      </c>
      <c r="PH60" s="89">
        <f t="shared" si="91"/>
        <v>0</v>
      </c>
      <c r="PI60" s="89">
        <f t="shared" si="91"/>
        <v>0</v>
      </c>
      <c r="PJ60" s="89">
        <f t="shared" si="91"/>
        <v>0</v>
      </c>
      <c r="PK60" s="89">
        <f t="shared" si="91"/>
        <v>0</v>
      </c>
      <c r="PL60" s="89">
        <f t="shared" si="91"/>
        <v>0</v>
      </c>
      <c r="PM60" s="89">
        <f t="shared" si="91"/>
        <v>0</v>
      </c>
      <c r="PN60" s="89">
        <f t="shared" si="91"/>
        <v>0</v>
      </c>
      <c r="PO60" s="89">
        <f t="shared" si="91"/>
        <v>0</v>
      </c>
      <c r="PP60" s="89">
        <f t="shared" si="91"/>
        <v>0</v>
      </c>
      <c r="PQ60" s="89">
        <f t="shared" si="91"/>
        <v>0</v>
      </c>
      <c r="PR60" s="89">
        <f t="shared" si="91"/>
        <v>0</v>
      </c>
      <c r="PS60" s="89">
        <f t="shared" si="91"/>
        <v>0</v>
      </c>
      <c r="PT60" s="89">
        <f t="shared" si="91"/>
        <v>0</v>
      </c>
      <c r="PU60" s="89">
        <f t="shared" si="91"/>
        <v>0</v>
      </c>
      <c r="PV60" s="89">
        <f t="shared" si="91"/>
        <v>0</v>
      </c>
      <c r="PW60" s="89">
        <f t="shared" si="91"/>
        <v>0</v>
      </c>
      <c r="PX60" s="89">
        <f t="shared" si="91"/>
        <v>0</v>
      </c>
      <c r="PY60" s="89">
        <f t="shared" si="91"/>
        <v>0</v>
      </c>
      <c r="PZ60" s="89">
        <f t="shared" si="91"/>
        <v>0</v>
      </c>
      <c r="QA60" s="89">
        <f t="shared" si="91"/>
        <v>0</v>
      </c>
      <c r="QB60" s="89">
        <f t="shared" si="91"/>
        <v>0</v>
      </c>
      <c r="QC60" s="89">
        <f t="shared" si="91"/>
        <v>0</v>
      </c>
      <c r="QD60" s="89">
        <f t="shared" si="91"/>
        <v>0</v>
      </c>
      <c r="QE60" s="89">
        <f t="shared" si="91"/>
        <v>0</v>
      </c>
      <c r="QF60" s="89"/>
      <c r="QG60" s="89"/>
      <c r="QH60" s="89">
        <f t="shared" si="91"/>
        <v>0</v>
      </c>
      <c r="QI60" s="89">
        <f t="shared" si="91"/>
        <v>0</v>
      </c>
      <c r="QJ60" s="89">
        <f t="shared" si="91"/>
        <v>0</v>
      </c>
      <c r="QK60" s="89">
        <f t="shared" si="91"/>
        <v>0</v>
      </c>
      <c r="QL60" s="89">
        <f t="shared" si="91"/>
        <v>0</v>
      </c>
      <c r="QM60" s="89">
        <f t="shared" si="91"/>
        <v>0</v>
      </c>
      <c r="QN60" s="89">
        <f t="shared" si="91"/>
        <v>0</v>
      </c>
      <c r="QO60" s="89">
        <f t="shared" si="91"/>
        <v>0</v>
      </c>
      <c r="QP60" s="89">
        <f t="shared" si="91"/>
        <v>0</v>
      </c>
      <c r="QQ60" s="89">
        <f t="shared" ref="QQ60:SQ60" si="92">QQ59/($B$2*10)*100</f>
        <v>0</v>
      </c>
      <c r="QR60" s="89">
        <f t="shared" si="92"/>
        <v>0</v>
      </c>
      <c r="QS60" s="89">
        <f t="shared" si="92"/>
        <v>0</v>
      </c>
      <c r="QT60" s="89">
        <f t="shared" si="92"/>
        <v>0</v>
      </c>
      <c r="QU60" s="89">
        <f t="shared" si="92"/>
        <v>0</v>
      </c>
      <c r="QV60" s="89">
        <f t="shared" si="92"/>
        <v>0</v>
      </c>
      <c r="QW60" s="89">
        <f t="shared" si="92"/>
        <v>0</v>
      </c>
      <c r="QX60" s="89">
        <f t="shared" si="92"/>
        <v>0</v>
      </c>
      <c r="QY60" s="89">
        <f t="shared" si="92"/>
        <v>0</v>
      </c>
      <c r="QZ60" s="89">
        <f t="shared" si="92"/>
        <v>0</v>
      </c>
      <c r="RA60" s="89">
        <f t="shared" si="92"/>
        <v>0</v>
      </c>
      <c r="RB60" s="89">
        <f t="shared" si="92"/>
        <v>0</v>
      </c>
      <c r="RC60" s="89">
        <f t="shared" si="92"/>
        <v>0</v>
      </c>
      <c r="RD60" s="89">
        <f t="shared" si="92"/>
        <v>0</v>
      </c>
      <c r="RE60" s="89">
        <f t="shared" si="92"/>
        <v>0</v>
      </c>
      <c r="RF60" s="89">
        <f t="shared" si="92"/>
        <v>0</v>
      </c>
      <c r="RG60" s="89">
        <f t="shared" si="92"/>
        <v>0</v>
      </c>
      <c r="RH60" s="89">
        <f t="shared" si="92"/>
        <v>0</v>
      </c>
      <c r="RI60" s="89">
        <f t="shared" si="92"/>
        <v>0</v>
      </c>
      <c r="RJ60" s="89">
        <f t="shared" si="92"/>
        <v>0</v>
      </c>
      <c r="RK60" s="89">
        <f t="shared" si="92"/>
        <v>0</v>
      </c>
      <c r="RL60" s="89"/>
      <c r="RM60" s="89"/>
      <c r="RN60" s="89">
        <f t="shared" si="92"/>
        <v>0</v>
      </c>
      <c r="RO60" s="89">
        <f t="shared" si="92"/>
        <v>0</v>
      </c>
      <c r="RP60" s="89">
        <f t="shared" si="92"/>
        <v>0</v>
      </c>
      <c r="RQ60" s="89">
        <f t="shared" si="92"/>
        <v>0</v>
      </c>
      <c r="RR60" s="89">
        <f t="shared" si="92"/>
        <v>0</v>
      </c>
      <c r="RS60" s="89">
        <f t="shared" si="92"/>
        <v>0</v>
      </c>
      <c r="RT60" s="89">
        <f t="shared" si="92"/>
        <v>0</v>
      </c>
      <c r="RU60" s="89">
        <f t="shared" si="92"/>
        <v>0</v>
      </c>
      <c r="RV60" s="89">
        <f t="shared" si="92"/>
        <v>0</v>
      </c>
      <c r="RW60" s="89">
        <f t="shared" si="92"/>
        <v>0</v>
      </c>
      <c r="RX60" s="89">
        <f t="shared" si="92"/>
        <v>0</v>
      </c>
      <c r="RY60" s="89">
        <f t="shared" si="92"/>
        <v>0</v>
      </c>
      <c r="RZ60" s="89">
        <f t="shared" si="92"/>
        <v>0</v>
      </c>
      <c r="SA60" s="89">
        <f t="shared" si="92"/>
        <v>0</v>
      </c>
      <c r="SB60" s="89">
        <f t="shared" si="92"/>
        <v>0</v>
      </c>
      <c r="SC60" s="89">
        <f t="shared" si="92"/>
        <v>0</v>
      </c>
      <c r="SD60" s="89">
        <f t="shared" si="92"/>
        <v>0</v>
      </c>
      <c r="SE60" s="89">
        <f t="shared" si="92"/>
        <v>0</v>
      </c>
      <c r="SF60" s="89">
        <f t="shared" si="92"/>
        <v>0</v>
      </c>
      <c r="SG60" s="89">
        <f t="shared" si="92"/>
        <v>0</v>
      </c>
      <c r="SH60" s="89">
        <f t="shared" si="92"/>
        <v>0</v>
      </c>
      <c r="SI60" s="89">
        <f t="shared" si="92"/>
        <v>0</v>
      </c>
      <c r="SJ60" s="89">
        <f t="shared" si="92"/>
        <v>0</v>
      </c>
      <c r="SK60" s="89">
        <f t="shared" si="92"/>
        <v>0</v>
      </c>
      <c r="SL60" s="89">
        <f t="shared" si="92"/>
        <v>0</v>
      </c>
      <c r="SM60" s="89">
        <f t="shared" si="92"/>
        <v>0</v>
      </c>
      <c r="SN60" s="89">
        <f t="shared" si="92"/>
        <v>0</v>
      </c>
      <c r="SO60" s="89">
        <f t="shared" si="92"/>
        <v>0</v>
      </c>
      <c r="SP60" s="89">
        <f t="shared" si="92"/>
        <v>0</v>
      </c>
      <c r="SQ60" s="89">
        <f t="shared" si="92"/>
        <v>0</v>
      </c>
    </row>
    <row r="61" spans="1:511" s="51" customFormat="1" hidden="1" x14ac:dyDescent="0.25">
      <c r="A61" s="87"/>
      <c r="B61" s="115" t="str">
        <f>'Базовые значения'!B17</f>
        <v>11а кл.</v>
      </c>
      <c r="C61" s="115" t="str">
        <f>'Базовые значения'!C17</f>
        <v>11 кл.</v>
      </c>
      <c r="D61" s="115" t="str">
        <f>'Базовые значения'!D17</f>
        <v>11 кл.</v>
      </c>
      <c r="E61" s="115" t="str">
        <f>'Базовые значения'!E17</f>
        <v>11 кл.</v>
      </c>
      <c r="F61" s="115" t="str">
        <f>'Базовые значения'!F17</f>
        <v>11 кл.</v>
      </c>
      <c r="G61" s="115" t="str">
        <f>'Базовые значения'!G17</f>
        <v>11 кл.</v>
      </c>
      <c r="H61" s="115" t="str">
        <f>'Базовые значения'!H17</f>
        <v>11 кл.</v>
      </c>
      <c r="I61" s="115" t="str">
        <f>'Базовые значения'!I17</f>
        <v>11 кл.</v>
      </c>
      <c r="J61" s="115" t="str">
        <f>'Базовые значения'!J17</f>
        <v>11 кл.</v>
      </c>
      <c r="K61" s="115" t="str">
        <f>'Базовые значения'!K17</f>
        <v>11 кл.</v>
      </c>
      <c r="L61" s="115" t="str">
        <f>'Базовые значения'!L17</f>
        <v>11 кл.</v>
      </c>
      <c r="M61" s="115" t="str">
        <f>'Базовые значения'!M17</f>
        <v>11 кл.</v>
      </c>
      <c r="N61" s="115" t="str">
        <f>'Базовые значения'!N17</f>
        <v>11 кл.</v>
      </c>
      <c r="O61" s="115" t="str">
        <f>'Базовые значения'!O17</f>
        <v>11 кл.</v>
      </c>
      <c r="P61" s="115" t="str">
        <f>'Базовые значения'!P17</f>
        <v>11 кл.</v>
      </c>
      <c r="Q61" s="115" t="str">
        <f>'Базовые значения'!Q17</f>
        <v>11 кл.</v>
      </c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89"/>
      <c r="NC61" s="89"/>
      <c r="ND61" s="89"/>
      <c r="NE61" s="89"/>
      <c r="NF61" s="89"/>
      <c r="NG61" s="89"/>
      <c r="NH61" s="89"/>
      <c r="NI61" s="89"/>
      <c r="NJ61" s="89"/>
      <c r="NK61" s="89"/>
      <c r="NL61" s="89"/>
      <c r="NM61" s="89"/>
      <c r="NN61" s="89"/>
      <c r="NO61" s="89"/>
      <c r="NP61" s="89"/>
      <c r="NQ61" s="89"/>
      <c r="NR61" s="89"/>
      <c r="NS61" s="89"/>
      <c r="NT61" s="89"/>
      <c r="NU61" s="89"/>
      <c r="NV61" s="89"/>
      <c r="NW61" s="89"/>
      <c r="NX61" s="89"/>
      <c r="NY61" s="89"/>
      <c r="NZ61" s="89"/>
      <c r="OA61" s="89"/>
      <c r="OB61" s="89"/>
      <c r="OC61" s="89"/>
      <c r="OD61" s="89"/>
      <c r="OE61" s="89"/>
      <c r="OF61" s="89"/>
      <c r="OG61" s="89"/>
      <c r="OH61" s="89"/>
      <c r="OI61" s="89"/>
      <c r="OJ61" s="89"/>
      <c r="OK61" s="89"/>
      <c r="OL61" s="89"/>
      <c r="OM61" s="89"/>
      <c r="ON61" s="89"/>
      <c r="OO61" s="89"/>
      <c r="OP61" s="89"/>
      <c r="OQ61" s="89"/>
      <c r="OR61" s="89"/>
      <c r="OS61" s="89"/>
      <c r="OT61" s="89"/>
      <c r="OU61" s="89"/>
      <c r="OV61" s="89"/>
      <c r="OW61" s="89"/>
      <c r="OX61" s="89"/>
      <c r="OY61" s="89"/>
      <c r="OZ61" s="89"/>
      <c r="PA61" s="89"/>
      <c r="PB61" s="89"/>
      <c r="PC61" s="89"/>
      <c r="PD61" s="89"/>
      <c r="PE61" s="89"/>
      <c r="PF61" s="89"/>
      <c r="PG61" s="89"/>
      <c r="PH61" s="89"/>
      <c r="PI61" s="89"/>
      <c r="PJ61" s="89"/>
      <c r="PK61" s="89"/>
      <c r="PL61" s="89"/>
      <c r="PM61" s="89"/>
      <c r="PN61" s="89"/>
      <c r="PO61" s="89"/>
      <c r="PP61" s="89"/>
      <c r="PQ61" s="89"/>
      <c r="PR61" s="89"/>
      <c r="PS61" s="89"/>
      <c r="PT61" s="89"/>
      <c r="PU61" s="89"/>
      <c r="PV61" s="89"/>
      <c r="PW61" s="89"/>
      <c r="PX61" s="89"/>
      <c r="PY61" s="89"/>
      <c r="PZ61" s="89"/>
      <c r="QA61" s="89"/>
      <c r="QB61" s="89"/>
      <c r="QC61" s="89"/>
      <c r="QD61" s="89"/>
      <c r="QE61" s="89"/>
      <c r="QF61" s="89"/>
      <c r="QG61" s="89"/>
      <c r="QH61" s="89"/>
      <c r="QI61" s="89"/>
      <c r="QJ61" s="89"/>
      <c r="QK61" s="89"/>
      <c r="QL61" s="89"/>
      <c r="QM61" s="89"/>
      <c r="QN61" s="89"/>
      <c r="QO61" s="89"/>
      <c r="QP61" s="89"/>
      <c r="QQ61" s="89"/>
      <c r="QR61" s="89"/>
      <c r="QS61" s="89"/>
      <c r="QT61" s="89"/>
      <c r="QU61" s="89"/>
      <c r="QV61" s="89"/>
      <c r="QW61" s="89"/>
      <c r="QX61" s="89"/>
      <c r="QY61" s="89"/>
      <c r="QZ61" s="89"/>
      <c r="RA61" s="89"/>
      <c r="RB61" s="89"/>
      <c r="RC61" s="89"/>
      <c r="RD61" s="89"/>
      <c r="RE61" s="89"/>
      <c r="RF61" s="89"/>
      <c r="RG61" s="89"/>
      <c r="RH61" s="89"/>
      <c r="RI61" s="89"/>
      <c r="RJ61" s="89"/>
      <c r="RK61" s="89"/>
      <c r="RL61" s="89"/>
      <c r="RM61" s="89"/>
      <c r="RN61" s="89"/>
      <c r="RO61" s="89"/>
      <c r="RP61" s="89"/>
      <c r="RQ61" s="89"/>
      <c r="RR61" s="89"/>
      <c r="RS61" s="89"/>
      <c r="RT61" s="89"/>
      <c r="RU61" s="89"/>
      <c r="RV61" s="89"/>
      <c r="RW61" s="89"/>
      <c r="RX61" s="89"/>
      <c r="RY61" s="89"/>
      <c r="RZ61" s="89"/>
      <c r="SA61" s="89"/>
      <c r="SB61" s="89"/>
      <c r="SC61" s="89"/>
      <c r="SD61" s="89"/>
      <c r="SE61" s="89"/>
      <c r="SF61" s="89"/>
      <c r="SG61" s="89"/>
      <c r="SH61" s="89"/>
      <c r="SI61" s="89"/>
      <c r="SJ61" s="89"/>
      <c r="SK61" s="89"/>
      <c r="SL61" s="89"/>
      <c r="SM61" s="89"/>
      <c r="SN61" s="89"/>
      <c r="SO61" s="89"/>
      <c r="SP61" s="89"/>
      <c r="SQ61" s="89"/>
    </row>
    <row r="62" spans="1:511" s="92" customFormat="1" hidden="1" x14ac:dyDescent="0.25">
      <c r="A62" s="90" t="s">
        <v>4</v>
      </c>
      <c r="B62" s="116">
        <f>'Базовые значения'!B19</f>
        <v>13</v>
      </c>
      <c r="C62" s="116">
        <f>'Базовые значения'!C19</f>
        <v>0</v>
      </c>
      <c r="D62" s="116">
        <f>'Базовые значения'!D19</f>
        <v>0</v>
      </c>
      <c r="E62" s="116">
        <f>'Базовые значения'!E19</f>
        <v>0</v>
      </c>
      <c r="F62" s="116">
        <f>'Базовые значения'!F19</f>
        <v>0</v>
      </c>
      <c r="G62" s="116">
        <f>'Базовые значения'!G19</f>
        <v>0</v>
      </c>
      <c r="H62" s="116">
        <f>'Базовые значения'!H19</f>
        <v>0</v>
      </c>
      <c r="I62" s="116">
        <f>'Базовые значения'!I19</f>
        <v>0</v>
      </c>
      <c r="J62" s="116">
        <f>'Базовые значения'!J19</f>
        <v>0</v>
      </c>
      <c r="K62" s="116">
        <f>'Базовые значения'!K19</f>
        <v>0</v>
      </c>
      <c r="L62" s="116">
        <f>'Базовые значения'!L19</f>
        <v>0</v>
      </c>
      <c r="M62" s="116">
        <f>'Базовые значения'!M19</f>
        <v>0</v>
      </c>
      <c r="N62" s="116">
        <f>'Базовые значения'!N19</f>
        <v>0</v>
      </c>
      <c r="O62" s="116">
        <f>'Базовые значения'!O19</f>
        <v>0</v>
      </c>
      <c r="P62" s="116">
        <f>'Базовые значения'!P19</f>
        <v>0</v>
      </c>
      <c r="Q62" s="116">
        <f>'Базовые значения'!Q19</f>
        <v>0</v>
      </c>
      <c r="R62" s="117" t="s">
        <v>62</v>
      </c>
      <c r="S62" s="91"/>
    </row>
    <row r="63" spans="1:511" s="51" customFormat="1" hidden="1" x14ac:dyDescent="0.25">
      <c r="A63" s="94" t="s">
        <v>55</v>
      </c>
      <c r="B63" s="95">
        <f>IFERROR((B66*B67+B69*B70+B72*B73)/(B66+B69+B72),0)</f>
        <v>76.15384615384616</v>
      </c>
      <c r="C63" s="95">
        <f>IFERROR((C66*C67+C69*C70+C72*C73)/(C66+C69+C72),0)</f>
        <v>0</v>
      </c>
      <c r="D63" s="95">
        <f t="shared" ref="D63:Q63" si="93">IFERROR((D66*D67+D69*D70+D72*D73)/(D66+D69+D72),0)</f>
        <v>0</v>
      </c>
      <c r="E63" s="95">
        <f t="shared" si="93"/>
        <v>0</v>
      </c>
      <c r="F63" s="95">
        <f t="shared" si="93"/>
        <v>0</v>
      </c>
      <c r="G63" s="95">
        <f t="shared" si="93"/>
        <v>0</v>
      </c>
      <c r="H63" s="95">
        <f t="shared" si="93"/>
        <v>0</v>
      </c>
      <c r="I63" s="95">
        <f t="shared" si="93"/>
        <v>0</v>
      </c>
      <c r="J63" s="95">
        <f t="shared" si="93"/>
        <v>0</v>
      </c>
      <c r="K63" s="95">
        <f>IFERROR((K66*K67+K69*L70+K72*L73)/(K66+K69+K72),0)</f>
        <v>0</v>
      </c>
      <c r="L63" s="95">
        <f>IFERROR((L66*L67+L69*#REF!+L72*#REF!)/(L66+L69+L72),0)</f>
        <v>0</v>
      </c>
      <c r="M63" s="95">
        <f t="shared" si="93"/>
        <v>0</v>
      </c>
      <c r="N63" s="95">
        <f>IFERROR((N66*N67+O69*N70+O72*N73)/(N66+O69+O72),0)</f>
        <v>0</v>
      </c>
      <c r="O63" s="95">
        <f>IFERROR((O66*O67+#REF!*O70+#REF!*O73)/(O66+#REF!+#REF!),0)</f>
        <v>0</v>
      </c>
      <c r="P63" s="95">
        <f t="shared" si="93"/>
        <v>0</v>
      </c>
      <c r="Q63" s="95">
        <f t="shared" si="93"/>
        <v>0</v>
      </c>
      <c r="R63" s="52">
        <f>AVERAGE(B63:Q63)</f>
        <v>4.759615384615385</v>
      </c>
    </row>
    <row r="64" spans="1:511" s="51" customFormat="1" hidden="1" x14ac:dyDescent="0.25">
      <c r="A64" s="99" t="s">
        <v>56</v>
      </c>
      <c r="B64" s="100"/>
      <c r="C64" s="100"/>
      <c r="D64" s="100"/>
      <c r="E64" s="100"/>
      <c r="F64" s="100"/>
      <c r="G64" s="100"/>
      <c r="H64" s="101"/>
      <c r="I64" s="101"/>
      <c r="J64" s="95"/>
      <c r="L64" s="102"/>
      <c r="M64" s="102"/>
      <c r="N64" s="103"/>
      <c r="O64" s="104"/>
      <c r="P64" s="104"/>
      <c r="Q64" s="105"/>
      <c r="R64" s="105"/>
    </row>
    <row r="65" spans="1:18" s="51" customFormat="1" hidden="1" x14ac:dyDescent="0.25">
      <c r="A65" s="106" t="s">
        <v>57</v>
      </c>
      <c r="B65" s="107"/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8" s="51" customFormat="1" hidden="1" x14ac:dyDescent="0.25">
      <c r="A66" s="94" t="s">
        <v>58</v>
      </c>
      <c r="B66" s="95">
        <f>COUNTIFS(B60:AE60,"&lt;=50",B60:AE60,"&gt;=0",B6:AE6,"&gt;0")</f>
        <v>0</v>
      </c>
      <c r="C66" s="95">
        <f>COUNTIFS(AH60:BK60,"&lt;=50",AH60:BK60,"&gt;=0",AH6:BK6,"&gt;0")</f>
        <v>0</v>
      </c>
      <c r="D66" s="95">
        <f>COUNTIFS(BN60:CQ60,"&lt;=50",BN60:CQ60,"&gt;=0",BN6:CQ6,"&gt;0")</f>
        <v>0</v>
      </c>
      <c r="E66" s="95">
        <f>COUNTIFS(CT60:DW60,"&lt;=50",CT60:DW60,"&gt;=0",CT6:DW6,"&gt;0")</f>
        <v>0</v>
      </c>
      <c r="F66" s="95">
        <f>COUNTIFS(DZ60:FC60,"&lt;=50",DZ60:FC60,"&gt;=0",DZ6:FC6,"&gt;0")</f>
        <v>0</v>
      </c>
      <c r="G66" s="95">
        <f>COUNTIFS(FF60:GI60,"&lt;=50",FF60:GI60,"&gt;=0",FF6:GI6,"&gt;0")</f>
        <v>0</v>
      </c>
      <c r="H66" s="95">
        <f>COUNTIFS(GL60:HO60,"&lt;=50",GL60:HO60,"&gt;=0",GL6:HO6,"&gt;0")</f>
        <v>0</v>
      </c>
      <c r="I66" s="95">
        <f>COUNTIFS(HR60:IU60,"&lt;=50",HR60:IU60,"&gt;=0",HR6:IU6,"&gt;0")</f>
        <v>0</v>
      </c>
      <c r="J66" s="95">
        <f>COUNTIFS(IX60:KA60,"&lt;=50",IX60:KA60,"&gt;=0",IX6:KA6,"&gt;0")</f>
        <v>0</v>
      </c>
      <c r="K66" s="95">
        <f>COUNTIFS(KD60:LG60,"&lt;=50",KD60:LG60,"&gt;=0",KD6:LG6,"&gt;0")</f>
        <v>0</v>
      </c>
      <c r="L66" s="95">
        <f>COUNTIFS(LJ60:MM60,"&lt;=50",LJ60:MM60,"&gt;=0",LJ6:MM6,"&gt;0")</f>
        <v>0</v>
      </c>
      <c r="M66" s="95">
        <f>COUNTIFS(MP60:NS60,"&lt;=50",MP60:NS60,"&gt;=0",MP6:NS6,"&gt;0")</f>
        <v>0</v>
      </c>
      <c r="N66" s="95">
        <f>COUNTIFS(NV60:OY60,"&lt;=50",NV60:OY60,"&gt;=0",NV6:OY6,"&gt;0")</f>
        <v>0</v>
      </c>
      <c r="O66" s="95">
        <f>COUNTIFS(PB60:QE60,"&lt;=50",PB60:QE60,"&gt;=0",PB6:QE6,"&gt;0")</f>
        <v>0</v>
      </c>
      <c r="P66" s="95">
        <f>COUNTIFS(QH60:RK60,"&lt;=50",QH60:RK60,"&gt;=0",QH6:RK6,"&gt;0")</f>
        <v>0</v>
      </c>
      <c r="Q66" s="118">
        <f>COUNTIFS(RN60:SQ60,"&lt;=50",RN60:SQ60,"&gt;=0",RN6:SQ6,"&gt;0")</f>
        <v>0</v>
      </c>
      <c r="R66" s="119">
        <f>AVERAGE(B66:Q66)</f>
        <v>0</v>
      </c>
    </row>
    <row r="67" spans="1:18" s="52" customFormat="1" hidden="1" x14ac:dyDescent="0.25">
      <c r="A67" s="123" t="s">
        <v>39</v>
      </c>
      <c r="B67" s="95">
        <f>IFERROR((AVERAGEIFS(B60:AE60,B60:AE60,"&lt;=50",B60:AE60,"&gt;=0",B6:AE6,"&gt;0")),0)</f>
        <v>0</v>
      </c>
      <c r="C67" s="95">
        <f>IFERROR((AVERAGEIFS(AH60:BK60,AH60:BK60,"&lt;=50",AH60:BK60,"&gt;=0",AH6:BK6,"&gt;0")),0)</f>
        <v>0</v>
      </c>
      <c r="D67" s="95">
        <f>IFERROR((AVERAGEIFS(BN60:CQ60,BN60:CQ60,"&lt;=50",BN60:CQ60,"&gt;=0",BN6:CQ6,"&gt;0")),0)</f>
        <v>0</v>
      </c>
      <c r="E67" s="95">
        <f>IFERROR((AVERAGEIFS(CT60:DW60,CT60:DW60,"&lt;=50",CT60:DW60,"&gt;=0",CT6:DW6,"&gt;0")),0)</f>
        <v>0</v>
      </c>
      <c r="F67" s="95">
        <f>IFERROR((AVERAGEIFS(DZ60:FC60,DZ60:FC60,"&lt;=50",DZ60:FC60,"&gt;=0",DZ6:FC6,"&gt;0")),0)</f>
        <v>0</v>
      </c>
      <c r="G67" s="95">
        <f>IFERROR((AVERAGEIFS(FF60:GI60,FF60:GI60,"&lt;=50",FF60:GI60,"&gt;=0",FF6:GI6,"&gt;0")),0)</f>
        <v>0</v>
      </c>
      <c r="H67" s="95">
        <f>IFERROR((AVERAGEIFS(GL60:HO60,GL60:HO60,"&lt;=50",GL60:HO60,"&gt;=0",GL6:HO6,"&gt;0")),0)</f>
        <v>0</v>
      </c>
      <c r="I67" s="95">
        <f>IFERROR((AVERAGEIFS(HR60:IU60,HR60:IU60,"&lt;=50",HR60:IU60,"&gt;=0",HR6:IU6,"&gt;0")),0)</f>
        <v>0</v>
      </c>
      <c r="J67" s="95">
        <f>IFERROR((AVERAGEIFS(IX60:KA60,IX60:KA60,"&lt;=50",IX60:KA60,"&gt;=0",IX6:KA6,"&gt;0")),0)</f>
        <v>0</v>
      </c>
      <c r="K67" s="95">
        <f>IFERROR((AVERAGEIFS(KD60:LG60,KD60:LG60,"&lt;=50",KD60:LG60,"&gt;=0",KD6:LG6,"&gt;0")),0)</f>
        <v>0</v>
      </c>
      <c r="L67" s="95">
        <f>IFERROR((AVERAGEIFS(LJ60:MM60,LJ60:MM60,"&lt;=50",LJ60:MM60,"&gt;=0",LJ6:MM6,"&gt;0")),0)</f>
        <v>0</v>
      </c>
      <c r="M67" s="95">
        <f>IFERROR((AVERAGEIFS(MP60:NS60,MP60:NS60,"&lt;=50",MP60:NS60,"&gt;=0",MP6:NS6,"&gt;0")),0)</f>
        <v>0</v>
      </c>
      <c r="N67" s="95">
        <f>IFERROR((AVERAGEIFS(NV60:OY60,NV60:OY60,"&lt;=50",NV60:OY60,"&gt;=0",NV6:OY6,"&gt;0")),0)</f>
        <v>0</v>
      </c>
      <c r="O67" s="95">
        <f>IFERROR((AVERAGEIFS(PB60:QE60,PB60:QE60,"&lt;=50",PB60:QE60,"&gt;=0",PB6:QE6,"&gt;0")),0)</f>
        <v>0</v>
      </c>
      <c r="P67" s="95">
        <f>IFERROR((AVERAGEIFS(QH60:RK60,QH60:RK60,"&lt;=50",QH60:RK60,"&gt;=0",QH6:RK6,"&gt;0")),0)</f>
        <v>0</v>
      </c>
      <c r="Q67" s="118">
        <f>IFERROR((AVERAGEIFS(RN60:SQ60,RN60:SQ60,"&lt;=50",RN60:SQ60,"&gt;=0",RN6:SQ6,"&gt;0")),0)</f>
        <v>0</v>
      </c>
      <c r="R67" s="96">
        <f>AVERAGE(B67:Q67)</f>
        <v>0</v>
      </c>
    </row>
    <row r="68" spans="1:18" s="51" customFormat="1" hidden="1" x14ac:dyDescent="0.25">
      <c r="A68" s="106" t="s">
        <v>59</v>
      </c>
      <c r="B68" s="107"/>
      <c r="C68" s="107"/>
      <c r="D68" s="107"/>
      <c r="E68" s="107"/>
      <c r="F68" s="107"/>
      <c r="G68" s="107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1:18" s="51" customFormat="1" hidden="1" x14ac:dyDescent="0.25">
      <c r="A69" s="94" t="s">
        <v>58</v>
      </c>
      <c r="B69" s="95">
        <f>COUNTIFS($B$60:$AE$60,"&lt;=75",$B$60:$AE$60,"&gt;50",$B$6:$AE$6,"&gt;0")</f>
        <v>5</v>
      </c>
      <c r="C69" s="95">
        <f>COUNTIFS($AH$60:$BK$60,"&lt;=75",$AH$60:$BK$60,"&gt;50",$AH$6:$BK$6,"&gt;0")</f>
        <v>0</v>
      </c>
      <c r="D69" s="95">
        <f>COUNTIFS($BN$60:$CQ$60,"&lt;=75",$BN$60:$CQ$60,"&gt;50",$BN$6:$CQ$6,"&gt;0")</f>
        <v>0</v>
      </c>
      <c r="E69" s="95">
        <f>COUNTIFS($CT$60:$DW$60,"&lt;=75",$CT$60:$DW$60,"&gt;50",$CT$6:$DW$6,"&gt;0")</f>
        <v>0</v>
      </c>
      <c r="F69" s="95">
        <f>COUNTIFS($DZ$60:$FC$60,"&lt;=75",$DZ$60:$FC$60,"&gt;50",$DZ$6:$FC$6,"&gt;0")</f>
        <v>0</v>
      </c>
      <c r="G69" s="95">
        <f>COUNTIFS($FF$60:$GI$60,"&lt;=75",$FF$60:$GI$60,"&gt;50",$FF$6:$GI$6,"&gt;0")</f>
        <v>0</v>
      </c>
      <c r="H69" s="95">
        <f>COUNTIFS($GL$60:$HO$60,"&lt;=75",$GL$60:$HO$60,"&gt;50",$GL$6:$HO$6,"&gt;0")</f>
        <v>0</v>
      </c>
      <c r="I69" s="95">
        <f>COUNTIFS($HR$60:$IU$60,"&lt;=75",$HR$60:$IU$60,"&gt;50",$HR$6:$IU$6,"&gt;0")</f>
        <v>0</v>
      </c>
      <c r="J69" s="95">
        <f>COUNTIFS($IX$60:$KA$60,"&lt;=75",$IX$60:$KA$60,"&gt;50",$IX$6:$KA$6,"&gt;0")</f>
        <v>0</v>
      </c>
      <c r="K69" s="95">
        <f>COUNTIFS($KD$60:$LG$60,"&lt;=75",$KD$60:$LG$60,"&gt;50",$KD$6:$LG$6,"&gt;0")</f>
        <v>0</v>
      </c>
      <c r="L69" s="95">
        <f>COUNTIFS($LJ$60:$MM$60,"&lt;=75",$LJ$60:$MM$60,"&gt;50",$LJ$6:$MM$6,"&gt;0")</f>
        <v>0</v>
      </c>
      <c r="M69" s="95">
        <f>COUNTIFS($MP$60:$NS$60,"&lt;=75",$MP$60:$NS$60,"&gt;50",$MP$6:$NS$6,"&gt;0")</f>
        <v>0</v>
      </c>
      <c r="N69" s="95">
        <f>COUNTIFS($NV$60:$OY$60,"&lt;=75",$NV$60:$OY$60,"&gt;50",$NV$6:$OY$6,"&gt;0")</f>
        <v>0</v>
      </c>
      <c r="O69" s="95">
        <f>COUNTIFS($PB$60:$QE$60,"&lt;=75",$PB$60:$QE$60,"&gt;50",$PB$6:$QE$6,"&gt;0")</f>
        <v>0</v>
      </c>
      <c r="P69" s="95">
        <f>COUNTIFS($QH$60:$RK$60,"&lt;=75",$QH$60:$RK$60,"&gt;50",$QH$6:$RK$6,"&gt;0")</f>
        <v>0</v>
      </c>
      <c r="Q69" s="118">
        <f>COUNTIFS($RN$60:$SQ$60,"&lt;=75",$RN$60:$SQ$60,"&gt;50",$RN$6:$SQ$6,"&gt;0")</f>
        <v>0</v>
      </c>
      <c r="R69" s="119">
        <f>AVERAGE(B69:Q69)</f>
        <v>0.3125</v>
      </c>
    </row>
    <row r="70" spans="1:18" s="52" customFormat="1" hidden="1" x14ac:dyDescent="0.25">
      <c r="A70" s="123" t="s">
        <v>39</v>
      </c>
      <c r="B70" s="95">
        <f>IFERROR((AVERAGEIFS(B60:AE60,B60:AE60,"&lt;=75",B60:AE60,"&gt;50",B6:AE6,"&gt;0")),0)</f>
        <v>63.25</v>
      </c>
      <c r="C70" s="95">
        <f>IFERROR((AVERAGEIFS(AH60:BK60,AH60:BK60,"&lt;=75",AH60:BK60,"&gt;50",AH6:BK6,"&gt;0")),0)</f>
        <v>0</v>
      </c>
      <c r="D70" s="95">
        <f>IFERROR((AVERAGEIFS(BN60:CQ60,BN60:CQ60,"&lt;=75",BN60:CQ60,"&gt;50",BN6:CQ6,"&gt;0")),0)</f>
        <v>0</v>
      </c>
      <c r="E70" s="95">
        <f>IFERROR((AVERAGEIFS(CT60:DW60,CT60:DW60,"&lt;=75",CT60:DW60,"&gt;50",CT6:DW6,"&gt;0")),0)</f>
        <v>0</v>
      </c>
      <c r="F70" s="95">
        <f>IFERROR((AVERAGEIFS(DZ60:FC60,DZ60:FC60,"&lt;=75",DZ60:FC60,"&gt;50",DZ6:FC6,"&gt;0")),0)</f>
        <v>0</v>
      </c>
      <c r="G70" s="95">
        <f>IFERROR((AVERAGEIFS(FF60:GI60,FF60:GI60,"&lt;=75",FF60:GI60,"&gt;50",FF6:GI6,"&gt;0")),0)</f>
        <v>0</v>
      </c>
      <c r="H70" s="95">
        <f>IFERROR((AVERAGEIFS(GL60:HO60,GL60:HO60,"&lt;=75",GL60:HO60,"&gt;50",GL6:HO6,"&gt;0")),0)</f>
        <v>0</v>
      </c>
      <c r="I70" s="95">
        <f>IFERROR((AVERAGEIFS(HR60:IU60,HR60:IU60,"&lt;=75",HR60:IU60,"&gt;50",HR6:IU6,"&gt;0")),0)</f>
        <v>0</v>
      </c>
      <c r="J70" s="95">
        <f>IFERROR((AVERAGEIFS(IX60:KA60,IX60:KA60,"&lt;=75",IX60:KA60,"&gt;50",IX6:KA6,"&gt;0")),0)</f>
        <v>0</v>
      </c>
      <c r="K70" s="95">
        <f>IFERROR((AVERAGEIFS(KD60:LG60,KD60:LG60,"&lt;=75",KD60:LG60,"&gt;50",KD6:LG6,"&gt;0")),0)</f>
        <v>0</v>
      </c>
      <c r="L70" s="95">
        <f>IFERROR((AVERAGEIFS(LJ60:MM60,LJ60:MM60,"&lt;=75",LJ60:MM60,"&gt;50",LJ6:MM6,"&gt;0")),0)</f>
        <v>0</v>
      </c>
      <c r="M70" s="95">
        <f>IFERROR((AVERAGEIFS(MP60:NS60,MP60:NS60,"&lt;=75",MP60:NS60,"&gt;50",MP6:NS6,"&gt;0")),0)</f>
        <v>0</v>
      </c>
      <c r="N70" s="95">
        <f>IFERROR((AVERAGEIFS(NV60:OY60,NV60:OY60,"&lt;=75",NV60:OY60,"&gt;50",NV6:OY6,"&gt;0")),0)</f>
        <v>0</v>
      </c>
      <c r="O70" s="95">
        <f>IFERROR((AVERAGEIFS(PB60:QE60,PB60:QE60,"&lt;=75",PB60:QE60,"&gt;50",PB6:QE6,"&gt;0")),0)</f>
        <v>0</v>
      </c>
      <c r="P70" s="95">
        <f>IFERROR((AVERAGEIFS(QH60:RK60,QH60:RK60,"&lt;=75",QH60:RK60,"&gt;50",QH6:RK6,"&gt;0")),0)</f>
        <v>0</v>
      </c>
      <c r="Q70" s="118">
        <f>IFERROR((AVERAGEIFS(RN60:SQ60,RN60:SQ60,"&lt;=75",RN60:SQ60,"&gt;50",RN6:SQ6,"&gt;0")),0)</f>
        <v>0</v>
      </c>
      <c r="R70" s="96">
        <f>AVERAGE(B70:Q70)</f>
        <v>3.953125</v>
      </c>
    </row>
    <row r="71" spans="1:18" s="51" customFormat="1" hidden="1" x14ac:dyDescent="0.25">
      <c r="A71" s="106" t="s">
        <v>60</v>
      </c>
      <c r="B71" s="107"/>
      <c r="C71" s="107"/>
      <c r="D71" s="107"/>
      <c r="E71" s="107"/>
      <c r="F71" s="107"/>
      <c r="G71" s="107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1:18" s="51" customFormat="1" hidden="1" x14ac:dyDescent="0.25">
      <c r="A72" s="94" t="s">
        <v>58</v>
      </c>
      <c r="B72" s="95">
        <f>COUNTIFS($B$60:$AE$60,"&lt;=100",$B$60:$AE$60,"&gt;75",$B$6:$AE$6,"&gt;0")</f>
        <v>8</v>
      </c>
      <c r="C72" s="95">
        <f>COUNTIFS($AH$60:$BK$60,"&lt;=100",$AH$60:$BK$60,"&gt;75",$AH$6:$BK$6,"&gt;0")</f>
        <v>0</v>
      </c>
      <c r="D72" s="95">
        <f>COUNTIFS($BN$60:$CQ$60,"&lt;=100",$BN$60:$CQ$60,"&gt;75",$BN$6:$CQ$6,"&gt;0")</f>
        <v>0</v>
      </c>
      <c r="E72" s="95">
        <f>COUNTIFS($CT$60:$DW$60,"&lt;=100",$CT$60:$DW$60,"&gt;75",$CT$6:$DW$6,"&gt;0")</f>
        <v>0</v>
      </c>
      <c r="F72" s="95">
        <f>COUNTIFS($DZ$60:$FC$60,"&lt;=100",$DZ$60:$FC$60,"&gt;75",$DZ$6:$FC$6,"&gt;0")</f>
        <v>0</v>
      </c>
      <c r="G72" s="95">
        <f>COUNTIFS($FF$60:$GI$60,"&lt;=100",$FF$60:$GI$60,"&gt;75",$FF$6:$GI$6,"&gt;0")</f>
        <v>0</v>
      </c>
      <c r="H72" s="95">
        <f>COUNTIFS($GL$60:$HO$60,"&lt;=100",$GL$60:$HO$60,"&gt;75",$GL$6:$HO$6,"&gt;0")</f>
        <v>0</v>
      </c>
      <c r="I72" s="95">
        <f>COUNTIFS($HR$60:$IU$60,"&lt;=100",$HR$60:$IU$60,"&gt;75",$HR$6:$IU$6,"&gt;0")</f>
        <v>0</v>
      </c>
      <c r="J72" s="95">
        <f>COUNTIFS($IX$60:$KA$60,"&lt;=100",$IX$60:$KA$60,"&gt;75",$IX$6:$KA$6,"&gt;0")</f>
        <v>0</v>
      </c>
      <c r="K72" s="95">
        <f>COUNTIFS($KD$60:$LG$60,"&lt;=100",$KD$60:$LG$60,"&gt;75",$KD$6:$LG$6,"&gt;0")</f>
        <v>0</v>
      </c>
      <c r="L72" s="95">
        <f>COUNTIFS($LJ$60:$MM$60,"&lt;=100",$LJ60:$MM$60,"&gt;75",$LJ$6:$MM$6,"&gt;0")</f>
        <v>0</v>
      </c>
      <c r="M72" s="95">
        <f>COUNTIFS($MP$60:$NS$60,"&lt;=100",$MP$60:$NS$60,"&gt;75",$MP$6:$NS$6,"&gt;0")</f>
        <v>0</v>
      </c>
      <c r="N72" s="95">
        <f>COUNTIFS($NV$60:$OY$60,"&lt;=100",$NV$60:$OY$60,"&gt;75",$NV$6:$OY$6,"&gt;0")</f>
        <v>0</v>
      </c>
      <c r="O72" s="95">
        <f>COUNTIFS($PB$60:$QE$60,"&lt;=100",$PB$60:$QE$60,"&gt;75",$PB$6:$QE$6,"&gt;0")</f>
        <v>0</v>
      </c>
      <c r="P72" s="95">
        <f>COUNTIFS($QH$60:$RK$60,"&lt;=100",$QH$60:$RK$60,"&gt;75",$QH$6:$RK$6,"&gt;0")</f>
        <v>0</v>
      </c>
      <c r="Q72" s="118">
        <f>COUNTIFS($RN$60:$SQ$60,"&lt;=100",$RN$60:$SQ$60,"&gt;75",$RN$6:$SQ$6,"&gt;0")</f>
        <v>0</v>
      </c>
      <c r="R72" s="119">
        <f>AVERAGE(B72:Q72)</f>
        <v>0.5</v>
      </c>
    </row>
    <row r="73" spans="1:18" s="52" customFormat="1" hidden="1" x14ac:dyDescent="0.25">
      <c r="A73" s="123" t="s">
        <v>39</v>
      </c>
      <c r="B73" s="95">
        <f>IFERROR((AVERAGEIFS(B60:AE60,B60:AE60,"&lt;=100",B60:AE60,"&gt;75",B6:AE6,"&gt;0")),0)</f>
        <v>84.21875</v>
      </c>
      <c r="C73" s="95">
        <f>IFERROR((AVERAGEIFS(AH60:BK60,AH60:BK60,"&lt;=100",AH60:BK60,"&gt;75",AH6:BK6,"&gt;0")),0)</f>
        <v>0</v>
      </c>
      <c r="D73" s="95">
        <f>IFERROR((AVERAGEIFS(BN60:CQ60,BN60:CQ60,"&lt;=100",BN60:CQ60,"&gt;75",BN6:CQ6,"&gt;0")),0)</f>
        <v>0</v>
      </c>
      <c r="E73" s="95">
        <f>IFERROR((AVERAGEIFS(CT60:DW60,CT60:DW60,"&lt;=100",CT60:DW60,"&gt;75",CT6:DW6,"&gt;0")),0)</f>
        <v>0</v>
      </c>
      <c r="F73" s="95">
        <f>IFERROR((AVERAGEIFS(DZ60:FC60,DZ60:FC60,"&lt;=100",DZ60:FC60,"&gt;75",DZ6:FC6,"&gt;0")),0)</f>
        <v>0</v>
      </c>
      <c r="G73" s="95">
        <f>IFERROR((AVERAGEIFS(FF60:GI60,FF60:GI60,"&lt;=100",FF60:GI60,"&gt;75",FF6:GI6,"&gt;0")),0)</f>
        <v>0</v>
      </c>
      <c r="H73" s="95">
        <f>IFERROR((AVERAGEIFS(GL60:HO60,GL60:HO60,"&lt;=100",GL60:HO60,"&gt;75",GL6:HO6,"&gt;0")),0)</f>
        <v>0</v>
      </c>
      <c r="I73" s="95">
        <f>IFERROR((AVERAGEIFS(HR60:IU60,HR60:IU60,"&lt;=100",HR60:IU60,"&gt;75",HR6:IU6,"&gt;0")),0)</f>
        <v>0</v>
      </c>
      <c r="J73" s="95">
        <f>IFERROR((AVERAGEIFS(IX60:KA60,IX60:KA60,"&lt;=100",IX60:KA60,"&gt;75",IX6:KA6,"&gt;0")),0)</f>
        <v>0</v>
      </c>
      <c r="K73" s="95">
        <f>IFERROR((AVERAGEIFS(KD60:LG60,KD60:LG60,"&lt;=100",KD60:LG60,"&gt;75",KD6:LG6,"&gt;0")),0)</f>
        <v>0</v>
      </c>
      <c r="L73" s="95">
        <f>IFERROR((AVERAGEIFS(LJ60:MM60,LJ60:MM60,"&lt;=100",LJ60:MM60,"&gt;75",LJ6:MM6,"&gt;0")),0)</f>
        <v>0</v>
      </c>
      <c r="M73" s="95">
        <f>IFERROR((AVERAGEIFS(MP60:NS60,MP60:NS60,"&lt;=100",MP60:NS60,"&gt;75",MP6:NS6,"&gt;0")),0)</f>
        <v>0</v>
      </c>
      <c r="N73" s="95">
        <f>IFERROR((AVERAGEIFS(NV60:OY60,NV60:OY60,"&lt;=100",NV60:OY60,"&gt;75",NV6:OY6,"&gt;0")),0)</f>
        <v>0</v>
      </c>
      <c r="O73" s="95">
        <f>IFERROR((AVERAGEIFS(PB60:QE60,PB60:QE60,"&lt;=100",PB60:QE60,"&gt;75",PB6:QE6,"&gt;0")),0)</f>
        <v>0</v>
      </c>
      <c r="P73" s="95">
        <f>IFERROR((AVERAGEIFS(QH60:RK60,QH60:RK60,"&lt;=100",QH60:RK60,"&gt;75",QH6:RK6,"&gt;0")),0)</f>
        <v>0</v>
      </c>
      <c r="Q73" s="118">
        <f>IFERROR((AVERAGEIFS(RN60:SQ60,RN60:SQ60,"&lt;=100",RN60:SQ60,"&gt;75",RN6:SQ6,"&gt;0")),0)</f>
        <v>0</v>
      </c>
      <c r="R73" s="96">
        <f>AVERAGE(B73:Q73)</f>
        <v>5.263671875</v>
      </c>
    </row>
    <row r="74" spans="1:18" s="50" customFormat="1" hidden="1" x14ac:dyDescent="0.25">
      <c r="A74" s="51"/>
    </row>
    <row r="75" spans="1:18" s="50" customFormat="1" hidden="1" x14ac:dyDescent="0.25">
      <c r="A75" s="51"/>
    </row>
    <row r="76" spans="1:18" s="50" customFormat="1" x14ac:dyDescent="0.25">
      <c r="A76" s="51"/>
      <c r="O76" s="50">
        <f>AVERAGE(O8:O23)</f>
        <v>7.6153846153846159</v>
      </c>
    </row>
    <row r="77" spans="1:18" s="50" customFormat="1" x14ac:dyDescent="0.25">
      <c r="A77" s="51"/>
    </row>
  </sheetData>
  <sheetProtection password="CA49" sheet="1" objects="1" scenarios="1" selectLockedCells="1"/>
  <conditionalFormatting sqref="SR45:XFD57 AF45:SQ46 AF49:SQ49 AF52:SQ52 AF55:SQ55">
    <cfRule type="notContainsBlanks" dxfId="29" priority="6">
      <formula>LEN(TRIM(AF45))&gt;0</formula>
    </cfRule>
  </conditionalFormatting>
  <conditionalFormatting sqref="A45:XFD73">
    <cfRule type="colorScale" priority="5">
      <colorScale>
        <cfvo type="min"/>
        <cfvo type="max"/>
        <color theme="0"/>
        <color theme="0"/>
      </colorScale>
    </cfRule>
  </conditionalFormatting>
  <conditionalFormatting sqref="SR47:XFD57 AF49:SQ49 AF52:SQ52 AF55:SQ55">
    <cfRule type="notContainsBlanks" dxfId="28" priority="4">
      <formula>LEN(TRIM(AF47))&gt;0</formula>
    </cfRule>
  </conditionalFormatting>
  <conditionalFormatting sqref="A47:XFD57">
    <cfRule type="colorScale" priority="3">
      <colorScale>
        <cfvo type="min"/>
        <cfvo type="max"/>
        <color theme="0"/>
        <color theme="0"/>
      </colorScale>
    </cfRule>
  </conditionalFormatting>
  <conditionalFormatting sqref="SR47:XFD57 AF49:SQ49 AF52:SQ52 AF55:SQ55">
    <cfRule type="notContainsBlanks" dxfId="27" priority="2">
      <formula>LEN(TRIM(AF47))&gt;0</formula>
    </cfRule>
  </conditionalFormatting>
  <conditionalFormatting sqref="A47:XFD57">
    <cfRule type="colorScale" priority="1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S76"/>
  <sheetViews>
    <sheetView zoomScale="80" zoomScaleNormal="80" workbookViewId="0">
      <pane xSplit="1" ySplit="6" topLeftCell="BM22" activePane="bottomRight" state="frozen"/>
      <selection activeCell="B8" sqref="B8:SQ44"/>
      <selection pane="topRight" activeCell="B8" sqref="B8:SQ44"/>
      <selection pane="bottomLeft" activeCell="B8" sqref="B8:SQ44"/>
      <selection pane="bottomRight" activeCell="AY40" sqref="AY40"/>
    </sheetView>
  </sheetViews>
  <sheetFormatPr defaultColWidth="9.7109375" defaultRowHeight="15" x14ac:dyDescent="0.25"/>
  <cols>
    <col min="1" max="1" width="55.42578125" style="17" customWidth="1"/>
    <col min="2" max="31" width="9.7109375" style="4" customWidth="1"/>
    <col min="32" max="32" width="9.140625" style="17" customWidth="1"/>
    <col min="33" max="33" width="10.28515625" style="11" customWidth="1"/>
    <col min="34" max="49" width="9.7109375" style="4" customWidth="1"/>
    <col min="50" max="51" width="11.140625" style="4" customWidth="1"/>
    <col min="52" max="52" width="10.85546875" style="4" customWidth="1"/>
    <col min="53" max="53" width="10.28515625" style="4" customWidth="1"/>
    <col min="54" max="63" width="9.140625" style="4" customWidth="1"/>
    <col min="64" max="65" width="9.140625" style="17" customWidth="1"/>
    <col min="66" max="95" width="9.140625" style="4" customWidth="1"/>
    <col min="96" max="97" width="9.140625" style="17" customWidth="1"/>
    <col min="98" max="127" width="9.140625" style="4" customWidth="1"/>
    <col min="128" max="129" width="9.140625" style="17" customWidth="1"/>
    <col min="130" max="159" width="9.140625" style="4" customWidth="1"/>
    <col min="160" max="161" width="9.140625" style="17" customWidth="1"/>
    <col min="162" max="191" width="9.140625" style="4" customWidth="1"/>
    <col min="192" max="193" width="9.140625" style="17" customWidth="1"/>
    <col min="194" max="223" width="9.140625" style="4" customWidth="1"/>
    <col min="224" max="224" width="9.140625" style="17" customWidth="1"/>
    <col min="225" max="225" width="9.42578125" style="17" customWidth="1"/>
    <col min="226" max="255" width="9.140625" style="4" customWidth="1"/>
    <col min="256" max="256" width="6.42578125" style="17" customWidth="1"/>
    <col min="257" max="257" width="6.85546875" style="17" customWidth="1"/>
    <col min="258" max="258" width="9" style="4" customWidth="1"/>
    <col min="259" max="16384" width="9.7109375" style="4"/>
  </cols>
  <sheetData>
    <row r="1" spans="1:513" ht="15.75" thickBot="1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513" s="17" customFormat="1" ht="16.5" thickBot="1" x14ac:dyDescent="0.3">
      <c r="A2" s="5" t="s">
        <v>0</v>
      </c>
      <c r="B2" s="10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1"/>
    </row>
    <row r="3" spans="1:513" s="17" customForma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11"/>
    </row>
    <row r="4" spans="1:513" s="17" customFormat="1" x14ac:dyDescent="0.2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3"/>
      <c r="AG4" s="12"/>
    </row>
    <row r="5" spans="1:513" s="33" customFormat="1" x14ac:dyDescent="0.25">
      <c r="A5" s="31" t="s">
        <v>1</v>
      </c>
      <c r="B5" s="32" t="str">
        <f>IF((B6&lt;='Базовые значения'!$B$24)*AND(B6&lt;&gt;0),'Базовые значения'!$B$22," ")</f>
        <v>9а кл.</v>
      </c>
      <c r="C5" s="32" t="str">
        <f>IF((C6&lt;='Базовые значения'!$B$24)*AND(C6&lt;&gt;0),'Базовые значения'!$B$22," ")</f>
        <v>9а кл.</v>
      </c>
      <c r="D5" s="32" t="str">
        <f>IF((D6&lt;='Базовые значения'!$B$24)*AND(D6&lt;&gt;0),'Базовые значения'!$B$22," ")</f>
        <v>9а кл.</v>
      </c>
      <c r="E5" s="32" t="str">
        <f>IF((E6&lt;='Базовые значения'!$B$24)*AND(E6&lt;&gt;0),'Базовые значения'!$B$22," ")</f>
        <v>9а кл.</v>
      </c>
      <c r="F5" s="32" t="str">
        <f>IF((F6&lt;='Базовые значения'!$B$24)*AND(F6&lt;&gt;0),'Базовые значения'!$B$22," ")</f>
        <v>9а кл.</v>
      </c>
      <c r="G5" s="32" t="str">
        <f>IF((G6&lt;='Базовые значения'!$B$24)*AND(G6&lt;&gt;0),'Базовые значения'!$B$22," ")</f>
        <v>9а кл.</v>
      </c>
      <c r="H5" s="32" t="str">
        <f>IF((H6&lt;='Базовые значения'!$B$24)*AND(H6&lt;&gt;0),'Базовые значения'!$B$22," ")</f>
        <v>9а кл.</v>
      </c>
      <c r="I5" s="32" t="str">
        <f>IF((I6&lt;='Базовые значения'!$B$24)*AND(I6&lt;&gt;0),'Базовые значения'!$B$22," ")</f>
        <v>9а кл.</v>
      </c>
      <c r="J5" s="32" t="str">
        <f>IF((J6&lt;='Базовые значения'!$B$24)*AND(J6&lt;&gt;0),'Базовые значения'!$B$22," ")</f>
        <v>9а кл.</v>
      </c>
      <c r="K5" s="32" t="str">
        <f>IF((K6&lt;='Базовые значения'!$B$24)*AND(K6&lt;&gt;0),'Базовые значения'!$B$22," ")</f>
        <v>9а кл.</v>
      </c>
      <c r="L5" s="32" t="str">
        <f>IF((L6&lt;='Базовые значения'!$B$24)*AND(L6&lt;&gt;0),'Базовые значения'!$B$22," ")</f>
        <v>9а кл.</v>
      </c>
      <c r="M5" s="32" t="str">
        <f>IF((M6&lt;='Базовые значения'!$B$24)*AND(M6&lt;&gt;0),'Базовые значения'!$B$22," ")</f>
        <v>9а кл.</v>
      </c>
      <c r="N5" s="32" t="str">
        <f>IF((N6&lt;='Базовые значения'!$B$24)*AND(N6&lt;&gt;0),'Базовые значения'!$B$22," ")</f>
        <v>9а кл.</v>
      </c>
      <c r="O5" s="32" t="str">
        <f>IF((O6&lt;='Базовые значения'!$B$24)*AND(O6&lt;&gt;0),'Базовые значения'!$B$22," ")</f>
        <v>9а кл.</v>
      </c>
      <c r="P5" s="32" t="str">
        <f>IF((P6&lt;='Базовые значения'!$B$24)*AND(P6&lt;&gt;0),'Базовые значения'!$B$22," ")</f>
        <v>9а кл.</v>
      </c>
      <c r="Q5" s="32" t="str">
        <f>IF((Q6&lt;='Базовые значения'!$B$24)*AND(Q6&lt;&gt;0),'Базовые значения'!$B$22," ")</f>
        <v>9а кл.</v>
      </c>
      <c r="R5" s="32" t="str">
        <f>IF((R6&lt;='Базовые значения'!$B$24)*AND(R6&lt;&gt;0),'Базовые значения'!$B$22," ")</f>
        <v>9а кл.</v>
      </c>
      <c r="S5" s="32" t="str">
        <f>IF((S6&lt;='Базовые значения'!$B$24)*AND(S6&lt;&gt;0),'Базовые значения'!$B$22," ")</f>
        <v>9а кл.</v>
      </c>
      <c r="T5" s="32" t="str">
        <f>IF((T6&lt;='Базовые значения'!$B$24)*AND(T6&lt;&gt;0),'Базовые значения'!$B$22," ")</f>
        <v>9а кл.</v>
      </c>
      <c r="U5" s="32" t="str">
        <f>IF((U6&lt;='Базовые значения'!$B$24)*AND(U6&lt;&gt;0),'Базовые значения'!$B$22," ")</f>
        <v xml:space="preserve"> </v>
      </c>
      <c r="V5" s="32" t="str">
        <f>IF((V6&lt;='Базовые значения'!$B$24)*AND(V6&lt;&gt;0),'Базовые значения'!$B$22," ")</f>
        <v xml:space="preserve"> </v>
      </c>
      <c r="W5" s="32" t="str">
        <f>IF((W6&lt;='Базовые значения'!$B$24)*AND(W6&lt;&gt;0),'Базовые значения'!$B$22," ")</f>
        <v xml:space="preserve"> </v>
      </c>
      <c r="X5" s="32" t="str">
        <f>IF((X6&lt;='Базовые значения'!$B$24)*AND(X6&lt;&gt;0),'Базовые значения'!$B$22," ")</f>
        <v xml:space="preserve"> </v>
      </c>
      <c r="Y5" s="32" t="str">
        <f>IF((Y6&lt;='Базовые значения'!$B$24)*AND(Y6&lt;&gt;0),'Базовые значения'!$B$22," ")</f>
        <v xml:space="preserve"> </v>
      </c>
      <c r="Z5" s="32" t="str">
        <f>IF((Z6&lt;='Базовые значения'!$B$24)*AND(Z6&lt;&gt;0),'Базовые значения'!$B$22," ")</f>
        <v xml:space="preserve"> </v>
      </c>
      <c r="AA5" s="32" t="str">
        <f>IF((AA6&lt;='Базовые значения'!$B$24)*AND(AA6&lt;&gt;0),'Базовые значения'!$B$22," ")</f>
        <v xml:space="preserve"> </v>
      </c>
      <c r="AB5" s="32" t="str">
        <f>IF((AB6&lt;='Базовые значения'!$B$24)*AND(AB6&lt;&gt;0),'Базовые значения'!$B$22," ")</f>
        <v xml:space="preserve"> </v>
      </c>
      <c r="AC5" s="32" t="str">
        <f>IF((AC6&lt;='Базовые значения'!$B$24)*AND(AC6&lt;&gt;0),'Базовые значения'!$B$22," ")</f>
        <v xml:space="preserve"> </v>
      </c>
      <c r="AD5" s="32" t="str">
        <f>IF((AD6&lt;='Базовые значения'!$B$24)*AND(AD6&lt;&gt;0),'Базовые значения'!$B$22," ")</f>
        <v xml:space="preserve"> </v>
      </c>
      <c r="AE5" s="32" t="str">
        <f>IF((AE6&lt;='Базовые значения'!$B$24)*AND(AE6&lt;&gt;0),'Базовые значения'!$B$22," ")</f>
        <v xml:space="preserve"> </v>
      </c>
      <c r="AF5" s="32" t="str">
        <f>IF((AF6&lt;='Базовые значения'!$B$9)*AND(AF6&lt;&gt;0),'Базовые значения'!$B$22," ")</f>
        <v xml:space="preserve"> </v>
      </c>
      <c r="AG5" s="32" t="str">
        <f>IF((AG6&lt;='Базовые значения'!$B$9)*AND(AG6&lt;&gt;0),'Базовые значения'!$B$22," ")</f>
        <v xml:space="preserve"> </v>
      </c>
      <c r="AH5" s="32" t="str">
        <f>IF((AH6&lt;='Базовые значения'!$C$24)*AND(AH6&lt;&gt;0),'Базовые значения'!$C$22," ")</f>
        <v>9б кл.</v>
      </c>
      <c r="AI5" s="32" t="str">
        <f>IF((AI6&lt;='Базовые значения'!$C$24)*AND(AI6&lt;&gt;0),'Базовые значения'!$C$22," ")</f>
        <v>9б кл.</v>
      </c>
      <c r="AJ5" s="32" t="str">
        <f>IF((AJ6&lt;='Базовые значения'!$C$24)*AND(AJ6&lt;&gt;0),'Базовые значения'!$C$22," ")</f>
        <v>9б кл.</v>
      </c>
      <c r="AK5" s="32" t="str">
        <f>IF((AK6&lt;='Базовые значения'!$C$24)*AND(AK6&lt;&gt;0),'Базовые значения'!$C$22," ")</f>
        <v>9б кл.</v>
      </c>
      <c r="AL5" s="32" t="str">
        <f>IF((AL6&lt;='Базовые значения'!$C$24)*AND(AL6&lt;&gt;0),'Базовые значения'!$C$22," ")</f>
        <v>9б кл.</v>
      </c>
      <c r="AM5" s="32" t="str">
        <f>IF((AM6&lt;='Базовые значения'!$C$24)*AND(AM6&lt;&gt;0),'Базовые значения'!$C$22," ")</f>
        <v>9б кл.</v>
      </c>
      <c r="AN5" s="32" t="str">
        <f>IF((AN6&lt;='Базовые значения'!$C$24)*AND(AN6&lt;&gt;0),'Базовые значения'!$C$22," ")</f>
        <v>9б кл.</v>
      </c>
      <c r="AO5" s="32" t="str">
        <f>IF((AO6&lt;='Базовые значения'!$C$24)*AND(AO6&lt;&gt;0),'Базовые значения'!$C$22," ")</f>
        <v>9б кл.</v>
      </c>
      <c r="AP5" s="32" t="str">
        <f>IF((AP6&lt;='Базовые значения'!$C$24)*AND(AP6&lt;&gt;0),'Базовые значения'!$C$22," ")</f>
        <v>9б кл.</v>
      </c>
      <c r="AQ5" s="32" t="str">
        <f>IF((AQ6&lt;='Базовые значения'!$C$24)*AND(AQ6&lt;&gt;0),'Базовые значения'!$C$22," ")</f>
        <v>9б кл.</v>
      </c>
      <c r="AR5" s="32" t="str">
        <f>IF((AR6&lt;='Базовые значения'!$C$24)*AND(AR6&lt;&gt;0),'Базовые значения'!$C$22," ")</f>
        <v>9б кл.</v>
      </c>
      <c r="AS5" s="32" t="str">
        <f>IF((AS6&lt;='Базовые значения'!$C$24)*AND(AS6&lt;&gt;0),'Базовые значения'!$C$22," ")</f>
        <v>9б кл.</v>
      </c>
      <c r="AT5" s="32" t="str">
        <f>IF((AT6&lt;='Базовые значения'!$C$24)*AND(AT6&lt;&gt;0),'Базовые значения'!$C$22," ")</f>
        <v>9б кл.</v>
      </c>
      <c r="AU5" s="32" t="str">
        <f>IF((AU6&lt;='Базовые значения'!$C$24)*AND(AU6&lt;&gt;0),'Базовые значения'!$C$22," ")</f>
        <v>9б кл.</v>
      </c>
      <c r="AV5" s="32" t="str">
        <f>IF((AV6&lt;='Базовые значения'!$C$24)*AND(AV6&lt;&gt;0),'Базовые значения'!$C$22," ")</f>
        <v>9б кл.</v>
      </c>
      <c r="AW5" s="32" t="str">
        <f>IF((AW6&lt;='Базовые значения'!$C$24)*AND(AW6&lt;&gt;0),'Базовые значения'!$C$22," ")</f>
        <v>9б кл.</v>
      </c>
      <c r="AX5" s="32" t="str">
        <f>IF((AX6&lt;='Базовые значения'!$C$24)*AND(AX6&lt;&gt;0),'Базовые значения'!$C$22," ")</f>
        <v>9б кл.</v>
      </c>
      <c r="AY5" s="32" t="str">
        <f>IF((AY6&lt;='Базовые значения'!$C$24)*AND(AY6&lt;&gt;0),'Базовые значения'!$C$22," ")</f>
        <v>9б кл.</v>
      </c>
      <c r="AZ5" s="32" t="str">
        <f>IF((AZ6&lt;='Базовые значения'!$C$24)*AND(AZ6&lt;&gt;0),'Базовые значения'!$C$22," ")</f>
        <v xml:space="preserve"> </v>
      </c>
      <c r="BA5" s="32" t="str">
        <f>IF((BA6&lt;='Базовые значения'!$C$24)*AND(BA6&lt;&gt;0),'Базовые значения'!$C$22," ")</f>
        <v xml:space="preserve"> </v>
      </c>
      <c r="BB5" s="32" t="str">
        <f>IF((BB6&lt;='Базовые значения'!$C$24)*AND(BB6&lt;&gt;0),'Базовые значения'!$C$22," ")</f>
        <v xml:space="preserve"> </v>
      </c>
      <c r="BC5" s="32" t="str">
        <f>IF((BC6&lt;='Базовые значения'!$C$24)*AND(BC6&lt;&gt;0),'Базовые значения'!$C$22," ")</f>
        <v xml:space="preserve"> </v>
      </c>
      <c r="BD5" s="32" t="str">
        <f>IF((BD6&lt;='Базовые значения'!$C$24)*AND(BD6&lt;&gt;0),'Базовые значения'!$C$22," ")</f>
        <v xml:space="preserve"> </v>
      </c>
      <c r="BE5" s="32" t="str">
        <f>IF((BE6&lt;='Базовые значения'!$C$24)*AND(BE6&lt;&gt;0),'Базовые значения'!$C$22," ")</f>
        <v xml:space="preserve"> </v>
      </c>
      <c r="BF5" s="32" t="str">
        <f>IF((BF6&lt;='Базовые значения'!$C$24)*AND(BF6&lt;&gt;0),'Базовые значения'!$C$22," ")</f>
        <v xml:space="preserve"> </v>
      </c>
      <c r="BG5" s="32" t="str">
        <f>IF((BG6&lt;='Базовые значения'!$C$24)*AND(BG6&lt;&gt;0),'Базовые значения'!$C$22," ")</f>
        <v xml:space="preserve"> </v>
      </c>
      <c r="BH5" s="32" t="str">
        <f>IF((BH6&lt;='Базовые значения'!$C$24)*AND(BH6&lt;&gt;0),'Базовые значения'!$C$22," ")</f>
        <v xml:space="preserve"> </v>
      </c>
      <c r="BI5" s="32" t="str">
        <f>IF((BI6&lt;='Базовые значения'!$C$24)*AND(BI6&lt;&gt;0),'Базовые значения'!$C$22," ")</f>
        <v xml:space="preserve"> </v>
      </c>
      <c r="BJ5" s="32" t="str">
        <f>IF((BJ6&lt;='Базовые значения'!$C$24)*AND(BJ6&lt;&gt;0),'Базовые значения'!$C$22," ")</f>
        <v xml:space="preserve"> </v>
      </c>
      <c r="BK5" s="32" t="str">
        <f>IF((BK6&lt;='Базовые значения'!$C$24)*AND(BK6&lt;&gt;0),'Базовые значения'!$C$22," ")</f>
        <v xml:space="preserve"> </v>
      </c>
      <c r="BL5" s="32" t="str">
        <f>IF((BL6&lt;='Базовые значения'!$B$9)*AND(BL6&lt;&gt;0),'Базовые значения'!$B$22," ")</f>
        <v xml:space="preserve"> </v>
      </c>
      <c r="BM5" s="32" t="str">
        <f>IF((BM6&lt;='Базовые значения'!$B$9)*AND(BM6&lt;&gt;0),'Базовые значения'!$B$22," ")</f>
        <v xml:space="preserve"> </v>
      </c>
      <c r="BN5" s="32" t="str">
        <f>IF((BN6&lt;='Базовые значения'!$D$24)*AND(BN6&lt;&gt;0),'Базовые значения'!$D$22," ")</f>
        <v>9в кл.</v>
      </c>
      <c r="BO5" s="32" t="str">
        <f>IF((BO6&lt;='Базовые значения'!$D$24)*AND(BO6&lt;&gt;0),'Базовые значения'!$D$22," ")</f>
        <v>9в кл.</v>
      </c>
      <c r="BP5" s="32" t="str">
        <f>IF((BP6&lt;='Базовые значения'!$D$24)*AND(BP6&lt;&gt;0),'Базовые значения'!$D$22," ")</f>
        <v>9в кл.</v>
      </c>
      <c r="BQ5" s="32" t="str">
        <f>IF((BQ6&lt;='Базовые значения'!$D$24)*AND(BQ6&lt;&gt;0),'Базовые значения'!$D$22," ")</f>
        <v>9в кл.</v>
      </c>
      <c r="BR5" s="32" t="str">
        <f>IF((BR6&lt;='Базовые значения'!$D$24)*AND(BR6&lt;&gt;0),'Базовые значения'!$D$22," ")</f>
        <v>9в кл.</v>
      </c>
      <c r="BS5" s="32" t="str">
        <f>IF((BS6&lt;='Базовые значения'!$D$24)*AND(BS6&lt;&gt;0),'Базовые значения'!$D$22," ")</f>
        <v>9в кл.</v>
      </c>
      <c r="BT5" s="32" t="str">
        <f>IF((BT6&lt;='Базовые значения'!$D$24)*AND(BT6&lt;&gt;0),'Базовые значения'!$D$22," ")</f>
        <v>9в кл.</v>
      </c>
      <c r="BU5" s="32" t="str">
        <f>IF((BU6&lt;='Базовые значения'!$D$24)*AND(BU6&lt;&gt;0),'Базовые значения'!$D$22," ")</f>
        <v>9в кл.</v>
      </c>
      <c r="BV5" s="32" t="str">
        <f>IF((BV6&lt;='Базовые значения'!$D$24)*AND(BV6&lt;&gt;0),'Базовые значения'!$D$22," ")</f>
        <v>9в кл.</v>
      </c>
      <c r="BW5" s="32" t="str">
        <f>IF((BW6&lt;='Базовые значения'!$D$24)*AND(BW6&lt;&gt;0),'Базовые значения'!$D$22," ")</f>
        <v>9в кл.</v>
      </c>
      <c r="BX5" s="32" t="str">
        <f>IF((BX6&lt;='Базовые значения'!$D$24)*AND(BX6&lt;&gt;0),'Базовые значения'!$D$22," ")</f>
        <v>9в кл.</v>
      </c>
      <c r="BY5" s="32" t="str">
        <f>IF((BY6&lt;='Базовые значения'!$D$24)*AND(BY6&lt;&gt;0),'Базовые значения'!$D$22," ")</f>
        <v xml:space="preserve"> </v>
      </c>
      <c r="BZ5" s="32" t="str">
        <f>IF((BZ6&lt;='Базовые значения'!$D$24)*AND(BZ6&lt;&gt;0),'Базовые значения'!$D$22," ")</f>
        <v xml:space="preserve"> </v>
      </c>
      <c r="CA5" s="32" t="str">
        <f>IF((CA6&lt;='Базовые значения'!$D$24)*AND(CA6&lt;&gt;0),'Базовые значения'!$D$22," ")</f>
        <v xml:space="preserve"> </v>
      </c>
      <c r="CB5" s="32" t="str">
        <f>IF((CB6&lt;='Базовые значения'!$D$24)*AND(CB6&lt;&gt;0),'Базовые значения'!$D$22," ")</f>
        <v xml:space="preserve"> </v>
      </c>
      <c r="CC5" s="32" t="str">
        <f>IF((CC6&lt;='Базовые значения'!$D$24)*AND(CC6&lt;&gt;0),'Базовые значения'!$D$22," ")</f>
        <v xml:space="preserve"> </v>
      </c>
      <c r="CD5" s="32" t="str">
        <f>IF((CD6&lt;='Базовые значения'!$D$24)*AND(CD6&lt;&gt;0),'Базовые значения'!$D$22," ")</f>
        <v xml:space="preserve"> </v>
      </c>
      <c r="CE5" s="32" t="str">
        <f>IF((CE6&lt;='Базовые значения'!$D$24)*AND(CE6&lt;&gt;0),'Базовые значения'!$D$22," ")</f>
        <v xml:space="preserve"> </v>
      </c>
      <c r="CF5" s="32" t="str">
        <f>IF((CF6&lt;='Базовые значения'!$D$24)*AND(CF6&lt;&gt;0),'Базовые значения'!$D$22," ")</f>
        <v xml:space="preserve"> </v>
      </c>
      <c r="CG5" s="32" t="str">
        <f>IF((CG6&lt;='Базовые значения'!$D$24)*AND(CG6&lt;&gt;0),'Базовые значения'!$D$22," ")</f>
        <v xml:space="preserve"> </v>
      </c>
      <c r="CH5" s="32" t="str">
        <f>IF((CH6&lt;='Базовые значения'!$D$24)*AND(CH6&lt;&gt;0),'Базовые значения'!$D$22," ")</f>
        <v xml:space="preserve"> </v>
      </c>
      <c r="CI5" s="32" t="str">
        <f>IF((CI6&lt;='Базовые значения'!$D$24)*AND(CI6&lt;&gt;0),'Базовые значения'!$D$22," ")</f>
        <v xml:space="preserve"> </v>
      </c>
      <c r="CJ5" s="32" t="str">
        <f>IF((CJ6&lt;='Базовые значения'!$D$24)*AND(CJ6&lt;&gt;0),'Базовые значения'!$D$22," ")</f>
        <v xml:space="preserve"> </v>
      </c>
      <c r="CK5" s="32" t="str">
        <f>IF((CK6&lt;='Базовые значения'!$D$24)*AND(CK6&lt;&gt;0),'Базовые значения'!$D$22," ")</f>
        <v xml:space="preserve"> </v>
      </c>
      <c r="CL5" s="32" t="str">
        <f>IF((CL6&lt;='Базовые значения'!$D$24)*AND(CL6&lt;&gt;0),'Базовые значения'!$D$22," ")</f>
        <v xml:space="preserve"> </v>
      </c>
      <c r="CM5" s="32" t="str">
        <f>IF((CM6&lt;='Базовые значения'!$D$24)*AND(CM6&lt;&gt;0),'Базовые значения'!$D$22," ")</f>
        <v xml:space="preserve"> </v>
      </c>
      <c r="CN5" s="32" t="str">
        <f>IF((CN6&lt;='Базовые значения'!$D$24)*AND(CN6&lt;&gt;0),'Базовые значения'!$D$22," ")</f>
        <v xml:space="preserve"> </v>
      </c>
      <c r="CO5" s="32" t="str">
        <f>IF((CO6&lt;='Базовые значения'!$D$24)*AND(CO6&lt;&gt;0),'Базовые значения'!$D$22," ")</f>
        <v xml:space="preserve"> </v>
      </c>
      <c r="CP5" s="32" t="str">
        <f>IF((CP6&lt;='Базовые значения'!$D$24)*AND(CP6&lt;&gt;0),'Базовые значения'!$D$22," ")</f>
        <v xml:space="preserve"> </v>
      </c>
      <c r="CQ5" s="32" t="str">
        <f>IF((CQ6&lt;='Базовые значения'!$D$24)*AND(CQ6&lt;&gt;0),'Базовые значения'!$D$22," ")</f>
        <v xml:space="preserve"> </v>
      </c>
      <c r="CR5" s="32" t="str">
        <f>IF((CR6&lt;='Базовые значения'!$B$9)*AND(CR6&lt;&gt;0),'Базовые значения'!$B$22," ")</f>
        <v xml:space="preserve"> </v>
      </c>
      <c r="CS5" s="32" t="str">
        <f>IF((CS6&lt;='Базовые значения'!$B$9)*AND(CS6&lt;&gt;0),'Базовые значения'!$B$22," ")</f>
        <v xml:space="preserve"> </v>
      </c>
      <c r="CT5" s="32" t="e">
        <f>IF((CT6&lt;='Базовые значения'!$E$24)*AND(CT6&lt;&gt;0),'Базовые значения'!$E$22," ")</f>
        <v>#DIV/0!</v>
      </c>
      <c r="CU5" s="32" t="e">
        <f>IF((CU6&lt;='Базовые значения'!$E$24)*AND(CU6&lt;&gt;0),'Базовые значения'!$E$22," ")</f>
        <v>#DIV/0!</v>
      </c>
      <c r="CV5" s="32" t="e">
        <f>IF((CV6&lt;='Базовые значения'!$E$24)*AND(CV6&lt;&gt;0),'Базовые значения'!$E$22," ")</f>
        <v>#DIV/0!</v>
      </c>
      <c r="CW5" s="32" t="e">
        <f>IF((CW6&lt;='Базовые значения'!$E$24)*AND(CW6&lt;&gt;0),'Базовые значения'!$E$22," ")</f>
        <v>#DIV/0!</v>
      </c>
      <c r="CX5" s="32" t="e">
        <f>IF((CX6&lt;='Базовые значения'!$E$24)*AND(CX6&lt;&gt;0),'Базовые значения'!$E$22," ")</f>
        <v>#DIV/0!</v>
      </c>
      <c r="CY5" s="32" t="e">
        <f>IF((CY6&lt;='Базовые значения'!$E$24)*AND(CY6&lt;&gt;0),'Базовые значения'!$E$22," ")</f>
        <v>#DIV/0!</v>
      </c>
      <c r="CZ5" s="32" t="e">
        <f>IF((CZ6&lt;='Базовые значения'!$E$24)*AND(CZ6&lt;&gt;0),'Базовые значения'!$E$22," ")</f>
        <v>#DIV/0!</v>
      </c>
      <c r="DA5" s="32" t="e">
        <f>IF((DA6&lt;='Базовые значения'!$E$24)*AND(DA6&lt;&gt;0),'Базовые значения'!$E$22," ")</f>
        <v>#DIV/0!</v>
      </c>
      <c r="DB5" s="32" t="e">
        <f>IF((DB6&lt;='Базовые значения'!$E$24)*AND(DB6&lt;&gt;0),'Базовые значения'!$E$22," ")</f>
        <v>#DIV/0!</v>
      </c>
      <c r="DC5" s="32" t="e">
        <f>IF((DC6&lt;='Базовые значения'!$E$24)*AND(DC6&lt;&gt;0),'Базовые значения'!$E$22," ")</f>
        <v>#DIV/0!</v>
      </c>
      <c r="DD5" s="32" t="e">
        <f>IF((DD6&lt;='Базовые значения'!$E$24)*AND(DD6&lt;&gt;0),'Базовые значения'!$E$22," ")</f>
        <v>#DIV/0!</v>
      </c>
      <c r="DE5" s="32" t="e">
        <f>IF((DE6&lt;='Базовые значения'!$E$24)*AND(DE6&lt;&gt;0),'Базовые значения'!$E$22," ")</f>
        <v>#DIV/0!</v>
      </c>
      <c r="DF5" s="32" t="e">
        <f>IF((DF6&lt;='Базовые значения'!$E$24)*AND(DF6&lt;&gt;0),'Базовые значения'!$E$22," ")</f>
        <v>#DIV/0!</v>
      </c>
      <c r="DG5" s="32" t="e">
        <f>IF((DG6&lt;='Базовые значения'!$E$24)*AND(DG6&lt;&gt;0),'Базовые значения'!$E$22," ")</f>
        <v>#DIV/0!</v>
      </c>
      <c r="DH5" s="32" t="e">
        <f>IF((DH6&lt;='Базовые значения'!$E$24)*AND(DH6&lt;&gt;0),'Базовые значения'!$E$22," ")</f>
        <v>#DIV/0!</v>
      </c>
      <c r="DI5" s="32" t="e">
        <f>IF((DI6&lt;='Базовые значения'!$E$24)*AND(DI6&lt;&gt;0),'Базовые значения'!$E$22," ")</f>
        <v>#DIV/0!</v>
      </c>
      <c r="DJ5" s="32" t="e">
        <f>IF((DJ6&lt;='Базовые значения'!$E$24)*AND(DJ6&lt;&gt;0),'Базовые значения'!$E$22," ")</f>
        <v>#DIV/0!</v>
      </c>
      <c r="DK5" s="32" t="e">
        <f>IF((DK6&lt;='Базовые значения'!$E$24)*AND(DK6&lt;&gt;0),'Базовые значения'!$E$22," ")</f>
        <v>#DIV/0!</v>
      </c>
      <c r="DL5" s="32" t="e">
        <f>IF((DL6&lt;='Базовые значения'!$E$24)*AND(DL6&lt;&gt;0),'Базовые значения'!$E$22," ")</f>
        <v>#DIV/0!</v>
      </c>
      <c r="DM5" s="32" t="e">
        <f>IF((DM6&lt;='Базовые значения'!$E$24)*AND(DM6&lt;&gt;0),'Базовые значения'!$E$22," ")</f>
        <v>#DIV/0!</v>
      </c>
      <c r="DN5" s="32" t="e">
        <f>IF((DN6&lt;='Базовые значения'!$E$24)*AND(DN6&lt;&gt;0),'Базовые значения'!$E$22," ")</f>
        <v>#DIV/0!</v>
      </c>
      <c r="DO5" s="32" t="e">
        <f>IF((DO6&lt;='Базовые значения'!$E$24)*AND(DO6&lt;&gt;0),'Базовые значения'!$E$22," ")</f>
        <v>#DIV/0!</v>
      </c>
      <c r="DP5" s="32" t="e">
        <f>IF((DP6&lt;='Базовые значения'!$E$24)*AND(DP6&lt;&gt;0),'Базовые значения'!$E$22," ")</f>
        <v>#DIV/0!</v>
      </c>
      <c r="DQ5" s="32" t="e">
        <f>IF((DQ6&lt;='Базовые значения'!$E$24)*AND(DQ6&lt;&gt;0),'Базовые значения'!$E$22," ")</f>
        <v>#DIV/0!</v>
      </c>
      <c r="DR5" s="32" t="e">
        <f>IF((DR6&lt;='Базовые значения'!$E$24)*AND(DR6&lt;&gt;0),'Базовые значения'!$E$22," ")</f>
        <v>#DIV/0!</v>
      </c>
      <c r="DS5" s="32" t="e">
        <f>IF((DS6&lt;='Базовые значения'!$E$24)*AND(DS6&lt;&gt;0),'Базовые значения'!$E$22," ")</f>
        <v>#DIV/0!</v>
      </c>
      <c r="DT5" s="32" t="e">
        <f>IF((DT6&lt;='Базовые значения'!$E$24)*AND(DT6&lt;&gt;0),'Базовые значения'!$E$22," ")</f>
        <v>#DIV/0!</v>
      </c>
      <c r="DU5" s="32" t="e">
        <f>IF((DU6&lt;='Базовые значения'!$E$24)*AND(DU6&lt;&gt;0),'Базовые значения'!$E$22," ")</f>
        <v>#DIV/0!</v>
      </c>
      <c r="DV5" s="32" t="e">
        <f>IF((DV6&lt;='Базовые значения'!$E$24)*AND(DV6&lt;&gt;0),'Базовые значения'!$E$22," ")</f>
        <v>#DIV/0!</v>
      </c>
      <c r="DW5" s="32" t="e">
        <f>IF((DW6&lt;='Базовые значения'!$E$24)*AND(DW6&lt;&gt;0),'Базовые значения'!$E$22," ")</f>
        <v>#DIV/0!</v>
      </c>
      <c r="DX5" s="32" t="str">
        <f>IF((DX6&lt;='Базовые значения'!$B$9)*AND(DX6&lt;&gt;0),'Базовые значения'!$B$22," ")</f>
        <v xml:space="preserve"> </v>
      </c>
      <c r="DY5" s="32" t="str">
        <f>IF((DY6&lt;='Базовые значения'!$B$9)*AND(DY6&lt;&gt;0),'Базовые значения'!$B$22," ")</f>
        <v xml:space="preserve"> </v>
      </c>
      <c r="DZ5" s="32" t="e">
        <f>IF((DZ6&lt;='Базовые значения'!$F$24)*AND(DZ6&lt;&gt;0),'Базовые значения'!$F$22," ")</f>
        <v>#DIV/0!</v>
      </c>
      <c r="EA5" s="32" t="e">
        <f>IF((EA6&lt;='Базовые значения'!$F$24)*AND(EA6&lt;&gt;0),'Базовые значения'!$F$22," ")</f>
        <v>#DIV/0!</v>
      </c>
      <c r="EB5" s="32" t="e">
        <f>IF((EB6&lt;='Базовые значения'!$F$24)*AND(EB6&lt;&gt;0),'Базовые значения'!$F$22," ")</f>
        <v>#DIV/0!</v>
      </c>
      <c r="EC5" s="32" t="e">
        <f>IF((EC6&lt;='Базовые значения'!$F$24)*AND(EC6&lt;&gt;0),'Базовые значения'!$F$22," ")</f>
        <v>#DIV/0!</v>
      </c>
      <c r="ED5" s="32" t="e">
        <f>IF((ED6&lt;='Базовые значения'!$F$24)*AND(ED6&lt;&gt;0),'Базовые значения'!$F$22," ")</f>
        <v>#DIV/0!</v>
      </c>
      <c r="EE5" s="32" t="e">
        <f>IF((EE6&lt;='Базовые значения'!$F$24)*AND(EE6&lt;&gt;0),'Базовые значения'!$F$22," ")</f>
        <v>#DIV/0!</v>
      </c>
      <c r="EF5" s="32" t="e">
        <f>IF((EF6&lt;='Базовые значения'!$F$24)*AND(EF6&lt;&gt;0),'Базовые значения'!$F$22," ")</f>
        <v>#DIV/0!</v>
      </c>
      <c r="EG5" s="32" t="e">
        <f>IF((EG6&lt;='Базовые значения'!$F$24)*AND(EG6&lt;&gt;0),'Базовые значения'!$F$22," ")</f>
        <v>#DIV/0!</v>
      </c>
      <c r="EH5" s="32" t="e">
        <f>IF((EH6&lt;='Базовые значения'!$F$24)*AND(EH6&lt;&gt;0),'Базовые значения'!$F$22," ")</f>
        <v>#DIV/0!</v>
      </c>
      <c r="EI5" s="32" t="e">
        <f>IF((EI6&lt;='Базовые значения'!$F$24)*AND(EI6&lt;&gt;0),'Базовые значения'!$F$22," ")</f>
        <v>#DIV/0!</v>
      </c>
      <c r="EJ5" s="32" t="e">
        <f>IF((EJ6&lt;='Базовые значения'!$F$24)*AND(EJ6&lt;&gt;0),'Базовые значения'!$F$22," ")</f>
        <v>#DIV/0!</v>
      </c>
      <c r="EK5" s="32" t="e">
        <f>IF((EK6&lt;='Базовые значения'!$F$24)*AND(EK6&lt;&gt;0),'Базовые значения'!$F$22," ")</f>
        <v>#DIV/0!</v>
      </c>
      <c r="EL5" s="32" t="e">
        <f>IF((EL6&lt;='Базовые значения'!$F$24)*AND(EL6&lt;&gt;0),'Базовые значения'!$F$22," ")</f>
        <v>#DIV/0!</v>
      </c>
      <c r="EM5" s="32" t="e">
        <f>IF((EM6&lt;='Базовые значения'!$F$24)*AND(EM6&lt;&gt;0),'Базовые значения'!$F$22," ")</f>
        <v>#DIV/0!</v>
      </c>
      <c r="EN5" s="32" t="e">
        <f>IF((EN6&lt;='Базовые значения'!$F$24)*AND(EN6&lt;&gt;0),'Базовые значения'!$F$22," ")</f>
        <v>#DIV/0!</v>
      </c>
      <c r="EO5" s="32" t="e">
        <f>IF((EO6&lt;='Базовые значения'!$F$24)*AND(EO6&lt;&gt;0),'Базовые значения'!$F$22," ")</f>
        <v>#DIV/0!</v>
      </c>
      <c r="EP5" s="32" t="e">
        <f>IF((EP6&lt;='Базовые значения'!$F$24)*AND(EP6&lt;&gt;0),'Базовые значения'!$F$22," ")</f>
        <v>#DIV/0!</v>
      </c>
      <c r="EQ5" s="32" t="e">
        <f>IF((EQ6&lt;='Базовые значения'!$F$24)*AND(EQ6&lt;&gt;0),'Базовые значения'!$F$22," ")</f>
        <v>#DIV/0!</v>
      </c>
      <c r="ER5" s="32" t="e">
        <f>IF((ER6&lt;='Базовые значения'!$F$24)*AND(ER6&lt;&gt;0),'Базовые значения'!$F$22," ")</f>
        <v>#DIV/0!</v>
      </c>
      <c r="ES5" s="32" t="e">
        <f>IF((ES6&lt;='Базовые значения'!$F$24)*AND(ES6&lt;&gt;0),'Базовые значения'!$F$22," ")</f>
        <v>#DIV/0!</v>
      </c>
      <c r="ET5" s="32" t="e">
        <f>IF((ET6&lt;='Базовые значения'!$F$24)*AND(ET6&lt;&gt;0),'Базовые значения'!$F$22," ")</f>
        <v>#DIV/0!</v>
      </c>
      <c r="EU5" s="32" t="e">
        <f>IF((EU6&lt;='Базовые значения'!$F$24)*AND(EU6&lt;&gt;0),'Базовые значения'!$F$22," ")</f>
        <v>#DIV/0!</v>
      </c>
      <c r="EV5" s="32" t="e">
        <f>IF((EV6&lt;='Базовые значения'!$F$24)*AND(EV6&lt;&gt;0),'Базовые значения'!$F$22," ")</f>
        <v>#DIV/0!</v>
      </c>
      <c r="EW5" s="32" t="e">
        <f>IF((EW6&lt;='Базовые значения'!$F$24)*AND(EW6&lt;&gt;0),'Базовые значения'!$F$22," ")</f>
        <v>#DIV/0!</v>
      </c>
      <c r="EX5" s="32" t="e">
        <f>IF((EX6&lt;='Базовые значения'!$F$24)*AND(EX6&lt;&gt;0),'Базовые значения'!$F$22," ")</f>
        <v>#DIV/0!</v>
      </c>
      <c r="EY5" s="32" t="e">
        <f>IF((EY6&lt;='Базовые значения'!$F$24)*AND(EY6&lt;&gt;0),'Базовые значения'!$F$22," ")</f>
        <v>#DIV/0!</v>
      </c>
      <c r="EZ5" s="32" t="e">
        <f>IF((EZ6&lt;='Базовые значения'!$F$24)*AND(EZ6&lt;&gt;0),'Базовые значения'!$F$22," ")</f>
        <v>#DIV/0!</v>
      </c>
      <c r="FA5" s="32" t="e">
        <f>IF((FA6&lt;='Базовые значения'!$F$24)*AND(FA6&lt;&gt;0),'Базовые значения'!$F$22," ")</f>
        <v>#DIV/0!</v>
      </c>
      <c r="FB5" s="32" t="e">
        <f>IF((FB6&lt;='Базовые значения'!$F$24)*AND(FB6&lt;&gt;0),'Базовые значения'!$F$22," ")</f>
        <v>#DIV/0!</v>
      </c>
      <c r="FC5" s="32" t="e">
        <f>IF((FC6&lt;='Базовые значения'!$F$24)*AND(FC6&lt;&gt;0),'Базовые значения'!$F$22," ")</f>
        <v>#DIV/0!</v>
      </c>
      <c r="FD5" s="32" t="str">
        <f>IF((FD6&lt;='Базовые значения'!$B$9)*AND(FD6&lt;&gt;0),'Базовые значения'!$B$22," ")</f>
        <v xml:space="preserve"> </v>
      </c>
      <c r="FE5" s="32" t="str">
        <f>IF((FE6&lt;='Базовые значения'!$B$9)*AND(FE6&lt;&gt;0),'Базовые значения'!$B$22," ")</f>
        <v xml:space="preserve"> </v>
      </c>
      <c r="FF5" s="32" t="e">
        <f>IF((FF6&lt;='Базовые значения'!$G$24)*AND(FF6&lt;&gt;0),'Базовые значения'!$G$22," ")</f>
        <v>#DIV/0!</v>
      </c>
      <c r="FG5" s="32" t="e">
        <f>IF((FG6&lt;='Базовые значения'!$G$24)*AND(FG6&lt;&gt;0),'Базовые значения'!$G$22," ")</f>
        <v>#DIV/0!</v>
      </c>
      <c r="FH5" s="32" t="e">
        <f>IF((FH6&lt;='Базовые значения'!$G$24)*AND(FH6&lt;&gt;0),'Базовые значения'!$G$22," ")</f>
        <v>#DIV/0!</v>
      </c>
      <c r="FI5" s="32" t="e">
        <f>IF((FI6&lt;='Базовые значения'!$G$24)*AND(FI6&lt;&gt;0),'Базовые значения'!$G$22," ")</f>
        <v>#DIV/0!</v>
      </c>
      <c r="FJ5" s="32" t="e">
        <f>IF((FJ6&lt;='Базовые значения'!$G$24)*AND(FJ6&lt;&gt;0),'Базовые значения'!$G$22," ")</f>
        <v>#DIV/0!</v>
      </c>
      <c r="FK5" s="32" t="e">
        <f>IF((FK6&lt;='Базовые значения'!$G$24)*AND(FK6&lt;&gt;0),'Базовые значения'!$G$22," ")</f>
        <v>#DIV/0!</v>
      </c>
      <c r="FL5" s="32" t="e">
        <f>IF((FL6&lt;='Базовые значения'!$G$24)*AND(FL6&lt;&gt;0),'Базовые значения'!$G$22," ")</f>
        <v>#DIV/0!</v>
      </c>
      <c r="FM5" s="32" t="e">
        <f>IF((FM6&lt;='Базовые значения'!$G$24)*AND(FM6&lt;&gt;0),'Базовые значения'!$G$22," ")</f>
        <v>#DIV/0!</v>
      </c>
      <c r="FN5" s="32" t="e">
        <f>IF((FN6&lt;='Базовые значения'!$G$24)*AND(FN6&lt;&gt;0),'Базовые значения'!$G$22," ")</f>
        <v>#DIV/0!</v>
      </c>
      <c r="FO5" s="32" t="e">
        <f>IF((FO6&lt;='Базовые значения'!$G$24)*AND(FO6&lt;&gt;0),'Базовые значения'!$G$22," ")</f>
        <v>#DIV/0!</v>
      </c>
      <c r="FP5" s="32" t="e">
        <f>IF((FP6&lt;='Базовые значения'!$G$24)*AND(FP6&lt;&gt;0),'Базовые значения'!$G$22," ")</f>
        <v>#DIV/0!</v>
      </c>
      <c r="FQ5" s="32" t="e">
        <f>IF((FQ6&lt;='Базовые значения'!$G$24)*AND(FQ6&lt;&gt;0),'Базовые значения'!$G$22," ")</f>
        <v>#DIV/0!</v>
      </c>
      <c r="FR5" s="32" t="e">
        <f>IF((FR6&lt;='Базовые значения'!$G$24)*AND(FR6&lt;&gt;0),'Базовые значения'!$G$22," ")</f>
        <v>#DIV/0!</v>
      </c>
      <c r="FS5" s="32" t="e">
        <f>IF((FS6&lt;='Базовые значения'!$G$24)*AND(FS6&lt;&gt;0),'Базовые значения'!$G$22," ")</f>
        <v>#DIV/0!</v>
      </c>
      <c r="FT5" s="32" t="e">
        <f>IF((FT6&lt;='Базовые значения'!$G$24)*AND(FT6&lt;&gt;0),'Базовые значения'!$G$22," ")</f>
        <v>#DIV/0!</v>
      </c>
      <c r="FU5" s="32" t="e">
        <f>IF((FU6&lt;='Базовые значения'!$G$24)*AND(FU6&lt;&gt;0),'Базовые значения'!$G$22," ")</f>
        <v>#DIV/0!</v>
      </c>
      <c r="FV5" s="32" t="e">
        <f>IF((FV6&lt;='Базовые значения'!$G$24)*AND(FV6&lt;&gt;0),'Базовые значения'!$G$22," ")</f>
        <v>#DIV/0!</v>
      </c>
      <c r="FW5" s="32" t="e">
        <f>IF((FW6&lt;='Базовые значения'!$G$24)*AND(FW6&lt;&gt;0),'Базовые значения'!$G$22," ")</f>
        <v>#DIV/0!</v>
      </c>
      <c r="FX5" s="32" t="e">
        <f>IF((FX6&lt;='Базовые значения'!$G$24)*AND(FX6&lt;&gt;0),'Базовые значения'!$G$22," ")</f>
        <v>#DIV/0!</v>
      </c>
      <c r="FY5" s="32" t="e">
        <f>IF((FY6&lt;='Базовые значения'!$G$24)*AND(FY6&lt;&gt;0),'Базовые значения'!$G$22," ")</f>
        <v>#DIV/0!</v>
      </c>
      <c r="FZ5" s="32" t="e">
        <f>IF((FZ6&lt;='Базовые значения'!$G$24)*AND(FZ6&lt;&gt;0),'Базовые значения'!$G$22," ")</f>
        <v>#DIV/0!</v>
      </c>
      <c r="GA5" s="32" t="e">
        <f>IF((GA6&lt;='Базовые значения'!$G$24)*AND(GA6&lt;&gt;0),'Базовые значения'!$G$22," ")</f>
        <v>#DIV/0!</v>
      </c>
      <c r="GB5" s="32" t="e">
        <f>IF((GB6&lt;='Базовые значения'!$G$24)*AND(GB6&lt;&gt;0),'Базовые значения'!$G$22," ")</f>
        <v>#DIV/0!</v>
      </c>
      <c r="GC5" s="32" t="e">
        <f>IF((GC6&lt;='Базовые значения'!$G$24)*AND(GC6&lt;&gt;0),'Базовые значения'!$G$22," ")</f>
        <v>#DIV/0!</v>
      </c>
      <c r="GD5" s="32" t="e">
        <f>IF((GD6&lt;='Базовые значения'!$G$24)*AND(GD6&lt;&gt;0),'Базовые значения'!$G$22," ")</f>
        <v>#DIV/0!</v>
      </c>
      <c r="GE5" s="32" t="e">
        <f>IF((GE6&lt;='Базовые значения'!$G$24)*AND(GE6&lt;&gt;0),'Базовые значения'!$G$22," ")</f>
        <v>#DIV/0!</v>
      </c>
      <c r="GF5" s="32" t="e">
        <f>IF((GF6&lt;='Базовые значения'!$G$24)*AND(GF6&lt;&gt;0),'Базовые значения'!$G$22," ")</f>
        <v>#DIV/0!</v>
      </c>
      <c r="GG5" s="32" t="e">
        <f>IF((GG6&lt;='Базовые значения'!$G$24)*AND(GG6&lt;&gt;0),'Базовые значения'!$G$22," ")</f>
        <v>#DIV/0!</v>
      </c>
      <c r="GH5" s="32" t="e">
        <f>IF((GH6&lt;='Базовые значения'!$G$24)*AND(GH6&lt;&gt;0),'Базовые значения'!$G$22," ")</f>
        <v>#DIV/0!</v>
      </c>
      <c r="GI5" s="32" t="e">
        <f>IF((GI6&lt;='Базовые значения'!$G$24)*AND(GI6&lt;&gt;0),'Базовые значения'!$G$22," ")</f>
        <v>#DIV/0!</v>
      </c>
      <c r="GJ5" s="32" t="str">
        <f>IF((GJ6&lt;='Базовые значения'!$B$9)*AND(GJ6&lt;&gt;0),'Базовые значения'!$B$22," ")</f>
        <v xml:space="preserve"> </v>
      </c>
      <c r="GK5" s="32" t="str">
        <f>IF((GK6&lt;='Базовые значения'!$B$9)*AND(GK6&lt;&gt;0),'Базовые значения'!$B$22," ")</f>
        <v xml:space="preserve"> </v>
      </c>
      <c r="GL5" s="32" t="e">
        <f>IF((GL6&lt;='Базовые значения'!$H$24)*AND(GL6&lt;&gt;0),'Базовые значения'!$H$22," ")</f>
        <v>#DIV/0!</v>
      </c>
      <c r="GM5" s="32" t="e">
        <f>IF((GM6&lt;='Базовые значения'!$H$24)*AND(GM6&lt;&gt;0),'Базовые значения'!$H$22," ")</f>
        <v>#DIV/0!</v>
      </c>
      <c r="GN5" s="32" t="e">
        <f>IF((GN6&lt;='Базовые значения'!$H$24)*AND(GN6&lt;&gt;0),'Базовые значения'!$H$22," ")</f>
        <v>#DIV/0!</v>
      </c>
      <c r="GO5" s="32" t="e">
        <f>IF((GO6&lt;='Базовые значения'!$H$24)*AND(GO6&lt;&gt;0),'Базовые значения'!$H$22," ")</f>
        <v>#DIV/0!</v>
      </c>
      <c r="GP5" s="32" t="e">
        <f>IF((GP6&lt;='Базовые значения'!$H$24)*AND(GP6&lt;&gt;0),'Базовые значения'!$H$22," ")</f>
        <v>#DIV/0!</v>
      </c>
      <c r="GQ5" s="32" t="e">
        <f>IF((GQ6&lt;='Базовые значения'!$H$24)*AND(GQ6&lt;&gt;0),'Базовые значения'!$H$22," ")</f>
        <v>#DIV/0!</v>
      </c>
      <c r="GR5" s="32" t="e">
        <f>IF((GR6&lt;='Базовые значения'!$H$24)*AND(GR6&lt;&gt;0),'Базовые значения'!$H$22," ")</f>
        <v>#DIV/0!</v>
      </c>
      <c r="GS5" s="32" t="e">
        <f>IF((GS6&lt;='Базовые значения'!$H$24)*AND(GS6&lt;&gt;0),'Базовые значения'!$H$22," ")</f>
        <v>#DIV/0!</v>
      </c>
      <c r="GT5" s="32" t="e">
        <f>IF((GT6&lt;='Базовые значения'!$H$24)*AND(GT6&lt;&gt;0),'Базовые значения'!$H$22," ")</f>
        <v>#DIV/0!</v>
      </c>
      <c r="GU5" s="32" t="e">
        <f>IF((GU6&lt;='Базовые значения'!$H$24)*AND(GU6&lt;&gt;0),'Базовые значения'!$H$22," ")</f>
        <v>#DIV/0!</v>
      </c>
      <c r="GV5" s="32" t="e">
        <f>IF((GV6&lt;='Базовые значения'!$H$24)*AND(GV6&lt;&gt;0),'Базовые значения'!$H$22," ")</f>
        <v>#DIV/0!</v>
      </c>
      <c r="GW5" s="32" t="e">
        <f>IF((GW6&lt;='Базовые значения'!$H$24)*AND(GW6&lt;&gt;0),'Базовые значения'!$H$22," ")</f>
        <v>#DIV/0!</v>
      </c>
      <c r="GX5" s="32" t="e">
        <f>IF((GX6&lt;='Базовые значения'!$H$24)*AND(GX6&lt;&gt;0),'Базовые значения'!$H$22," ")</f>
        <v>#DIV/0!</v>
      </c>
      <c r="GY5" s="32" t="e">
        <f>IF((GY6&lt;='Базовые значения'!$H$24)*AND(GY6&lt;&gt;0),'Базовые значения'!$H$22," ")</f>
        <v>#DIV/0!</v>
      </c>
      <c r="GZ5" s="32" t="e">
        <f>IF((GZ6&lt;='Базовые значения'!$H$24)*AND(GZ6&lt;&gt;0),'Базовые значения'!$H$22," ")</f>
        <v>#DIV/0!</v>
      </c>
      <c r="HA5" s="32" t="e">
        <f>IF((HA6&lt;='Базовые значения'!$H$24)*AND(HA6&lt;&gt;0),'Базовые значения'!$H$22," ")</f>
        <v>#DIV/0!</v>
      </c>
      <c r="HB5" s="32" t="e">
        <f>IF((HB6&lt;='Базовые значения'!$H$24)*AND(HB6&lt;&gt;0),'Базовые значения'!$H$22," ")</f>
        <v>#DIV/0!</v>
      </c>
      <c r="HC5" s="32" t="e">
        <f>IF((HC6&lt;='Базовые значения'!$H$24)*AND(HC6&lt;&gt;0),'Базовые значения'!$H$22," ")</f>
        <v>#DIV/0!</v>
      </c>
      <c r="HD5" s="32" t="e">
        <f>IF((HD6&lt;='Базовые значения'!$H$24)*AND(HD6&lt;&gt;0),'Базовые значения'!$H$22," ")</f>
        <v>#DIV/0!</v>
      </c>
      <c r="HE5" s="32" t="e">
        <f>IF((HE6&lt;='Базовые значения'!$H$24)*AND(HE6&lt;&gt;0),'Базовые значения'!$H$22," ")</f>
        <v>#DIV/0!</v>
      </c>
      <c r="HF5" s="32" t="e">
        <f>IF((HF6&lt;='Базовые значения'!$H$24)*AND(HF6&lt;&gt;0),'Базовые значения'!$H$22," ")</f>
        <v>#DIV/0!</v>
      </c>
      <c r="HG5" s="32" t="e">
        <f>IF((HG6&lt;='Базовые значения'!$H$24)*AND(HG6&lt;&gt;0),'Базовые значения'!$H$22," ")</f>
        <v>#DIV/0!</v>
      </c>
      <c r="HH5" s="32" t="e">
        <f>IF((HH6&lt;='Базовые значения'!$H$24)*AND(HH6&lt;&gt;0),'Базовые значения'!$H$22," ")</f>
        <v>#DIV/0!</v>
      </c>
      <c r="HI5" s="32" t="e">
        <f>IF((HI6&lt;='Базовые значения'!$H$24)*AND(HI6&lt;&gt;0),'Базовые значения'!$H$22," ")</f>
        <v>#DIV/0!</v>
      </c>
      <c r="HJ5" s="32" t="e">
        <f>IF((HJ6&lt;='Базовые значения'!$H$24)*AND(HJ6&lt;&gt;0),'Базовые значения'!$H$22," ")</f>
        <v>#DIV/0!</v>
      </c>
      <c r="HK5" s="32" t="e">
        <f>IF((HK6&lt;='Базовые значения'!$H$24)*AND(HK6&lt;&gt;0),'Базовые значения'!$H$22," ")</f>
        <v>#DIV/0!</v>
      </c>
      <c r="HL5" s="32" t="e">
        <f>IF((HL6&lt;='Базовые значения'!$H$24)*AND(HL6&lt;&gt;0),'Базовые значения'!$H$22," ")</f>
        <v>#DIV/0!</v>
      </c>
      <c r="HM5" s="32" t="e">
        <f>IF((HM6&lt;='Базовые значения'!$H$24)*AND(HM6&lt;&gt;0),'Базовые значения'!$H$22," ")</f>
        <v>#DIV/0!</v>
      </c>
      <c r="HN5" s="32" t="e">
        <f>IF((HN6&lt;='Базовые значения'!$H$24)*AND(HN6&lt;&gt;0),'Базовые значения'!$H$22," ")</f>
        <v>#DIV/0!</v>
      </c>
      <c r="HO5" s="32" t="e">
        <f>IF((HO6&lt;='Базовые значения'!$H$24)*AND(HO6&lt;&gt;0),'Базовые значения'!$H$22," ")</f>
        <v>#DIV/0!</v>
      </c>
      <c r="HP5" s="32" t="str">
        <f>IF((HP6&lt;='Базовые значения'!$B$9)*AND(HP6&lt;&gt;0),'Базовые значения'!$B$22," ")</f>
        <v xml:space="preserve"> </v>
      </c>
      <c r="HQ5" s="32" t="str">
        <f>IF((HQ6&lt;='Базовые значения'!$B$9)*AND(HQ6&lt;&gt;0),'Базовые значения'!$B$22," ")</f>
        <v xml:space="preserve"> </v>
      </c>
      <c r="HR5" s="32" t="e">
        <f>IF((HR6&lt;='Базовые значения'!$I$24)*AND(HR6&lt;&gt;0),'Базовые значения'!$I$22," ")</f>
        <v>#DIV/0!</v>
      </c>
      <c r="HS5" s="32" t="e">
        <f>IF((HS6&lt;='Базовые значения'!$I$24)*AND(HS6&lt;&gt;0),'Базовые значения'!$I$22," ")</f>
        <v>#DIV/0!</v>
      </c>
      <c r="HT5" s="32" t="e">
        <f>IF((HT6&lt;='Базовые значения'!$I$24)*AND(HT6&lt;&gt;0),'Базовые значения'!$I$22," ")</f>
        <v>#DIV/0!</v>
      </c>
      <c r="HU5" s="32" t="e">
        <f>IF((HU6&lt;='Базовые значения'!$I$24)*AND(HU6&lt;&gt;0),'Базовые значения'!$I$22," ")</f>
        <v>#DIV/0!</v>
      </c>
      <c r="HV5" s="32" t="e">
        <f>IF((HV6&lt;='Базовые значения'!$I$24)*AND(HV6&lt;&gt;0),'Базовые значения'!$I$22," ")</f>
        <v>#DIV/0!</v>
      </c>
      <c r="HW5" s="32" t="e">
        <f>IF((HW6&lt;='Базовые значения'!$I$24)*AND(HW6&lt;&gt;0),'Базовые значения'!$I$22," ")</f>
        <v>#DIV/0!</v>
      </c>
      <c r="HX5" s="32" t="e">
        <f>IF((HX6&lt;='Базовые значения'!$I$24)*AND(HX6&lt;&gt;0),'Базовые значения'!$I$22," ")</f>
        <v>#DIV/0!</v>
      </c>
      <c r="HY5" s="32" t="e">
        <f>IF((HY6&lt;='Базовые значения'!$I$24)*AND(HY6&lt;&gt;0),'Базовые значения'!$I$22," ")</f>
        <v>#DIV/0!</v>
      </c>
      <c r="HZ5" s="32" t="e">
        <f>IF((HZ6&lt;='Базовые значения'!$I$24)*AND(HZ6&lt;&gt;0),'Базовые значения'!$I$22," ")</f>
        <v>#DIV/0!</v>
      </c>
      <c r="IA5" s="32" t="e">
        <f>IF((IA6&lt;='Базовые значения'!$I$24)*AND(IA6&lt;&gt;0),'Базовые значения'!$I$22," ")</f>
        <v>#DIV/0!</v>
      </c>
      <c r="IB5" s="32" t="e">
        <f>IF((IB6&lt;='Базовые значения'!$I$24)*AND(IB6&lt;&gt;0),'Базовые значения'!$I$22," ")</f>
        <v>#DIV/0!</v>
      </c>
      <c r="IC5" s="32" t="e">
        <f>IF((IC6&lt;='Базовые значения'!$I$24)*AND(IC6&lt;&gt;0),'Базовые значения'!$I$22," ")</f>
        <v>#DIV/0!</v>
      </c>
      <c r="ID5" s="32" t="e">
        <f>IF((ID6&lt;='Базовые значения'!$I$24)*AND(ID6&lt;&gt;0),'Базовые значения'!$I$22," ")</f>
        <v>#DIV/0!</v>
      </c>
      <c r="IE5" s="32" t="e">
        <f>IF((IE6&lt;='Базовые значения'!$I$24)*AND(IE6&lt;&gt;0),'Базовые значения'!$I$22," ")</f>
        <v>#DIV/0!</v>
      </c>
      <c r="IF5" s="32" t="e">
        <f>IF((IF6&lt;='Базовые значения'!$I$24)*AND(IF6&lt;&gt;0),'Базовые значения'!$I$22," ")</f>
        <v>#DIV/0!</v>
      </c>
      <c r="IG5" s="32" t="e">
        <f>IF((IG6&lt;='Базовые значения'!$I$24)*AND(IG6&lt;&gt;0),'Базовые значения'!$I$22," ")</f>
        <v>#DIV/0!</v>
      </c>
      <c r="IH5" s="32" t="e">
        <f>IF((IH6&lt;='Базовые значения'!$I$24)*AND(IH6&lt;&gt;0),'Базовые значения'!$I$22," ")</f>
        <v>#DIV/0!</v>
      </c>
      <c r="II5" s="32" t="e">
        <f>IF((II6&lt;='Базовые значения'!$I$24)*AND(II6&lt;&gt;0),'Базовые значения'!$I$22," ")</f>
        <v>#DIV/0!</v>
      </c>
      <c r="IJ5" s="32" t="e">
        <f>IF((IJ6&lt;='Базовые значения'!$I$24)*AND(IJ6&lt;&gt;0),'Базовые значения'!$I$22," ")</f>
        <v>#DIV/0!</v>
      </c>
      <c r="IK5" s="32" t="e">
        <f>IF((IK6&lt;='Базовые значения'!$I$24)*AND(IK6&lt;&gt;0),'Базовые значения'!$I$22," ")</f>
        <v>#DIV/0!</v>
      </c>
      <c r="IL5" s="32" t="e">
        <f>IF((IL6&lt;='Базовые значения'!$I$24)*AND(IL6&lt;&gt;0),'Базовые значения'!$I$22," ")</f>
        <v>#DIV/0!</v>
      </c>
      <c r="IM5" s="32" t="e">
        <f>IF((IM6&lt;='Базовые значения'!$I$24)*AND(IM6&lt;&gt;0),'Базовые значения'!$I$22," ")</f>
        <v>#DIV/0!</v>
      </c>
      <c r="IN5" s="32" t="e">
        <f>IF((IN6&lt;='Базовые значения'!$I$24)*AND(IN6&lt;&gt;0),'Базовые значения'!$I$22," ")</f>
        <v>#DIV/0!</v>
      </c>
      <c r="IO5" s="32" t="e">
        <f>IF((IO6&lt;='Базовые значения'!$I$24)*AND(IO6&lt;&gt;0),'Базовые значения'!$I$22," ")</f>
        <v>#DIV/0!</v>
      </c>
      <c r="IP5" s="32" t="e">
        <f>IF((IP6&lt;='Базовые значения'!$I$24)*AND(IP6&lt;&gt;0),'Базовые значения'!$I$22," ")</f>
        <v>#DIV/0!</v>
      </c>
      <c r="IQ5" s="32" t="e">
        <f>IF((IQ6&lt;='Базовые значения'!$I$24)*AND(IQ6&lt;&gt;0),'Базовые значения'!$I$22," ")</f>
        <v>#DIV/0!</v>
      </c>
      <c r="IR5" s="32" t="e">
        <f>IF((IR6&lt;='Базовые значения'!$I$24)*AND(IR6&lt;&gt;0),'Базовые значения'!$I$22," ")</f>
        <v>#DIV/0!</v>
      </c>
      <c r="IS5" s="32" t="e">
        <f>IF((IS6&lt;='Базовые значения'!$I$24)*AND(IS6&lt;&gt;0),'Базовые значения'!$I$22," ")</f>
        <v>#DIV/0!</v>
      </c>
      <c r="IT5" s="32" t="e">
        <f>IF((IT6&lt;='Базовые значения'!$I$24)*AND(IT6&lt;&gt;0),'Базовые значения'!$I$22," ")</f>
        <v>#DIV/0!</v>
      </c>
      <c r="IU5" s="32" t="e">
        <f>IF((IU6&lt;='Базовые значения'!$I$24)*AND(IU6&lt;&gt;0),'Базовые значения'!$I$22," ")</f>
        <v>#DIV/0!</v>
      </c>
      <c r="IV5" s="32" t="str">
        <f>IF((IV6&lt;='Базовые значения'!$B$9)*AND(IV6&lt;&gt;0),'Базовые значения'!$B$22," ")</f>
        <v xml:space="preserve"> </v>
      </c>
      <c r="IW5" s="32" t="str">
        <f>IF((IW6&lt;='Базовые значения'!$B$9)*AND(IW6&lt;&gt;0),'Базовые значения'!$B$22," ")</f>
        <v xml:space="preserve"> </v>
      </c>
      <c r="IX5" s="32" t="e">
        <f>IF((IX6&lt;='Базовые значения'!$J$24)*AND(IX6&lt;&gt;0),'Базовые значения'!$J$22," ")</f>
        <v>#DIV/0!</v>
      </c>
      <c r="IY5" s="32" t="e">
        <f>IF((IY6&lt;='Базовые значения'!$J$24)*AND(IY6&lt;&gt;0),'Базовые значения'!$J$22," ")</f>
        <v>#DIV/0!</v>
      </c>
      <c r="IZ5" s="32" t="e">
        <f>IF((IZ6&lt;='Базовые значения'!$J$24)*AND(IZ6&lt;&gt;0),'Базовые значения'!$J$22," ")</f>
        <v>#DIV/0!</v>
      </c>
      <c r="JA5" s="32" t="e">
        <f>IF((JA6&lt;='Базовые значения'!$J$24)*AND(JA6&lt;&gt;0),'Базовые значения'!$J$22," ")</f>
        <v>#DIV/0!</v>
      </c>
      <c r="JB5" s="32" t="e">
        <f>IF((JB6&lt;='Базовые значения'!$J$24)*AND(JB6&lt;&gt;0),'Базовые значения'!$J$22," ")</f>
        <v>#DIV/0!</v>
      </c>
      <c r="JC5" s="32" t="e">
        <f>IF((JC6&lt;='Базовые значения'!$J$24)*AND(JC6&lt;&gt;0),'Базовые значения'!$J$22," ")</f>
        <v>#DIV/0!</v>
      </c>
      <c r="JD5" s="32" t="e">
        <f>IF((JD6&lt;='Базовые значения'!$J$24)*AND(JD6&lt;&gt;0),'Базовые значения'!$J$22," ")</f>
        <v>#DIV/0!</v>
      </c>
      <c r="JE5" s="32" t="e">
        <f>IF((JE6&lt;='Базовые значения'!$J$24)*AND(JE6&lt;&gt;0),'Базовые значения'!$J$22," ")</f>
        <v>#DIV/0!</v>
      </c>
      <c r="JF5" s="32" t="e">
        <f>IF((JF6&lt;='Базовые значения'!$J$24)*AND(JF6&lt;&gt;0),'Базовые значения'!$J$22," ")</f>
        <v>#DIV/0!</v>
      </c>
      <c r="JG5" s="32" t="e">
        <f>IF((JG6&lt;='Базовые значения'!$J$24)*AND(JG6&lt;&gt;0),'Базовые значения'!$J$22," ")</f>
        <v>#DIV/0!</v>
      </c>
      <c r="JH5" s="32" t="e">
        <f>IF((JH6&lt;='Базовые значения'!$J$24)*AND(JH6&lt;&gt;0),'Базовые значения'!$J$22," ")</f>
        <v>#DIV/0!</v>
      </c>
      <c r="JI5" s="32" t="e">
        <f>IF((JI6&lt;='Базовые значения'!$J$24)*AND(JI6&lt;&gt;0),'Базовые значения'!$J$22," ")</f>
        <v>#DIV/0!</v>
      </c>
      <c r="JJ5" s="32" t="e">
        <f>IF((JJ6&lt;='Базовые значения'!$J$24)*AND(JJ6&lt;&gt;0),'Базовые значения'!$J$22," ")</f>
        <v>#DIV/0!</v>
      </c>
      <c r="JK5" s="32" t="e">
        <f>IF((JK6&lt;='Базовые значения'!$J$24)*AND(JK6&lt;&gt;0),'Базовые значения'!$J$22," ")</f>
        <v>#DIV/0!</v>
      </c>
      <c r="JL5" s="32" t="e">
        <f>IF((JL6&lt;='Базовые значения'!$J$24)*AND(JL6&lt;&gt;0),'Базовые значения'!$J$22," ")</f>
        <v>#DIV/0!</v>
      </c>
      <c r="JM5" s="32" t="e">
        <f>IF((JM6&lt;='Базовые значения'!$J$24)*AND(JM6&lt;&gt;0),'Базовые значения'!$J$22," ")</f>
        <v>#DIV/0!</v>
      </c>
      <c r="JN5" s="32" t="e">
        <f>IF((JN6&lt;='Базовые значения'!$J$24)*AND(JN6&lt;&gt;0),'Базовые значения'!$J$22," ")</f>
        <v>#DIV/0!</v>
      </c>
      <c r="JO5" s="32" t="e">
        <f>IF((JO6&lt;='Базовые значения'!$J$24)*AND(JO6&lt;&gt;0),'Базовые значения'!$J$22," ")</f>
        <v>#DIV/0!</v>
      </c>
      <c r="JP5" s="32" t="e">
        <f>IF((JP6&lt;='Базовые значения'!$J$24)*AND(JP6&lt;&gt;0),'Базовые значения'!$J$22," ")</f>
        <v>#DIV/0!</v>
      </c>
      <c r="JQ5" s="32" t="e">
        <f>IF((JQ6&lt;='Базовые значения'!$J$24)*AND(JQ6&lt;&gt;0),'Базовые значения'!$J$22," ")</f>
        <v>#DIV/0!</v>
      </c>
      <c r="JR5" s="32" t="e">
        <f>IF((JR6&lt;='Базовые значения'!$J$24)*AND(JR6&lt;&gt;0),'Базовые значения'!$J$22," ")</f>
        <v>#DIV/0!</v>
      </c>
      <c r="JS5" s="32" t="e">
        <f>IF((JS6&lt;='Базовые значения'!$J$24)*AND(JS6&lt;&gt;0),'Базовые значения'!$J$22," ")</f>
        <v>#DIV/0!</v>
      </c>
      <c r="JT5" s="32" t="e">
        <f>IF((JT6&lt;='Базовые значения'!$J$24)*AND(JT6&lt;&gt;0),'Базовые значения'!$J$22," ")</f>
        <v>#DIV/0!</v>
      </c>
      <c r="JU5" s="32" t="e">
        <f>IF((JU6&lt;='Базовые значения'!$J$24)*AND(JU6&lt;&gt;0),'Базовые значения'!$J$22," ")</f>
        <v>#DIV/0!</v>
      </c>
      <c r="JV5" s="32" t="e">
        <f>IF((JV6&lt;='Базовые значения'!$J$24)*AND(JV6&lt;&gt;0),'Базовые значения'!$J$22," ")</f>
        <v>#DIV/0!</v>
      </c>
      <c r="JW5" s="32" t="e">
        <f>IF((JW6&lt;='Базовые значения'!$J$24)*AND(JW6&lt;&gt;0),'Базовые значения'!$J$22," ")</f>
        <v>#DIV/0!</v>
      </c>
      <c r="JX5" s="32" t="e">
        <f>IF((JX6&lt;='Базовые значения'!$J$24)*AND(JX6&lt;&gt;0),'Базовые значения'!$J$22," ")</f>
        <v>#DIV/0!</v>
      </c>
      <c r="JY5" s="32" t="e">
        <f>IF((JY6&lt;='Базовые значения'!$J$24)*AND(JY6&lt;&gt;0),'Базовые значения'!$J$22," ")</f>
        <v>#DIV/0!</v>
      </c>
      <c r="JZ5" s="32" t="e">
        <f>IF((JZ6&lt;='Базовые значения'!$J$24)*AND(JZ6&lt;&gt;0),'Базовые значения'!$J$22," ")</f>
        <v>#DIV/0!</v>
      </c>
      <c r="KA5" s="32" t="e">
        <f>IF((KA6&lt;='Базовые значения'!$J$24)*AND(KA6&lt;&gt;0),'Базовые значения'!$J$22," ")</f>
        <v>#DIV/0!</v>
      </c>
      <c r="KB5" s="32" t="str">
        <f>IF((KB6&lt;='Базовые значения'!$B$9)*AND(KB6&lt;&gt;0),'Базовые значения'!$B$22," ")</f>
        <v xml:space="preserve"> </v>
      </c>
      <c r="KC5" s="32" t="str">
        <f>IF((KC6&lt;='Базовые значения'!$B$9)*AND(KC6&lt;&gt;0),'Базовые значения'!$B$22," ")</f>
        <v xml:space="preserve"> </v>
      </c>
      <c r="KD5" s="32" t="e">
        <f>IF((KD6&lt;='Базовые значения'!$K$24)*AND(KD6&lt;&gt;0),'Базовые значения'!$K$22," ")</f>
        <v>#DIV/0!</v>
      </c>
      <c r="KE5" s="32" t="e">
        <f>IF((KE6&lt;='Базовые значения'!$K$24)*AND(KE6&lt;&gt;0),'Базовые значения'!$K$22," ")</f>
        <v>#DIV/0!</v>
      </c>
      <c r="KF5" s="32" t="e">
        <f>IF((KF6&lt;='Базовые значения'!$K$24)*AND(KF6&lt;&gt;0),'Базовые значения'!$K$22," ")</f>
        <v>#DIV/0!</v>
      </c>
      <c r="KG5" s="32" t="e">
        <f>IF((KG6&lt;='Базовые значения'!$K$24)*AND(KG6&lt;&gt;0),'Базовые значения'!$K$22," ")</f>
        <v>#DIV/0!</v>
      </c>
      <c r="KH5" s="32" t="e">
        <f>IF((KH6&lt;='Базовые значения'!$K$24)*AND(KH6&lt;&gt;0),'Базовые значения'!$K$22," ")</f>
        <v>#DIV/0!</v>
      </c>
      <c r="KI5" s="32" t="e">
        <f>IF((KI6&lt;='Базовые значения'!$K$24)*AND(KI6&lt;&gt;0),'Базовые значения'!$K$22," ")</f>
        <v>#DIV/0!</v>
      </c>
      <c r="KJ5" s="32" t="e">
        <f>IF((KJ6&lt;='Базовые значения'!$K$24)*AND(KJ6&lt;&gt;0),'Базовые значения'!$K$22," ")</f>
        <v>#DIV/0!</v>
      </c>
      <c r="KK5" s="32" t="e">
        <f>IF((KK6&lt;='Базовые значения'!$K$24)*AND(KK6&lt;&gt;0),'Базовые значения'!$K$22," ")</f>
        <v>#DIV/0!</v>
      </c>
      <c r="KL5" s="32" t="e">
        <f>IF((KL6&lt;='Базовые значения'!$K$24)*AND(KL6&lt;&gt;0),'Базовые значения'!$K$22," ")</f>
        <v>#DIV/0!</v>
      </c>
      <c r="KM5" s="32" t="e">
        <f>IF((KM6&lt;='Базовые значения'!$K$24)*AND(KM6&lt;&gt;0),'Базовые значения'!$K$22," ")</f>
        <v>#DIV/0!</v>
      </c>
      <c r="KN5" s="32" t="e">
        <f>IF((KN6&lt;='Базовые значения'!$K$24)*AND(KN6&lt;&gt;0),'Базовые значения'!$K$22," ")</f>
        <v>#DIV/0!</v>
      </c>
      <c r="KO5" s="32" t="e">
        <f>IF((KO6&lt;='Базовые значения'!$K$24)*AND(KO6&lt;&gt;0),'Базовые значения'!$K$22," ")</f>
        <v>#DIV/0!</v>
      </c>
      <c r="KP5" s="32" t="e">
        <f>IF((KP6&lt;='Базовые значения'!$K$24)*AND(KP6&lt;&gt;0),'Базовые значения'!$K$22," ")</f>
        <v>#DIV/0!</v>
      </c>
      <c r="KQ5" s="32" t="e">
        <f>IF((KQ6&lt;='Базовые значения'!$K$24)*AND(KQ6&lt;&gt;0),'Базовые значения'!$K$22," ")</f>
        <v>#DIV/0!</v>
      </c>
      <c r="KR5" s="32" t="e">
        <f>IF((KR6&lt;='Базовые значения'!$K$24)*AND(KR6&lt;&gt;0),'Базовые значения'!$K$22," ")</f>
        <v>#DIV/0!</v>
      </c>
      <c r="KS5" s="32" t="e">
        <f>IF((KS6&lt;='Базовые значения'!$K$24)*AND(KS6&lt;&gt;0),'Базовые значения'!$K$22," ")</f>
        <v>#DIV/0!</v>
      </c>
      <c r="KT5" s="32" t="e">
        <f>IF((KT6&lt;='Базовые значения'!$K$24)*AND(KT6&lt;&gt;0),'Базовые значения'!$K$22," ")</f>
        <v>#DIV/0!</v>
      </c>
      <c r="KU5" s="32" t="e">
        <f>IF((KU6&lt;='Базовые значения'!$K$24)*AND(KU6&lt;&gt;0),'Базовые значения'!$K$22," ")</f>
        <v>#DIV/0!</v>
      </c>
      <c r="KV5" s="32" t="e">
        <f>IF((KV6&lt;='Базовые значения'!$K$24)*AND(KV6&lt;&gt;0),'Базовые значения'!$K$22," ")</f>
        <v>#DIV/0!</v>
      </c>
      <c r="KW5" s="32" t="e">
        <f>IF((KW6&lt;='Базовые значения'!$K$24)*AND(KW6&lt;&gt;0),'Базовые значения'!$K$22," ")</f>
        <v>#DIV/0!</v>
      </c>
      <c r="KX5" s="32" t="e">
        <f>IF((KX6&lt;='Базовые значения'!$K$24)*AND(KX6&lt;&gt;0),'Базовые значения'!$K$22," ")</f>
        <v>#DIV/0!</v>
      </c>
      <c r="KY5" s="32" t="e">
        <f>IF((KY6&lt;='Базовые значения'!$K$24)*AND(KY6&lt;&gt;0),'Базовые значения'!$K$22," ")</f>
        <v>#DIV/0!</v>
      </c>
      <c r="KZ5" s="32" t="e">
        <f>IF((KZ6&lt;='Базовые значения'!$K$24)*AND(KZ6&lt;&gt;0),'Базовые значения'!$K$22," ")</f>
        <v>#DIV/0!</v>
      </c>
      <c r="LA5" s="32" t="e">
        <f>IF((LA6&lt;='Базовые значения'!$K$24)*AND(LA6&lt;&gt;0),'Базовые значения'!$K$22," ")</f>
        <v>#DIV/0!</v>
      </c>
      <c r="LB5" s="32" t="e">
        <f>IF((LB6&lt;='Базовые значения'!$K$24)*AND(LB6&lt;&gt;0),'Базовые значения'!$K$22," ")</f>
        <v>#DIV/0!</v>
      </c>
      <c r="LC5" s="32" t="e">
        <f>IF((LC6&lt;='Базовые значения'!$K$24)*AND(LC6&lt;&gt;0),'Базовые значения'!$K$22," ")</f>
        <v>#DIV/0!</v>
      </c>
      <c r="LD5" s="32" t="e">
        <f>IF((LD6&lt;='Базовые значения'!$K$24)*AND(LD6&lt;&gt;0),'Базовые значения'!$K$22," ")</f>
        <v>#DIV/0!</v>
      </c>
      <c r="LE5" s="32" t="e">
        <f>IF((LE6&lt;='Базовые значения'!$K$24)*AND(LE6&lt;&gt;0),'Базовые значения'!$K$22," ")</f>
        <v>#DIV/0!</v>
      </c>
      <c r="LF5" s="32" t="e">
        <f>IF((LF6&lt;='Базовые значения'!$K$24)*AND(LF6&lt;&gt;0),'Базовые значения'!$K$22," ")</f>
        <v>#DIV/0!</v>
      </c>
      <c r="LG5" s="32" t="e">
        <f>IF((LG6&lt;='Базовые значения'!$K$24)*AND(LG6&lt;&gt;0),'Базовые значения'!$K$22," ")</f>
        <v>#DIV/0!</v>
      </c>
      <c r="LH5" s="32" t="str">
        <f>IF((LH6&lt;='Базовые значения'!$B$9)*AND(LH6&lt;&gt;0),'Базовые значения'!$B$22," ")</f>
        <v xml:space="preserve"> </v>
      </c>
      <c r="LI5" s="32" t="str">
        <f>IF((LI6&lt;='Базовые значения'!$B$9)*AND(LI6&lt;&gt;0),'Базовые значения'!$B$22," ")</f>
        <v xml:space="preserve"> </v>
      </c>
      <c r="LJ5" s="32" t="e">
        <f>IF((LJ6&lt;='Базовые значения'!$L$24)*AND(LJ6&lt;&gt;0),'Базовые значения'!$L$22," ")</f>
        <v>#DIV/0!</v>
      </c>
      <c r="LK5" s="32" t="e">
        <f>IF((LK6&lt;='Базовые значения'!$L$24)*AND(LK6&lt;&gt;0),'Базовые значения'!$L$22," ")</f>
        <v>#DIV/0!</v>
      </c>
      <c r="LL5" s="32" t="e">
        <f>IF((LL6&lt;='Базовые значения'!$L$24)*AND(LL6&lt;&gt;0),'Базовые значения'!$L$22," ")</f>
        <v>#DIV/0!</v>
      </c>
      <c r="LM5" s="32" t="e">
        <f>IF((LM6&lt;='Базовые значения'!$L$24)*AND(LM6&lt;&gt;0),'Базовые значения'!$L$22," ")</f>
        <v>#DIV/0!</v>
      </c>
      <c r="LN5" s="32" t="e">
        <f>IF((LN6&lt;='Базовые значения'!$L$24)*AND(LN6&lt;&gt;0),'Базовые значения'!$L$22," ")</f>
        <v>#DIV/0!</v>
      </c>
      <c r="LO5" s="32" t="e">
        <f>IF((LO6&lt;='Базовые значения'!$L$24)*AND(LO6&lt;&gt;0),'Базовые значения'!$L$22," ")</f>
        <v>#DIV/0!</v>
      </c>
      <c r="LP5" s="32" t="e">
        <f>IF((LP6&lt;='Базовые значения'!$L$24)*AND(LP6&lt;&gt;0),'Базовые значения'!$L$22," ")</f>
        <v>#DIV/0!</v>
      </c>
      <c r="LQ5" s="32" t="e">
        <f>IF((LQ6&lt;='Базовые значения'!$L$24)*AND(LQ6&lt;&gt;0),'Базовые значения'!$L$22," ")</f>
        <v>#DIV/0!</v>
      </c>
      <c r="LR5" s="32" t="e">
        <f>IF((LR6&lt;='Базовые значения'!$L$24)*AND(LR6&lt;&gt;0),'Базовые значения'!$L$22," ")</f>
        <v>#DIV/0!</v>
      </c>
      <c r="LS5" s="32" t="e">
        <f>IF((LS6&lt;='Базовые значения'!$L$24)*AND(LS6&lt;&gt;0),'Базовые значения'!$L$22," ")</f>
        <v>#DIV/0!</v>
      </c>
      <c r="LT5" s="32" t="e">
        <f>IF((LT6&lt;='Базовые значения'!$L$24)*AND(LT6&lt;&gt;0),'Базовые значения'!$L$22," ")</f>
        <v>#DIV/0!</v>
      </c>
      <c r="LU5" s="32" t="e">
        <f>IF((LU6&lt;='Базовые значения'!$L$24)*AND(LU6&lt;&gt;0),'Базовые значения'!$L$22," ")</f>
        <v>#DIV/0!</v>
      </c>
      <c r="LV5" s="32" t="e">
        <f>IF((LV6&lt;='Базовые значения'!$L$24)*AND(LV6&lt;&gt;0),'Базовые значения'!$L$22," ")</f>
        <v>#DIV/0!</v>
      </c>
      <c r="LW5" s="32" t="e">
        <f>IF((LW6&lt;='Базовые значения'!$L$24)*AND(LW6&lt;&gt;0),'Базовые значения'!$L$22," ")</f>
        <v>#DIV/0!</v>
      </c>
      <c r="LX5" s="32" t="e">
        <f>IF((LX6&lt;='Базовые значения'!$L$24)*AND(LX6&lt;&gt;0),'Базовые значения'!$L$22," ")</f>
        <v>#DIV/0!</v>
      </c>
      <c r="LY5" s="32" t="e">
        <f>IF((LY6&lt;='Базовые значения'!$L$24)*AND(LY6&lt;&gt;0),'Базовые значения'!$L$22," ")</f>
        <v>#DIV/0!</v>
      </c>
      <c r="LZ5" s="32" t="e">
        <f>IF((LZ6&lt;='Базовые значения'!$L$24)*AND(LZ6&lt;&gt;0),'Базовые значения'!$L$22," ")</f>
        <v>#DIV/0!</v>
      </c>
      <c r="MA5" s="32" t="e">
        <f>IF((MA6&lt;='Базовые значения'!$L$24)*AND(MA6&lt;&gt;0),'Базовые значения'!$L$22," ")</f>
        <v>#DIV/0!</v>
      </c>
      <c r="MB5" s="32" t="e">
        <f>IF((MB6&lt;='Базовые значения'!$L$24)*AND(MB6&lt;&gt;0),'Базовые значения'!$L$22," ")</f>
        <v>#DIV/0!</v>
      </c>
      <c r="MC5" s="32" t="e">
        <f>IF((MC6&lt;='Базовые значения'!$L$24)*AND(MC6&lt;&gt;0),'Базовые значения'!$L$22," ")</f>
        <v>#DIV/0!</v>
      </c>
      <c r="MD5" s="32" t="e">
        <f>IF((MD6&lt;='Базовые значения'!$L$24)*AND(MD6&lt;&gt;0),'Базовые значения'!$L$22," ")</f>
        <v>#DIV/0!</v>
      </c>
      <c r="ME5" s="32" t="e">
        <f>IF((ME6&lt;='Базовые значения'!$L$24)*AND(ME6&lt;&gt;0),'Базовые значения'!$L$22," ")</f>
        <v>#DIV/0!</v>
      </c>
      <c r="MF5" s="32" t="e">
        <f>IF((MF6&lt;='Базовые значения'!$L$24)*AND(MF6&lt;&gt;0),'Базовые значения'!$L$22," ")</f>
        <v>#DIV/0!</v>
      </c>
      <c r="MG5" s="32" t="e">
        <f>IF((MG6&lt;='Базовые значения'!$L$24)*AND(MG6&lt;&gt;0),'Базовые значения'!$L$22," ")</f>
        <v>#DIV/0!</v>
      </c>
      <c r="MH5" s="32" t="e">
        <f>IF((MH6&lt;='Базовые значения'!$L$24)*AND(MH6&lt;&gt;0),'Базовые значения'!$L$22," ")</f>
        <v>#DIV/0!</v>
      </c>
      <c r="MI5" s="32" t="e">
        <f>IF((MI6&lt;='Базовые значения'!$L$24)*AND(MI6&lt;&gt;0),'Базовые значения'!$L$22," ")</f>
        <v>#DIV/0!</v>
      </c>
      <c r="MJ5" s="32" t="e">
        <f>IF((MJ6&lt;='Базовые значения'!$L$24)*AND(MJ6&lt;&gt;0),'Базовые значения'!$L$22," ")</f>
        <v>#DIV/0!</v>
      </c>
      <c r="MK5" s="32" t="e">
        <f>IF((MK6&lt;='Базовые значения'!$L$24)*AND(MK6&lt;&gt;0),'Базовые значения'!$L$22," ")</f>
        <v>#DIV/0!</v>
      </c>
      <c r="ML5" s="32" t="e">
        <f>IF((ML6&lt;='Базовые значения'!$L$24)*AND(ML6&lt;&gt;0),'Базовые значения'!$L$22," ")</f>
        <v>#DIV/0!</v>
      </c>
      <c r="MM5" s="32" t="e">
        <f>IF((MM6&lt;='Базовые значения'!$L$24)*AND(MM6&lt;&gt;0),'Базовые значения'!$L$22," ")</f>
        <v>#DIV/0!</v>
      </c>
      <c r="MN5" s="32" t="str">
        <f>IF((MN6&lt;='Базовые значения'!$B$9)*AND(MN6&lt;&gt;0),'Базовые значения'!$B$22," ")</f>
        <v xml:space="preserve"> </v>
      </c>
      <c r="MO5" s="32" t="str">
        <f>IF((MO6&lt;='Базовые значения'!$B$9)*AND(MO6&lt;&gt;0),'Базовые значения'!$B$22," ")</f>
        <v xml:space="preserve"> </v>
      </c>
      <c r="MP5" s="32" t="e">
        <f>IF((MP6&lt;='Базовые значения'!$M$24)*AND(MP6&lt;&gt;0),'Базовые значения'!$M$22," ")</f>
        <v>#DIV/0!</v>
      </c>
      <c r="MQ5" s="32" t="e">
        <f>IF((MQ6&lt;='Базовые значения'!$M$24)*AND(MQ6&lt;&gt;0),'Базовые значения'!$M$22," ")</f>
        <v>#DIV/0!</v>
      </c>
      <c r="MR5" s="32" t="e">
        <f>IF((MR6&lt;='Базовые значения'!$M$24)*AND(MR6&lt;&gt;0),'Базовые значения'!$M$22," ")</f>
        <v>#DIV/0!</v>
      </c>
      <c r="MS5" s="32" t="e">
        <f>IF((MS6&lt;='Базовые значения'!$M$24)*AND(MS6&lt;&gt;0),'Базовые значения'!$M$22," ")</f>
        <v>#DIV/0!</v>
      </c>
      <c r="MT5" s="32" t="e">
        <f>IF((MT6&lt;='Базовые значения'!$M$24)*AND(MT6&lt;&gt;0),'Базовые значения'!$M$22," ")</f>
        <v>#DIV/0!</v>
      </c>
      <c r="MU5" s="32" t="e">
        <f>IF((MU6&lt;='Базовые значения'!$M$24)*AND(MU6&lt;&gt;0),'Базовые значения'!$M$22," ")</f>
        <v>#DIV/0!</v>
      </c>
      <c r="MV5" s="32" t="e">
        <f>IF((MV6&lt;='Базовые значения'!$M$24)*AND(MV6&lt;&gt;0),'Базовые значения'!$M$22," ")</f>
        <v>#DIV/0!</v>
      </c>
      <c r="MW5" s="32" t="e">
        <f>IF((MW6&lt;='Базовые значения'!$M$24)*AND(MW6&lt;&gt;0),'Базовые значения'!$M$22," ")</f>
        <v>#DIV/0!</v>
      </c>
      <c r="MX5" s="32" t="e">
        <f>IF((MX6&lt;='Базовые значения'!$M$24)*AND(MX6&lt;&gt;0),'Базовые значения'!$M$22," ")</f>
        <v>#DIV/0!</v>
      </c>
      <c r="MY5" s="32" t="e">
        <f>IF((MY6&lt;='Базовые значения'!$M$24)*AND(MY6&lt;&gt;0),'Базовые значения'!$M$22," ")</f>
        <v>#DIV/0!</v>
      </c>
      <c r="MZ5" s="32" t="e">
        <f>IF((MZ6&lt;='Базовые значения'!$M$24)*AND(MZ6&lt;&gt;0),'Базовые значения'!$M$22," ")</f>
        <v>#DIV/0!</v>
      </c>
      <c r="NA5" s="32" t="e">
        <f>IF((NA6&lt;='Базовые значения'!$M$24)*AND(NA6&lt;&gt;0),'Базовые значения'!$M$22," ")</f>
        <v>#DIV/0!</v>
      </c>
      <c r="NB5" s="32" t="e">
        <f>IF((NB6&lt;='Базовые значения'!$M$24)*AND(NB6&lt;&gt;0),'Базовые значения'!$M$22," ")</f>
        <v>#DIV/0!</v>
      </c>
      <c r="NC5" s="32" t="e">
        <f>IF((NC6&lt;='Базовые значения'!$M$24)*AND(NC6&lt;&gt;0),'Базовые значения'!$M$22," ")</f>
        <v>#DIV/0!</v>
      </c>
      <c r="ND5" s="32" t="e">
        <f>IF((ND6&lt;='Базовые значения'!$M$24)*AND(ND6&lt;&gt;0),'Базовые значения'!$M$22," ")</f>
        <v>#DIV/0!</v>
      </c>
      <c r="NE5" s="32" t="e">
        <f>IF((NE6&lt;='Базовые значения'!$M$24)*AND(NE6&lt;&gt;0),'Базовые значения'!$M$22," ")</f>
        <v>#DIV/0!</v>
      </c>
      <c r="NF5" s="32" t="e">
        <f>IF((NF6&lt;='Базовые значения'!$M$24)*AND(NF6&lt;&gt;0),'Базовые значения'!$M$22," ")</f>
        <v>#DIV/0!</v>
      </c>
      <c r="NG5" s="32" t="e">
        <f>IF((NG6&lt;='Базовые значения'!$M$24)*AND(NG6&lt;&gt;0),'Базовые значения'!$M$22," ")</f>
        <v>#DIV/0!</v>
      </c>
      <c r="NH5" s="32" t="e">
        <f>IF((NH6&lt;='Базовые значения'!$M$24)*AND(NH6&lt;&gt;0),'Базовые значения'!$M$22," ")</f>
        <v>#DIV/0!</v>
      </c>
      <c r="NI5" s="32" t="e">
        <f>IF((NI6&lt;='Базовые значения'!$M$24)*AND(NI6&lt;&gt;0),'Базовые значения'!$M$22," ")</f>
        <v>#DIV/0!</v>
      </c>
      <c r="NJ5" s="32" t="e">
        <f>IF((NJ6&lt;='Базовые значения'!$M$24)*AND(NJ6&lt;&gt;0),'Базовые значения'!$M$22," ")</f>
        <v>#DIV/0!</v>
      </c>
      <c r="NK5" s="32" t="e">
        <f>IF((NK6&lt;='Базовые значения'!$M$24)*AND(NK6&lt;&gt;0),'Базовые значения'!$M$22," ")</f>
        <v>#DIV/0!</v>
      </c>
      <c r="NL5" s="32" t="e">
        <f>IF((NL6&lt;='Базовые значения'!$M$24)*AND(NL6&lt;&gt;0),'Базовые значения'!$M$22," ")</f>
        <v>#DIV/0!</v>
      </c>
      <c r="NM5" s="32" t="e">
        <f>IF((NM6&lt;='Базовые значения'!$M$24)*AND(NM6&lt;&gt;0),'Базовые значения'!$M$22," ")</f>
        <v>#DIV/0!</v>
      </c>
      <c r="NN5" s="32" t="e">
        <f>IF((NN6&lt;='Базовые значения'!$M$24)*AND(NN6&lt;&gt;0),'Базовые значения'!$M$22," ")</f>
        <v>#DIV/0!</v>
      </c>
      <c r="NO5" s="32" t="e">
        <f>IF((NO6&lt;='Базовые значения'!$M$24)*AND(NO6&lt;&gt;0),'Базовые значения'!$M$22," ")</f>
        <v>#DIV/0!</v>
      </c>
      <c r="NP5" s="32" t="e">
        <f>IF((NP6&lt;='Базовые значения'!$M$24)*AND(NP6&lt;&gt;0),'Базовые значения'!$M$22," ")</f>
        <v>#DIV/0!</v>
      </c>
      <c r="NQ5" s="32" t="e">
        <f>IF((NQ6&lt;='Базовые значения'!$M$24)*AND(NQ6&lt;&gt;0),'Базовые значения'!$M$22," ")</f>
        <v>#DIV/0!</v>
      </c>
      <c r="NR5" s="32" t="e">
        <f>IF((NR6&lt;='Базовые значения'!$M$24)*AND(NR6&lt;&gt;0),'Базовые значения'!$M$22," ")</f>
        <v>#DIV/0!</v>
      </c>
      <c r="NS5" s="32" t="e">
        <f>IF((NS6&lt;='Базовые значения'!$M$24)*AND(NS6&lt;&gt;0),'Базовые значения'!$M$22," ")</f>
        <v>#DIV/0!</v>
      </c>
      <c r="NT5" s="32" t="str">
        <f>IF((NT6&lt;='Базовые значения'!$B$9)*AND(NT6&lt;&gt;0),'Базовые значения'!$B$22," ")</f>
        <v xml:space="preserve"> </v>
      </c>
      <c r="NU5" s="32" t="str">
        <f>IF((NU6&lt;='Базовые значения'!$B$9)*AND(NU6&lt;&gt;0),'Базовые значения'!$B$22," ")</f>
        <v xml:space="preserve"> </v>
      </c>
      <c r="NV5" s="32" t="e">
        <f>IF((NV6&lt;='Базовые значения'!$N$24)*AND(NV6&lt;&gt;0),'Базовые значения'!$N$22," ")</f>
        <v>#DIV/0!</v>
      </c>
      <c r="NW5" s="32" t="e">
        <f>IF((NW6&lt;='Базовые значения'!$N$24)*AND(NW6&lt;&gt;0),'Базовые значения'!$N$22," ")</f>
        <v>#DIV/0!</v>
      </c>
      <c r="NX5" s="32" t="e">
        <f>IF((NX6&lt;='Базовые значения'!$N$24)*AND(NX6&lt;&gt;0),'Базовые значения'!$N$22," ")</f>
        <v>#DIV/0!</v>
      </c>
      <c r="NY5" s="32" t="e">
        <f>IF((NY6&lt;='Базовые значения'!$N$24)*AND(NY6&lt;&gt;0),'Базовые значения'!$N$22," ")</f>
        <v>#DIV/0!</v>
      </c>
      <c r="NZ5" s="32" t="e">
        <f>IF((NZ6&lt;='Базовые значения'!$N$24)*AND(NZ6&lt;&gt;0),'Базовые значения'!$N$22," ")</f>
        <v>#DIV/0!</v>
      </c>
      <c r="OA5" s="32" t="e">
        <f>IF((OA6&lt;='Базовые значения'!$N$24)*AND(OA6&lt;&gt;0),'Базовые значения'!$N$22," ")</f>
        <v>#DIV/0!</v>
      </c>
      <c r="OB5" s="32" t="e">
        <f>IF((OB6&lt;='Базовые значения'!$N$24)*AND(OB6&lt;&gt;0),'Базовые значения'!$N$22," ")</f>
        <v>#DIV/0!</v>
      </c>
      <c r="OC5" s="32" t="e">
        <f>IF((OC6&lt;='Базовые значения'!$N$24)*AND(OC6&lt;&gt;0),'Базовые значения'!$N$22," ")</f>
        <v>#DIV/0!</v>
      </c>
      <c r="OD5" s="32" t="e">
        <f>IF((OD6&lt;='Базовые значения'!$N$24)*AND(OD6&lt;&gt;0),'Базовые значения'!$N$22," ")</f>
        <v>#DIV/0!</v>
      </c>
      <c r="OE5" s="32" t="e">
        <f>IF((OE6&lt;='Базовые значения'!$N$24)*AND(OE6&lt;&gt;0),'Базовые значения'!$N$22," ")</f>
        <v>#DIV/0!</v>
      </c>
      <c r="OF5" s="32" t="e">
        <f>IF((OF6&lt;='Базовые значения'!$N$24)*AND(OF6&lt;&gt;0),'Базовые значения'!$N$22," ")</f>
        <v>#DIV/0!</v>
      </c>
      <c r="OG5" s="32" t="e">
        <f>IF((OG6&lt;='Базовые значения'!$N$24)*AND(OG6&lt;&gt;0),'Базовые значения'!$N$22," ")</f>
        <v>#DIV/0!</v>
      </c>
      <c r="OH5" s="32" t="e">
        <f>IF((OH6&lt;='Базовые значения'!$N$24)*AND(OH6&lt;&gt;0),'Базовые значения'!$N$22," ")</f>
        <v>#DIV/0!</v>
      </c>
      <c r="OI5" s="32" t="e">
        <f>IF((OI6&lt;='Базовые значения'!$N$24)*AND(OI6&lt;&gt;0),'Базовые значения'!$N$22," ")</f>
        <v>#DIV/0!</v>
      </c>
      <c r="OJ5" s="32" t="e">
        <f>IF((OJ6&lt;='Базовые значения'!$N$24)*AND(OJ6&lt;&gt;0),'Базовые значения'!$N$22," ")</f>
        <v>#DIV/0!</v>
      </c>
      <c r="OK5" s="32" t="e">
        <f>IF((OK6&lt;='Базовые значения'!$N$24)*AND(OK6&lt;&gt;0),'Базовые значения'!$N$22," ")</f>
        <v>#DIV/0!</v>
      </c>
      <c r="OL5" s="32" t="e">
        <f>IF((OL6&lt;='Базовые значения'!$N$24)*AND(OL6&lt;&gt;0),'Базовые значения'!$N$22," ")</f>
        <v>#DIV/0!</v>
      </c>
      <c r="OM5" s="32" t="e">
        <f>IF((OM6&lt;='Базовые значения'!$N$24)*AND(OM6&lt;&gt;0),'Базовые значения'!$N$22," ")</f>
        <v>#DIV/0!</v>
      </c>
      <c r="ON5" s="32" t="e">
        <f>IF((ON6&lt;='Базовые значения'!$N$24)*AND(ON6&lt;&gt;0),'Базовые значения'!$N$22," ")</f>
        <v>#DIV/0!</v>
      </c>
      <c r="OO5" s="32" t="e">
        <f>IF((OO6&lt;='Базовые значения'!$N$24)*AND(OO6&lt;&gt;0),'Базовые значения'!$N$22," ")</f>
        <v>#DIV/0!</v>
      </c>
      <c r="OP5" s="32" t="e">
        <f>IF((OP6&lt;='Базовые значения'!$N$24)*AND(OP6&lt;&gt;0),'Базовые значения'!$N$22," ")</f>
        <v>#DIV/0!</v>
      </c>
      <c r="OQ5" s="32" t="e">
        <f>IF((OQ6&lt;='Базовые значения'!$N$24)*AND(OQ6&lt;&gt;0),'Базовые значения'!$N$22," ")</f>
        <v>#DIV/0!</v>
      </c>
      <c r="OR5" s="32" t="e">
        <f>IF((OR6&lt;='Базовые значения'!$N$24)*AND(OR6&lt;&gt;0),'Базовые значения'!$N$22," ")</f>
        <v>#DIV/0!</v>
      </c>
      <c r="OS5" s="32" t="e">
        <f>IF((OS6&lt;='Базовые значения'!$N$24)*AND(OS6&lt;&gt;0),'Базовые значения'!$N$22," ")</f>
        <v>#DIV/0!</v>
      </c>
      <c r="OT5" s="32" t="e">
        <f>IF((OT6&lt;='Базовые значения'!$N$24)*AND(OT6&lt;&gt;0),'Базовые значения'!$N$22," ")</f>
        <v>#DIV/0!</v>
      </c>
      <c r="OU5" s="32" t="e">
        <f>IF((OU6&lt;='Базовые значения'!$N$24)*AND(OU6&lt;&gt;0),'Базовые значения'!$N$22," ")</f>
        <v>#DIV/0!</v>
      </c>
      <c r="OV5" s="32" t="e">
        <f>IF((OV6&lt;='Базовые значения'!$N$24)*AND(OV6&lt;&gt;0),'Базовые значения'!$N$22," ")</f>
        <v>#DIV/0!</v>
      </c>
      <c r="OW5" s="32" t="e">
        <f>IF((OW6&lt;='Базовые значения'!$N$24)*AND(OW6&lt;&gt;0),'Базовые значения'!$N$22," ")</f>
        <v>#DIV/0!</v>
      </c>
      <c r="OX5" s="32" t="e">
        <f>IF((OX6&lt;='Базовые значения'!$N$24)*AND(OX6&lt;&gt;0),'Базовые значения'!$N$22," ")</f>
        <v>#DIV/0!</v>
      </c>
      <c r="OY5" s="32" t="e">
        <f>IF((OY6&lt;='Базовые значения'!$N$24)*AND(OY6&lt;&gt;0),'Базовые значения'!$N$22," ")</f>
        <v>#DIV/0!</v>
      </c>
      <c r="OZ5" s="32" t="str">
        <f>IF((OZ6&lt;='Базовые значения'!$B$9)*AND(OZ6&lt;&gt;0),'Базовые значения'!$B$22," ")</f>
        <v xml:space="preserve"> </v>
      </c>
      <c r="PA5" s="32" t="str">
        <f>IF((PA6&lt;='Базовые значения'!$B$9)*AND(PA6&lt;&gt;0),'Базовые значения'!$B$22," ")</f>
        <v xml:space="preserve"> </v>
      </c>
      <c r="PB5" s="32" t="e">
        <f>IF((PB6&lt;='Базовые значения'!$O$24)*AND(PB6&lt;&gt;0),'Базовые значения'!$O$22," ")</f>
        <v>#DIV/0!</v>
      </c>
      <c r="PC5" s="32" t="e">
        <f>IF((PC6&lt;='Базовые значения'!$O$24)*AND(PC6&lt;&gt;0),'Базовые значения'!$O$22," ")</f>
        <v>#DIV/0!</v>
      </c>
      <c r="PD5" s="32" t="e">
        <f>IF((PD6&lt;='Базовые значения'!$O$24)*AND(PD6&lt;&gt;0),'Базовые значения'!$O$22," ")</f>
        <v>#DIV/0!</v>
      </c>
      <c r="PE5" s="32" t="e">
        <f>IF((PE6&lt;='Базовые значения'!$O$24)*AND(PE6&lt;&gt;0),'Базовые значения'!$O$22," ")</f>
        <v>#DIV/0!</v>
      </c>
      <c r="PF5" s="32" t="e">
        <f>IF((PF6&lt;='Базовые значения'!$O$24)*AND(PF6&lt;&gt;0),'Базовые значения'!$O$22," ")</f>
        <v>#DIV/0!</v>
      </c>
      <c r="PG5" s="32" t="e">
        <f>IF((PG6&lt;='Базовые значения'!$O$24)*AND(PG6&lt;&gt;0),'Базовые значения'!$O$22," ")</f>
        <v>#DIV/0!</v>
      </c>
      <c r="PH5" s="32" t="e">
        <f>IF((PH6&lt;='Базовые значения'!$O$24)*AND(PH6&lt;&gt;0),'Базовые значения'!$O$22," ")</f>
        <v>#DIV/0!</v>
      </c>
      <c r="PI5" s="32" t="e">
        <f>IF((PI6&lt;='Базовые значения'!$O$24)*AND(PI6&lt;&gt;0),'Базовые значения'!$O$22," ")</f>
        <v>#DIV/0!</v>
      </c>
      <c r="PJ5" s="32" t="e">
        <f>IF((PJ6&lt;='Базовые значения'!$O$24)*AND(PJ6&lt;&gt;0),'Базовые значения'!$O$22," ")</f>
        <v>#DIV/0!</v>
      </c>
      <c r="PK5" s="32" t="e">
        <f>IF((PK6&lt;='Базовые значения'!$O$24)*AND(PK6&lt;&gt;0),'Базовые значения'!$O$22," ")</f>
        <v>#DIV/0!</v>
      </c>
      <c r="PL5" s="32" t="e">
        <f>IF((PL6&lt;='Базовые значения'!$O$24)*AND(PL6&lt;&gt;0),'Базовые значения'!$O$22," ")</f>
        <v>#DIV/0!</v>
      </c>
      <c r="PM5" s="32" t="e">
        <f>IF((PM6&lt;='Базовые значения'!$O$24)*AND(PM6&lt;&gt;0),'Базовые значения'!$O$22," ")</f>
        <v>#DIV/0!</v>
      </c>
      <c r="PN5" s="32" t="e">
        <f>IF((PN6&lt;='Базовые значения'!$O$24)*AND(PN6&lt;&gt;0),'Базовые значения'!$O$22," ")</f>
        <v>#DIV/0!</v>
      </c>
      <c r="PO5" s="32" t="e">
        <f>IF((PO6&lt;='Базовые значения'!$O$24)*AND(PO6&lt;&gt;0),'Базовые значения'!$O$22," ")</f>
        <v>#DIV/0!</v>
      </c>
      <c r="PP5" s="32" t="e">
        <f>IF((PP6&lt;='Базовые значения'!$O$24)*AND(PP6&lt;&gt;0),'Базовые значения'!$O$22," ")</f>
        <v>#DIV/0!</v>
      </c>
      <c r="PQ5" s="32" t="e">
        <f>IF((PQ6&lt;='Базовые значения'!$O$24)*AND(PQ6&lt;&gt;0),'Базовые значения'!$O$22," ")</f>
        <v>#DIV/0!</v>
      </c>
      <c r="PR5" s="32" t="e">
        <f>IF((PR6&lt;='Базовые значения'!$O$24)*AND(PR6&lt;&gt;0),'Базовые значения'!$O$22," ")</f>
        <v>#DIV/0!</v>
      </c>
      <c r="PS5" s="32" t="e">
        <f>IF((PS6&lt;='Базовые значения'!$O$24)*AND(PS6&lt;&gt;0),'Базовые значения'!$O$22," ")</f>
        <v>#DIV/0!</v>
      </c>
      <c r="PT5" s="32" t="e">
        <f>IF((PT6&lt;='Базовые значения'!$O$24)*AND(PT6&lt;&gt;0),'Базовые значения'!$O$22," ")</f>
        <v>#DIV/0!</v>
      </c>
      <c r="PU5" s="32" t="e">
        <f>IF((PU6&lt;='Базовые значения'!$O$24)*AND(PU6&lt;&gt;0),'Базовые значения'!$O$22," ")</f>
        <v>#DIV/0!</v>
      </c>
      <c r="PV5" s="32" t="e">
        <f>IF((PV6&lt;='Базовые значения'!$O$24)*AND(PV6&lt;&gt;0),'Базовые значения'!$O$22," ")</f>
        <v>#DIV/0!</v>
      </c>
      <c r="PW5" s="32" t="e">
        <f>IF((PW6&lt;='Базовые значения'!$O$24)*AND(PW6&lt;&gt;0),'Базовые значения'!$O$22," ")</f>
        <v>#DIV/0!</v>
      </c>
      <c r="PX5" s="32" t="e">
        <f>IF((PX6&lt;='Базовые значения'!$O$24)*AND(PX6&lt;&gt;0),'Базовые значения'!$O$22," ")</f>
        <v>#DIV/0!</v>
      </c>
      <c r="PY5" s="32" t="e">
        <f>IF((PY6&lt;='Базовые значения'!$O$24)*AND(PY6&lt;&gt;0),'Базовые значения'!$O$22," ")</f>
        <v>#DIV/0!</v>
      </c>
      <c r="PZ5" s="32" t="e">
        <f>IF((PZ6&lt;='Базовые значения'!$O$24)*AND(PZ6&lt;&gt;0),'Базовые значения'!$O$22," ")</f>
        <v>#DIV/0!</v>
      </c>
      <c r="QA5" s="32" t="e">
        <f>IF((QA6&lt;='Базовые значения'!$O$24)*AND(QA6&lt;&gt;0),'Базовые значения'!$O$22," ")</f>
        <v>#DIV/0!</v>
      </c>
      <c r="QB5" s="32" t="e">
        <f>IF((QB6&lt;='Базовые значения'!$O$24)*AND(QB6&lt;&gt;0),'Базовые значения'!$O$22," ")</f>
        <v>#DIV/0!</v>
      </c>
      <c r="QC5" s="32" t="e">
        <f>IF((QC6&lt;='Базовые значения'!$O$24)*AND(QC6&lt;&gt;0),'Базовые значения'!$O$22," ")</f>
        <v>#DIV/0!</v>
      </c>
      <c r="QD5" s="32" t="e">
        <f>IF((QD6&lt;='Базовые значения'!$O$24)*AND(QD6&lt;&gt;0),'Базовые значения'!$O$22," ")</f>
        <v>#DIV/0!</v>
      </c>
      <c r="QE5" s="32" t="e">
        <f>IF((QE6&lt;='Базовые значения'!$O$24)*AND(QE6&lt;&gt;0),'Базовые значения'!$O$22," ")</f>
        <v>#DIV/0!</v>
      </c>
      <c r="QF5" s="32" t="str">
        <f>IF((QF6&lt;='Базовые значения'!$B$9)*AND(QF6&lt;&gt;0),'Базовые значения'!$B$22," ")</f>
        <v xml:space="preserve"> </v>
      </c>
      <c r="QG5" s="32" t="str">
        <f>IF((QG6&lt;='Базовые значения'!$B$9)*AND(QG6&lt;&gt;0),'Базовые значения'!$B$22," ")</f>
        <v xml:space="preserve"> </v>
      </c>
      <c r="QH5" s="32" t="e">
        <f>IF((QH6&lt;='Базовые значения'!$P$24)*AND(QH6&lt;&gt;0),'Базовые значения'!$P$22," ")</f>
        <v>#DIV/0!</v>
      </c>
      <c r="QI5" s="32" t="e">
        <f>IF((QI6&lt;='Базовые значения'!$P$24)*AND(QI6&lt;&gt;0),'Базовые значения'!$P$22," ")</f>
        <v>#DIV/0!</v>
      </c>
      <c r="QJ5" s="32" t="e">
        <f>IF((QJ6&lt;='Базовые значения'!$P$24)*AND(QJ6&lt;&gt;0),'Базовые значения'!$P$22," ")</f>
        <v>#DIV/0!</v>
      </c>
      <c r="QK5" s="32" t="e">
        <f>IF((QK6&lt;='Базовые значения'!$P$24)*AND(QK6&lt;&gt;0),'Базовые значения'!$P$22," ")</f>
        <v>#DIV/0!</v>
      </c>
      <c r="QL5" s="32" t="e">
        <f>IF((QL6&lt;='Базовые значения'!$P$24)*AND(QL6&lt;&gt;0),'Базовые значения'!$P$22," ")</f>
        <v>#DIV/0!</v>
      </c>
      <c r="QM5" s="32" t="e">
        <f>IF((QM6&lt;='Базовые значения'!$P$24)*AND(QM6&lt;&gt;0),'Базовые значения'!$P$22," ")</f>
        <v>#DIV/0!</v>
      </c>
      <c r="QN5" s="32" t="e">
        <f>IF((QN6&lt;='Базовые значения'!$P$24)*AND(QN6&lt;&gt;0),'Базовые значения'!$P$22," ")</f>
        <v>#DIV/0!</v>
      </c>
      <c r="QO5" s="32" t="e">
        <f>IF((QO6&lt;='Базовые значения'!$P$24)*AND(QO6&lt;&gt;0),'Базовые значения'!$P$22," ")</f>
        <v>#DIV/0!</v>
      </c>
      <c r="QP5" s="32" t="e">
        <f>IF((QP6&lt;='Базовые значения'!$P$24)*AND(QP6&lt;&gt;0),'Базовые значения'!$P$22," ")</f>
        <v>#DIV/0!</v>
      </c>
      <c r="QQ5" s="32" t="e">
        <f>IF((QQ6&lt;='Базовые значения'!$P$24)*AND(QQ6&lt;&gt;0),'Базовые значения'!$P$22," ")</f>
        <v>#DIV/0!</v>
      </c>
      <c r="QR5" s="32" t="e">
        <f>IF((QR6&lt;='Базовые значения'!$P$24)*AND(QR6&lt;&gt;0),'Базовые значения'!$P$22," ")</f>
        <v>#DIV/0!</v>
      </c>
      <c r="QS5" s="32" t="e">
        <f>IF((QS6&lt;='Базовые значения'!$P$24)*AND(QS6&lt;&gt;0),'Базовые значения'!$P$22," ")</f>
        <v>#DIV/0!</v>
      </c>
      <c r="QT5" s="32" t="e">
        <f>IF((QT6&lt;='Базовые значения'!$P$24)*AND(QT6&lt;&gt;0),'Базовые значения'!$P$22," ")</f>
        <v>#DIV/0!</v>
      </c>
      <c r="QU5" s="32" t="e">
        <f>IF((QU6&lt;='Базовые значения'!$P$24)*AND(QU6&lt;&gt;0),'Базовые значения'!$P$22," ")</f>
        <v>#DIV/0!</v>
      </c>
      <c r="QV5" s="32" t="e">
        <f>IF((QV6&lt;='Базовые значения'!$P$24)*AND(QV6&lt;&gt;0),'Базовые значения'!$P$22," ")</f>
        <v>#DIV/0!</v>
      </c>
      <c r="QW5" s="32" t="e">
        <f>IF((QW6&lt;='Базовые значения'!$P$24)*AND(QW6&lt;&gt;0),'Базовые значения'!$P$22," ")</f>
        <v>#DIV/0!</v>
      </c>
      <c r="QX5" s="32" t="e">
        <f>IF((QX6&lt;='Базовые значения'!$P$24)*AND(QX6&lt;&gt;0),'Базовые значения'!$P$22," ")</f>
        <v>#DIV/0!</v>
      </c>
      <c r="QY5" s="32" t="e">
        <f>IF((QY6&lt;='Базовые значения'!$P$24)*AND(QY6&lt;&gt;0),'Базовые значения'!$P$22," ")</f>
        <v>#DIV/0!</v>
      </c>
      <c r="QZ5" s="32" t="e">
        <f>IF((QZ6&lt;='Базовые значения'!$P$24)*AND(QZ6&lt;&gt;0),'Базовые значения'!$P$22," ")</f>
        <v>#DIV/0!</v>
      </c>
      <c r="RA5" s="32" t="e">
        <f>IF((RA6&lt;='Базовые значения'!$P$24)*AND(RA6&lt;&gt;0),'Базовые значения'!$P$22," ")</f>
        <v>#DIV/0!</v>
      </c>
      <c r="RB5" s="32" t="e">
        <f>IF((RB6&lt;='Базовые значения'!$P$24)*AND(RB6&lt;&gt;0),'Базовые значения'!$P$22," ")</f>
        <v>#DIV/0!</v>
      </c>
      <c r="RC5" s="32" t="e">
        <f>IF((RC6&lt;='Базовые значения'!$P$24)*AND(RC6&lt;&gt;0),'Базовые значения'!$P$22," ")</f>
        <v>#DIV/0!</v>
      </c>
      <c r="RD5" s="32" t="e">
        <f>IF((RD6&lt;='Базовые значения'!$P$24)*AND(RD6&lt;&gt;0),'Базовые значения'!$P$22," ")</f>
        <v>#DIV/0!</v>
      </c>
      <c r="RE5" s="32" t="e">
        <f>IF((RE6&lt;='Базовые значения'!$P$24)*AND(RE6&lt;&gt;0),'Базовые значения'!$P$22," ")</f>
        <v>#DIV/0!</v>
      </c>
      <c r="RF5" s="32" t="e">
        <f>IF((RF6&lt;='Базовые значения'!$P$24)*AND(RF6&lt;&gt;0),'Базовые значения'!$P$22," ")</f>
        <v>#DIV/0!</v>
      </c>
      <c r="RG5" s="32" t="e">
        <f>IF((RG6&lt;='Базовые значения'!$P$24)*AND(RG6&lt;&gt;0),'Базовые значения'!$P$22," ")</f>
        <v>#DIV/0!</v>
      </c>
      <c r="RH5" s="32" t="e">
        <f>IF((RH6&lt;='Базовые значения'!$P$24)*AND(RH6&lt;&gt;0),'Базовые значения'!$P$22," ")</f>
        <v>#DIV/0!</v>
      </c>
      <c r="RI5" s="32" t="e">
        <f>IF((RI6&lt;='Базовые значения'!$P$24)*AND(RI6&lt;&gt;0),'Базовые значения'!$P$22," ")</f>
        <v>#DIV/0!</v>
      </c>
      <c r="RJ5" s="32" t="e">
        <f>IF((RJ6&lt;='Базовые значения'!$P$24)*AND(RJ6&lt;&gt;0),'Базовые значения'!$P$22," ")</f>
        <v>#DIV/0!</v>
      </c>
      <c r="RK5" s="32" t="e">
        <f>IF((RK6&lt;='Базовые значения'!$P$24)*AND(RK6&lt;&gt;0),'Базовые значения'!$P$22," ")</f>
        <v>#DIV/0!</v>
      </c>
      <c r="RL5" s="32" t="str">
        <f>IF((RL6&lt;='Базовые значения'!$B$9)*AND(RL6&lt;&gt;0),'Базовые значения'!$B$22," ")</f>
        <v xml:space="preserve"> </v>
      </c>
      <c r="RM5" s="32" t="str">
        <f>IF((RM6&lt;='Базовые значения'!$B$9)*AND(RM6&lt;&gt;0),'Базовые значения'!$B$22," ")</f>
        <v xml:space="preserve"> </v>
      </c>
      <c r="RN5" s="32" t="e">
        <f>IF((RN6&lt;='Базовые значения'!$Q$24)*AND(RN6&lt;&gt;0),'Базовые значения'!$Q$22," ")</f>
        <v>#DIV/0!</v>
      </c>
      <c r="RO5" s="32" t="e">
        <f>IF((RO6&lt;='Базовые значения'!$Q$24)*AND(RO6&lt;&gt;0),'Базовые значения'!$Q$22," ")</f>
        <v>#DIV/0!</v>
      </c>
      <c r="RP5" s="32" t="e">
        <f>IF((RP6&lt;='Базовые значения'!$Q$24)*AND(RP6&lt;&gt;0),'Базовые значения'!$Q$22," ")</f>
        <v>#DIV/0!</v>
      </c>
      <c r="RQ5" s="32" t="e">
        <f>IF((RQ6&lt;='Базовые значения'!$Q$24)*AND(RQ6&lt;&gt;0),'Базовые значения'!$Q$22," ")</f>
        <v>#DIV/0!</v>
      </c>
      <c r="RR5" s="32" t="e">
        <f>IF((RR6&lt;='Базовые значения'!$Q$24)*AND(RR6&lt;&gt;0),'Базовые значения'!$Q$22," ")</f>
        <v>#DIV/0!</v>
      </c>
      <c r="RS5" s="32" t="e">
        <f>IF((RS6&lt;='Базовые значения'!$Q$24)*AND(RS6&lt;&gt;0),'Базовые значения'!$Q$22," ")</f>
        <v>#DIV/0!</v>
      </c>
      <c r="RT5" s="32" t="e">
        <f>IF((RT6&lt;='Базовые значения'!$Q$24)*AND(RT6&lt;&gt;0),'Базовые значения'!$Q$22," ")</f>
        <v>#DIV/0!</v>
      </c>
      <c r="RU5" s="32" t="e">
        <f>IF((RU6&lt;='Базовые значения'!$Q$24)*AND(RU6&lt;&gt;0),'Базовые значения'!$Q$22," ")</f>
        <v>#DIV/0!</v>
      </c>
      <c r="RV5" s="32" t="e">
        <f>IF((RV6&lt;='Базовые значения'!$Q$24)*AND(RV6&lt;&gt;0),'Базовые значения'!$Q$22," ")</f>
        <v>#DIV/0!</v>
      </c>
      <c r="RW5" s="32" t="e">
        <f>IF((RW6&lt;='Базовые значения'!$Q$24)*AND(RW6&lt;&gt;0),'Базовые значения'!$Q$22," ")</f>
        <v>#DIV/0!</v>
      </c>
      <c r="RX5" s="32" t="e">
        <f>IF((RX6&lt;='Базовые значения'!$Q$24)*AND(RX6&lt;&gt;0),'Базовые значения'!$Q$22," ")</f>
        <v>#DIV/0!</v>
      </c>
      <c r="RY5" s="32" t="e">
        <f>IF((RY6&lt;='Базовые значения'!$Q$24)*AND(RY6&lt;&gt;0),'Базовые значения'!$Q$22," ")</f>
        <v>#DIV/0!</v>
      </c>
      <c r="RZ5" s="32" t="e">
        <f>IF((RZ6&lt;='Базовые значения'!$Q$24)*AND(RZ6&lt;&gt;0),'Базовые значения'!$Q$22," ")</f>
        <v>#DIV/0!</v>
      </c>
      <c r="SA5" s="32" t="e">
        <f>IF((SA6&lt;='Базовые значения'!$Q$24)*AND(SA6&lt;&gt;0),'Базовые значения'!$Q$22," ")</f>
        <v>#DIV/0!</v>
      </c>
      <c r="SB5" s="32" t="e">
        <f>IF((SB6&lt;='Базовые значения'!$Q$24)*AND(SB6&lt;&gt;0),'Базовые значения'!$Q$22," ")</f>
        <v>#DIV/0!</v>
      </c>
      <c r="SC5" s="32" t="e">
        <f>IF((SC6&lt;='Базовые значения'!$Q$24)*AND(SC6&lt;&gt;0),'Базовые значения'!$Q$22," ")</f>
        <v>#DIV/0!</v>
      </c>
      <c r="SD5" s="32" t="e">
        <f>IF((SD6&lt;='Базовые значения'!$Q$24)*AND(SD6&lt;&gt;0),'Базовые значения'!$Q$22," ")</f>
        <v>#DIV/0!</v>
      </c>
      <c r="SE5" s="32" t="e">
        <f>IF((SE6&lt;='Базовые значения'!$Q$24)*AND(SE6&lt;&gt;0),'Базовые значения'!$Q$22," ")</f>
        <v>#DIV/0!</v>
      </c>
      <c r="SF5" s="32" t="e">
        <f>IF((SF6&lt;='Базовые значения'!$Q$24)*AND(SF6&lt;&gt;0),'Базовые значения'!$Q$22," ")</f>
        <v>#DIV/0!</v>
      </c>
      <c r="SG5" s="32" t="e">
        <f>IF((SG6&lt;='Базовые значения'!$Q$24)*AND(SG6&lt;&gt;0),'Базовые значения'!$Q$22," ")</f>
        <v>#DIV/0!</v>
      </c>
      <c r="SH5" s="32" t="e">
        <f>IF((SH6&lt;='Базовые значения'!$Q$24)*AND(SH6&lt;&gt;0),'Базовые значения'!$Q$22," ")</f>
        <v>#DIV/0!</v>
      </c>
      <c r="SI5" s="32" t="e">
        <f>IF((SI6&lt;='Базовые значения'!$Q$24)*AND(SI6&lt;&gt;0),'Базовые значения'!$Q$22," ")</f>
        <v>#DIV/0!</v>
      </c>
      <c r="SJ5" s="32" t="e">
        <f>IF((SJ6&lt;='Базовые значения'!$Q$24)*AND(SJ6&lt;&gt;0),'Базовые значения'!$Q$22," ")</f>
        <v>#DIV/0!</v>
      </c>
      <c r="SK5" s="32" t="e">
        <f>IF((SK6&lt;='Базовые значения'!$Q$24)*AND(SK6&lt;&gt;0),'Базовые значения'!$Q$22," ")</f>
        <v>#DIV/0!</v>
      </c>
      <c r="SL5" s="32" t="e">
        <f>IF((SL6&lt;='Базовые значения'!$Q$24)*AND(SL6&lt;&gt;0),'Базовые значения'!$Q$22," ")</f>
        <v>#DIV/0!</v>
      </c>
      <c r="SM5" s="32" t="e">
        <f>IF((SM6&lt;='Базовые значения'!$Q$24)*AND(SM6&lt;&gt;0),'Базовые значения'!$Q$22," ")</f>
        <v>#DIV/0!</v>
      </c>
      <c r="SN5" s="32" t="e">
        <f>IF((SN6&lt;='Базовые значения'!$Q$24)*AND(SN6&lt;&gt;0),'Базовые значения'!$Q$22," ")</f>
        <v>#DIV/0!</v>
      </c>
      <c r="SO5" s="32" t="e">
        <f>IF((SO6&lt;='Базовые значения'!$Q$24)*AND(SO6&lt;&gt;0),'Базовые значения'!$Q$22," ")</f>
        <v>#DIV/0!</v>
      </c>
      <c r="SP5" s="32" t="e">
        <f>IF((SP6&lt;='Базовые значения'!$Q$24)*AND(SP6&lt;&gt;0),'Базовые значения'!$Q$22," ")</f>
        <v>#DIV/0!</v>
      </c>
      <c r="SQ5" s="32" t="e">
        <f>IF((SQ6&lt;='Базовые значения'!$Q$24)*AND(SQ6&lt;&gt;0),'Базовые значения'!$Q$22," ")</f>
        <v>#DIV/0!</v>
      </c>
      <c r="SR5" s="32"/>
      <c r="SS5" s="32"/>
    </row>
    <row r="6" spans="1:513" s="29" customFormat="1" ht="16.5" customHeight="1" x14ac:dyDescent="0.25">
      <c r="A6" s="30" t="s">
        <v>2</v>
      </c>
      <c r="B6" s="27">
        <f>'Базовые значения'!B24/'Базовые значения'!B24</f>
        <v>1</v>
      </c>
      <c r="C6" s="28">
        <f>IF((B6&lt;'Базовые значения'!$B$24)*AND(B6&gt;0),B6+1," ")</f>
        <v>2</v>
      </c>
      <c r="D6" s="28">
        <f>IF((C6&lt;'Базовые значения'!$B$24)*AND(C6&gt;0),C6+1," ")</f>
        <v>3</v>
      </c>
      <c r="E6" s="28">
        <f>IF((D6&lt;'Базовые значения'!$B$24)*AND(D6&gt;0),D6+1," ")</f>
        <v>4</v>
      </c>
      <c r="F6" s="28">
        <f>IF((E6&lt;'Базовые значения'!$B$24)*AND(E6&gt;0),E6+1," ")</f>
        <v>5</v>
      </c>
      <c r="G6" s="28">
        <f>IF((F6&lt;'Базовые значения'!$B$24)*AND(F6&gt;0),F6+1," ")</f>
        <v>6</v>
      </c>
      <c r="H6" s="28">
        <f>IF((G6&lt;'Базовые значения'!$B$24)*AND(G6&gt;0),G6+1," ")</f>
        <v>7</v>
      </c>
      <c r="I6" s="28">
        <f>IF((H6&lt;'Базовые значения'!$B$24)*AND(H6&gt;0),H6+1," ")</f>
        <v>8</v>
      </c>
      <c r="J6" s="28">
        <f>IF((I6&lt;'Базовые значения'!$B$24)*AND(I6&gt;0),I6+1," ")</f>
        <v>9</v>
      </c>
      <c r="K6" s="28">
        <f>IF((J6&lt;'Базовые значения'!$B$24)*AND(J6&gt;0),J6+1," ")</f>
        <v>10</v>
      </c>
      <c r="L6" s="28">
        <f>IF((K6&lt;'Базовые значения'!$B$24)*AND(K6&gt;0),K6+1," ")</f>
        <v>11</v>
      </c>
      <c r="M6" s="28">
        <f>IF((L6&lt;'Базовые значения'!$B$24)*AND(L6&gt;0),L6+1," ")</f>
        <v>12</v>
      </c>
      <c r="N6" s="28">
        <f>IF((M6&lt;'Базовые значения'!$B$24)*AND(M6&gt;0),M6+1," ")</f>
        <v>13</v>
      </c>
      <c r="O6" s="28">
        <f>IF((N6&lt;'Базовые значения'!$B$24)*AND(N6&gt;0),N6+1," ")</f>
        <v>14</v>
      </c>
      <c r="P6" s="28">
        <f>IF((O6&lt;'Базовые значения'!$B$24)*AND(O6&gt;0),O6+1," ")</f>
        <v>15</v>
      </c>
      <c r="Q6" s="28">
        <f>IF((P6&lt;'Базовые значения'!$B$24)*AND(P6&gt;0),P6+1," ")</f>
        <v>16</v>
      </c>
      <c r="R6" s="28">
        <f>IF((Q6&lt;'Базовые значения'!$B$24)*AND(Q6&gt;0),Q6+1," ")</f>
        <v>17</v>
      </c>
      <c r="S6" s="28">
        <f>IF((R6&lt;'Базовые значения'!$B$24)*AND(R6&gt;0),R6+1," ")</f>
        <v>18</v>
      </c>
      <c r="T6" s="28">
        <f>IF((S6&lt;'Базовые значения'!$B$24)*AND(S6&gt;0),S6+1," ")</f>
        <v>19</v>
      </c>
      <c r="U6" s="28" t="str">
        <f>IF((T6&lt;'Базовые значения'!$B$24)*AND(T6&gt;0),T6+1," ")</f>
        <v xml:space="preserve"> </v>
      </c>
      <c r="V6" s="28" t="str">
        <f>IF((U6&lt;'Базовые значения'!$B$24)*AND(U6&gt;0),U6+1," ")</f>
        <v xml:space="preserve"> </v>
      </c>
      <c r="W6" s="28" t="str">
        <f>IF((V6&lt;'Базовые значения'!$B$24)*AND(V6&gt;0),V6+1," ")</f>
        <v xml:space="preserve"> </v>
      </c>
      <c r="X6" s="28" t="str">
        <f>IF((W6&lt;'Базовые значения'!$B$24)*AND(W6&gt;0),W6+1," ")</f>
        <v xml:space="preserve"> </v>
      </c>
      <c r="Y6" s="28" t="str">
        <f>IF((X6&lt;'Базовые значения'!$B$24)*AND(X6&gt;0),X6+1," ")</f>
        <v xml:space="preserve"> </v>
      </c>
      <c r="Z6" s="28" t="str">
        <f>IF((Y6&lt;'Базовые значения'!$B$24)*AND(Y6&gt;0),Y6+1," ")</f>
        <v xml:space="preserve"> </v>
      </c>
      <c r="AA6" s="28" t="str">
        <f>IF((Z6&lt;'Базовые значения'!$B$24)*AND(Z6&gt;0),Z6+1," ")</f>
        <v xml:space="preserve"> </v>
      </c>
      <c r="AB6" s="28" t="str">
        <f>IF((AA6&lt;'Базовые значения'!$B$24)*AND(AA6&gt;0),AA6+1," ")</f>
        <v xml:space="preserve"> </v>
      </c>
      <c r="AC6" s="28" t="str">
        <f>IF((AB6&lt;'Базовые значения'!$B$24)*AND(AB6&gt;0),AB6+1," ")</f>
        <v xml:space="preserve"> </v>
      </c>
      <c r="AD6" s="28" t="str">
        <f>IF((AC6&lt;'Базовые значения'!$B$24)*AND(AC6&gt;0),AC6+1," ")</f>
        <v xml:space="preserve"> </v>
      </c>
      <c r="AE6" s="28" t="str">
        <f>IF((AD6&lt;'Базовые значения'!$B$24)*AND(AD6&gt;0),AD6+1," ")</f>
        <v xml:space="preserve"> </v>
      </c>
      <c r="AF6" s="22"/>
      <c r="AG6" s="23"/>
      <c r="AH6" s="27">
        <f>'Базовые значения'!C24/'Базовые значения'!C24</f>
        <v>1</v>
      </c>
      <c r="AI6" s="28">
        <f>IF((AH6&lt;'Базовые значения'!$C$24)*AND(AH6&gt;0),AH6+1," ")</f>
        <v>2</v>
      </c>
      <c r="AJ6" s="28">
        <f>IF((AI6&lt;'Базовые значения'!$C$24)*AND(AI6&gt;0),AI6+1," ")</f>
        <v>3</v>
      </c>
      <c r="AK6" s="28">
        <f>IF((AJ6&lt;'Базовые значения'!$C$24)*AND(AJ6&gt;0),AJ6+1," ")</f>
        <v>4</v>
      </c>
      <c r="AL6" s="28">
        <f>IF((AK6&lt;'Базовые значения'!$C$24)*AND(AK6&gt;0),AK6+1," ")</f>
        <v>5</v>
      </c>
      <c r="AM6" s="28">
        <f>IF((AL6&lt;'Базовые значения'!$C$24)*AND(AL6&gt;0),AL6+1," ")</f>
        <v>6</v>
      </c>
      <c r="AN6" s="28">
        <f>IF((AM6&lt;'Базовые значения'!$C$24)*AND(AM6&gt;0),AM6+1," ")</f>
        <v>7</v>
      </c>
      <c r="AO6" s="28">
        <f>IF((AN6&lt;'Базовые значения'!$C$24)*AND(AN6&gt;0),AN6+1," ")</f>
        <v>8</v>
      </c>
      <c r="AP6" s="28">
        <f>IF((AO6&lt;'Базовые значения'!$C$24)*AND(AO6&gt;0),AO6+1," ")</f>
        <v>9</v>
      </c>
      <c r="AQ6" s="28">
        <f>IF((AP6&lt;'Базовые значения'!$C$24)*AND(AP6&gt;0),AP6+1," ")</f>
        <v>10</v>
      </c>
      <c r="AR6" s="28">
        <f>IF((AQ6&lt;'Базовые значения'!$C$24)*AND(AQ6&gt;0),AQ6+1," ")</f>
        <v>11</v>
      </c>
      <c r="AS6" s="28">
        <f>IF((AR6&lt;'Базовые значения'!$C$24)*AND(AR6&gt;0),AR6+1," ")</f>
        <v>12</v>
      </c>
      <c r="AT6" s="28">
        <f>IF((AS6&lt;'Базовые значения'!$C$24)*AND(AS6&gt;0),AS6+1," ")</f>
        <v>13</v>
      </c>
      <c r="AU6" s="28">
        <f>IF((AT6&lt;'Базовые значения'!$C$24)*AND(AT6&gt;0),AT6+1," ")</f>
        <v>14</v>
      </c>
      <c r="AV6" s="28">
        <f>IF((AU6&lt;'Базовые значения'!$C$24)*AND(AU6&gt;0),AU6+1," ")</f>
        <v>15</v>
      </c>
      <c r="AW6" s="28">
        <f>IF((AV6&lt;'Базовые значения'!$C$24)*AND(AV6&gt;0),AV6+1," ")</f>
        <v>16</v>
      </c>
      <c r="AX6" s="28">
        <f>IF((AW6&lt;'Базовые значения'!$C$24)*AND(AW6&gt;0),AW6+1," ")</f>
        <v>17</v>
      </c>
      <c r="AY6" s="28">
        <f>IF((AX6&lt;'Базовые значения'!$C$24)*AND(AX6&gt;0),AX6+1," ")</f>
        <v>18</v>
      </c>
      <c r="AZ6" s="28" t="str">
        <f>IF((AY6&lt;'Базовые значения'!$C$24)*AND(AY6&gt;0),AY6+1," ")</f>
        <v xml:space="preserve"> </v>
      </c>
      <c r="BA6" s="28" t="str">
        <f>IF((AZ6&lt;'Базовые значения'!$C$24)*AND(AZ6&gt;0),AZ6+1," ")</f>
        <v xml:space="preserve"> </v>
      </c>
      <c r="BB6" s="28" t="str">
        <f>IF((BA6&lt;'Базовые значения'!$C$24)*AND(BA6&gt;0),BA6+1," ")</f>
        <v xml:space="preserve"> </v>
      </c>
      <c r="BC6" s="28" t="str">
        <f>IF((BB6&lt;'Базовые значения'!$C$24)*AND(BB6&gt;0),BB6+1," ")</f>
        <v xml:space="preserve"> </v>
      </c>
      <c r="BD6" s="28" t="str">
        <f>IF((BC6&lt;'Базовые значения'!$C$24)*AND(BC6&gt;0),BC6+1," ")</f>
        <v xml:space="preserve"> </v>
      </c>
      <c r="BE6" s="28" t="str">
        <f>IF((BD6&lt;'Базовые значения'!$C$24)*AND(BD6&gt;0),BD6+1," ")</f>
        <v xml:space="preserve"> </v>
      </c>
      <c r="BF6" s="28" t="str">
        <f>IF((BE6&lt;'Базовые значения'!$C$24)*AND(BE6&gt;0),BE6+1," ")</f>
        <v xml:space="preserve"> </v>
      </c>
      <c r="BG6" s="28" t="str">
        <f>IF((BF6&lt;'Базовые значения'!$C$24)*AND(BF6&gt;0),BF6+1," ")</f>
        <v xml:space="preserve"> </v>
      </c>
      <c r="BH6" s="28" t="str">
        <f>IF((BG6&lt;'Базовые значения'!$C$24)*AND(BG6&gt;0),BG6+1," ")</f>
        <v xml:space="preserve"> </v>
      </c>
      <c r="BI6" s="28" t="str">
        <f>IF((BH6&lt;'Базовые значения'!$C$24)*AND(BH6&gt;0),BH6+1," ")</f>
        <v xml:space="preserve"> </v>
      </c>
      <c r="BJ6" s="28" t="str">
        <f>IF((BI6&lt;'Базовые значения'!$C$24)*AND(BI6&gt;0),BI6+1," ")</f>
        <v xml:space="preserve"> </v>
      </c>
      <c r="BK6" s="28" t="str">
        <f>IF((BJ6&lt;'Базовые значения'!$C$24)*AND(BJ6&gt;0),BJ6+1," ")</f>
        <v xml:space="preserve"> </v>
      </c>
      <c r="BL6" s="22"/>
      <c r="BM6" s="23"/>
      <c r="BN6" s="27">
        <f>'Базовые значения'!D24/'Базовые значения'!D24</f>
        <v>1</v>
      </c>
      <c r="BO6" s="28">
        <f>IF((BN6&lt;'Базовые значения'!$D$24)*AND(BN6&gt;0),BN6+1," ")</f>
        <v>2</v>
      </c>
      <c r="BP6" s="28">
        <f>IF((BO6&lt;'Базовые значения'!$D$24)*AND(BO6&gt;0),BO6+1," ")</f>
        <v>3</v>
      </c>
      <c r="BQ6" s="28">
        <f>IF((BP6&lt;'Базовые значения'!$D$24)*AND(BP6&gt;0),BP6+1," ")</f>
        <v>4</v>
      </c>
      <c r="BR6" s="28">
        <f>IF((BQ6&lt;'Базовые значения'!$D$24)*AND(BQ6&gt;0),BQ6+1," ")</f>
        <v>5</v>
      </c>
      <c r="BS6" s="28">
        <f>IF((BR6&lt;'Базовые значения'!$D$24)*AND(BR6&gt;0),BR6+1," ")</f>
        <v>6</v>
      </c>
      <c r="BT6" s="28">
        <f>IF((BS6&lt;'Базовые значения'!$D$24)*AND(BS6&gt;0),BS6+1," ")</f>
        <v>7</v>
      </c>
      <c r="BU6" s="28">
        <f>IF((BT6&lt;'Базовые значения'!$D$24)*AND(BT6&gt;0),BT6+1," ")</f>
        <v>8</v>
      </c>
      <c r="BV6" s="28">
        <f>IF((BU6&lt;'Базовые значения'!$D$24)*AND(BU6&gt;0),BU6+1," ")</f>
        <v>9</v>
      </c>
      <c r="BW6" s="28">
        <f>IF((BV6&lt;'Базовые значения'!$D$24)*AND(BV6&gt;0),BV6+1," ")</f>
        <v>10</v>
      </c>
      <c r="BX6" s="28">
        <f>IF((BW6&lt;'Базовые значения'!$D$24)*AND(BW6&gt;0),BW6+1," ")</f>
        <v>11</v>
      </c>
      <c r="BY6" s="28" t="str">
        <f>IF((BX6&lt;'Базовые значения'!$D$24)*AND(BX6&gt;0),BX6+1," ")</f>
        <v xml:space="preserve"> </v>
      </c>
      <c r="BZ6" s="28" t="str">
        <f>IF((BY6&lt;'Базовые значения'!$D$24)*AND(BY6&gt;0),BY6+1," ")</f>
        <v xml:space="preserve"> </v>
      </c>
      <c r="CA6" s="28" t="str">
        <f>IF((BZ6&lt;'Базовые значения'!$D$24)*AND(BZ6&gt;0),BZ6+1," ")</f>
        <v xml:space="preserve"> </v>
      </c>
      <c r="CB6" s="28" t="str">
        <f>IF((CA6&lt;'Базовые значения'!$D$24)*AND(CA6&gt;0),CA6+1," ")</f>
        <v xml:space="preserve"> </v>
      </c>
      <c r="CC6" s="28" t="str">
        <f>IF((CB6&lt;'Базовые значения'!$D$24)*AND(CB6&gt;0),CB6+1," ")</f>
        <v xml:space="preserve"> </v>
      </c>
      <c r="CD6" s="28" t="str">
        <f>IF((CC6&lt;'Базовые значения'!$D$24)*AND(CC6&gt;0),CC6+1," ")</f>
        <v xml:space="preserve"> </v>
      </c>
      <c r="CE6" s="28" t="str">
        <f>IF((CD6&lt;'Базовые значения'!$D$24)*AND(CD6&gt;0),CD6+1," ")</f>
        <v xml:space="preserve"> </v>
      </c>
      <c r="CF6" s="28" t="str">
        <f>IF((CE6&lt;'Базовые значения'!$D$24)*AND(CE6&gt;0),CE6+1," ")</f>
        <v xml:space="preserve"> </v>
      </c>
      <c r="CG6" s="28" t="str">
        <f>IF((CF6&lt;'Базовые значения'!$D$24)*AND(CF6&gt;0),CF6+1," ")</f>
        <v xml:space="preserve"> </v>
      </c>
      <c r="CH6" s="28" t="str">
        <f>IF((CG6&lt;'Базовые значения'!$D$24)*AND(CG6&gt;0),CG6+1," ")</f>
        <v xml:space="preserve"> </v>
      </c>
      <c r="CI6" s="28" t="str">
        <f>IF((CH6&lt;'Базовые значения'!$D$24)*AND(CH6&gt;0),CH6+1," ")</f>
        <v xml:space="preserve"> </v>
      </c>
      <c r="CJ6" s="28" t="str">
        <f>IF((CI6&lt;'Базовые значения'!$D$24)*AND(CI6&gt;0),CI6+1," ")</f>
        <v xml:space="preserve"> </v>
      </c>
      <c r="CK6" s="28" t="str">
        <f>IF((CJ6&lt;'Базовые значения'!$D$24)*AND(CJ6&gt;0),CJ6+1," ")</f>
        <v xml:space="preserve"> </v>
      </c>
      <c r="CL6" s="28" t="str">
        <f>IF((CK6&lt;'Базовые значения'!$D$24)*AND(CK6&gt;0),CK6+1," ")</f>
        <v xml:space="preserve"> </v>
      </c>
      <c r="CM6" s="28" t="str">
        <f>IF((CL6&lt;'Базовые значения'!$D$24)*AND(CL6&gt;0),CL6+1," ")</f>
        <v xml:space="preserve"> </v>
      </c>
      <c r="CN6" s="28" t="str">
        <f>IF((CM6&lt;'Базовые значения'!$D$24)*AND(CM6&gt;0),CM6+1," ")</f>
        <v xml:space="preserve"> </v>
      </c>
      <c r="CO6" s="28" t="str">
        <f>IF((CN6&lt;'Базовые значения'!$D$24)*AND(CN6&gt;0),CN6+1," ")</f>
        <v xml:space="preserve"> </v>
      </c>
      <c r="CP6" s="28" t="str">
        <f>IF((CO6&lt;'Базовые значения'!$D$24)*AND(CO6&gt;0),CO6+1," ")</f>
        <v xml:space="preserve"> </v>
      </c>
      <c r="CQ6" s="28" t="str">
        <f>IF((CP6&lt;'Базовые значения'!$D$24)*AND(CP6&gt;0),CP6+1," ")</f>
        <v xml:space="preserve"> </v>
      </c>
      <c r="CR6" s="22"/>
      <c r="CS6" s="23"/>
      <c r="CT6" s="27" t="e">
        <f>'Базовые значения'!E24/'Базовые значения'!E24</f>
        <v>#DIV/0!</v>
      </c>
      <c r="CU6" s="28" t="e">
        <f>IF((CT6&lt;'Базовые значения'!$E$24)*AND(CT6&gt;0),CT6+1," ")</f>
        <v>#DIV/0!</v>
      </c>
      <c r="CV6" s="28" t="e">
        <f>IF((CU6&lt;'Базовые значения'!$E$24)*AND(CU6&gt;0),CU6+1," ")</f>
        <v>#DIV/0!</v>
      </c>
      <c r="CW6" s="28" t="e">
        <f>IF((CV6&lt;'Базовые значения'!$E$24)*AND(CV6&gt;0),CV6+1," ")</f>
        <v>#DIV/0!</v>
      </c>
      <c r="CX6" s="28" t="e">
        <f>IF((CW6&lt;'Базовые значения'!$E$24)*AND(CW6&gt;0),CW6+1," ")</f>
        <v>#DIV/0!</v>
      </c>
      <c r="CY6" s="28" t="e">
        <f>IF((CX6&lt;'Базовые значения'!$E$24)*AND(CX6&gt;0),CX6+1," ")</f>
        <v>#DIV/0!</v>
      </c>
      <c r="CZ6" s="28" t="e">
        <f>IF((CY6&lt;'Базовые значения'!$E$24)*AND(CY6&gt;0),CY6+1," ")</f>
        <v>#DIV/0!</v>
      </c>
      <c r="DA6" s="28" t="e">
        <f>IF((CZ6&lt;'Базовые значения'!$E$24)*AND(CZ6&gt;0),CZ6+1," ")</f>
        <v>#DIV/0!</v>
      </c>
      <c r="DB6" s="28" t="e">
        <f>IF((DA6&lt;'Базовые значения'!$E$24)*AND(DA6&gt;0),DA6+1," ")</f>
        <v>#DIV/0!</v>
      </c>
      <c r="DC6" s="28" t="e">
        <f>IF((DB6&lt;'Базовые значения'!$E$24)*AND(DB6&gt;0),DB6+1," ")</f>
        <v>#DIV/0!</v>
      </c>
      <c r="DD6" s="28" t="e">
        <f>IF((DC6&lt;'Базовые значения'!$E$24)*AND(DC6&gt;0),DC6+1," ")</f>
        <v>#DIV/0!</v>
      </c>
      <c r="DE6" s="28" t="e">
        <f>IF((DD6&lt;'Базовые значения'!$E$24)*AND(DD6&gt;0),DD6+1," ")</f>
        <v>#DIV/0!</v>
      </c>
      <c r="DF6" s="28" t="e">
        <f>IF((DE6&lt;'Базовые значения'!$E$24)*AND(DE6&gt;0),DE6+1," ")</f>
        <v>#DIV/0!</v>
      </c>
      <c r="DG6" s="28" t="e">
        <f>IF((DF6&lt;'Базовые значения'!$E$24)*AND(DF6&gt;0),DF6+1," ")</f>
        <v>#DIV/0!</v>
      </c>
      <c r="DH6" s="28" t="e">
        <f>IF((DG6&lt;'Базовые значения'!$E$24)*AND(DG6&gt;0),DG6+1," ")</f>
        <v>#DIV/0!</v>
      </c>
      <c r="DI6" s="28" t="e">
        <f>IF((DH6&lt;'Базовые значения'!$E$24)*AND(DH6&gt;0),DH6+1," ")</f>
        <v>#DIV/0!</v>
      </c>
      <c r="DJ6" s="28" t="e">
        <f>IF((DI6&lt;'Базовые значения'!$E$24)*AND(DI6&gt;0),DI6+1," ")</f>
        <v>#DIV/0!</v>
      </c>
      <c r="DK6" s="28" t="e">
        <f>IF((DJ6&lt;'Базовые значения'!$E$24)*AND(DJ6&gt;0),DJ6+1," ")</f>
        <v>#DIV/0!</v>
      </c>
      <c r="DL6" s="28" t="e">
        <f>IF((DK6&lt;'Базовые значения'!$E$24)*AND(DK6&gt;0),DK6+1," ")</f>
        <v>#DIV/0!</v>
      </c>
      <c r="DM6" s="28" t="e">
        <f>IF((DL6&lt;'Базовые значения'!$E$24)*AND(DL6&gt;0),DL6+1," ")</f>
        <v>#DIV/0!</v>
      </c>
      <c r="DN6" s="28" t="e">
        <f>IF((DM6&lt;'Базовые значения'!$E$24)*AND(DM6&gt;0),DM6+1," ")</f>
        <v>#DIV/0!</v>
      </c>
      <c r="DO6" s="28" t="e">
        <f>IF((DN6&lt;'Базовые значения'!$E$24)*AND(DN6&gt;0),DN6+1," ")</f>
        <v>#DIV/0!</v>
      </c>
      <c r="DP6" s="28" t="e">
        <f>IF((DO6&lt;'Базовые значения'!$E$24)*AND(DO6&gt;0),DO6+1," ")</f>
        <v>#DIV/0!</v>
      </c>
      <c r="DQ6" s="28" t="e">
        <f>IF((DP6&lt;'Базовые значения'!$E$24)*AND(DP6&gt;0),DP6+1," ")</f>
        <v>#DIV/0!</v>
      </c>
      <c r="DR6" s="28" t="e">
        <f>IF((DQ6&lt;'Базовые значения'!$E$24)*AND(DQ6&gt;0),DQ6+1," ")</f>
        <v>#DIV/0!</v>
      </c>
      <c r="DS6" s="28" t="e">
        <f>IF((DR6&lt;'Базовые значения'!$E$24)*AND(DR6&gt;0),DR6+1," ")</f>
        <v>#DIV/0!</v>
      </c>
      <c r="DT6" s="28" t="e">
        <f>IF((DS6&lt;'Базовые значения'!$E$24)*AND(DS6&gt;0),DS6+1," ")</f>
        <v>#DIV/0!</v>
      </c>
      <c r="DU6" s="28" t="e">
        <f>IF((DT6&lt;'Базовые значения'!$E$24)*AND(DT6&gt;0),DT6+1," ")</f>
        <v>#DIV/0!</v>
      </c>
      <c r="DV6" s="28" t="e">
        <f>IF((DU6&lt;'Базовые значения'!$E$24)*AND(DU6&gt;0),DU6+1," ")</f>
        <v>#DIV/0!</v>
      </c>
      <c r="DW6" s="28" t="e">
        <f>IF((DV6&lt;'Базовые значения'!$E$24)*AND(DV6&gt;0),DV6+1," ")</f>
        <v>#DIV/0!</v>
      </c>
      <c r="DX6" s="22"/>
      <c r="DY6" s="23"/>
      <c r="DZ6" s="27" t="e">
        <f>'Базовые значения'!F24/'Базовые значения'!F24</f>
        <v>#DIV/0!</v>
      </c>
      <c r="EA6" s="28" t="e">
        <f>IF((DZ6&lt;'Базовые значения'!$F$24)*AND(DZ6&gt;0),DZ6+1," ")</f>
        <v>#DIV/0!</v>
      </c>
      <c r="EB6" s="28" t="e">
        <f>IF((EA6&lt;'Базовые значения'!$F$24)*AND(EA6&gt;0),EA6+1," ")</f>
        <v>#DIV/0!</v>
      </c>
      <c r="EC6" s="28" t="e">
        <f>IF((EB6&lt;'Базовые значения'!$F$24)*AND(EB6&gt;0),EB6+1," ")</f>
        <v>#DIV/0!</v>
      </c>
      <c r="ED6" s="28" t="e">
        <f>IF((EC6&lt;'Базовые значения'!$F$24)*AND(EC6&gt;0),EC6+1," ")</f>
        <v>#DIV/0!</v>
      </c>
      <c r="EE6" s="28" t="e">
        <f>IF((ED6&lt;'Базовые значения'!$F$24)*AND(ED6&gt;0),ED6+1," ")</f>
        <v>#DIV/0!</v>
      </c>
      <c r="EF6" s="28" t="e">
        <f>IF((EE6&lt;'Базовые значения'!$F$24)*AND(EE6&gt;0),EE6+1," ")</f>
        <v>#DIV/0!</v>
      </c>
      <c r="EG6" s="28" t="e">
        <f>IF((EF6&lt;'Базовые значения'!$F$24)*AND(EF6&gt;0),EF6+1," ")</f>
        <v>#DIV/0!</v>
      </c>
      <c r="EH6" s="28" t="e">
        <f>IF((EG6&lt;'Базовые значения'!$F$24)*AND(EG6&gt;0),EG6+1," ")</f>
        <v>#DIV/0!</v>
      </c>
      <c r="EI6" s="28" t="e">
        <f>IF((EH6&lt;'Базовые значения'!$F$24)*AND(EH6&gt;0),EH6+1," ")</f>
        <v>#DIV/0!</v>
      </c>
      <c r="EJ6" s="28" t="e">
        <f>IF((EI6&lt;'Базовые значения'!$F$24)*AND(EI6&gt;0),EI6+1," ")</f>
        <v>#DIV/0!</v>
      </c>
      <c r="EK6" s="28" t="e">
        <f>IF((EJ6&lt;'Базовые значения'!$F$24)*AND(EJ6&gt;0),EJ6+1," ")</f>
        <v>#DIV/0!</v>
      </c>
      <c r="EL6" s="28" t="e">
        <f>IF((EK6&lt;'Базовые значения'!$F$24)*AND(EK6&gt;0),EK6+1," ")</f>
        <v>#DIV/0!</v>
      </c>
      <c r="EM6" s="28" t="e">
        <f>IF((EL6&lt;'Базовые значения'!$F$24)*AND(EL6&gt;0),EL6+1," ")</f>
        <v>#DIV/0!</v>
      </c>
      <c r="EN6" s="28" t="e">
        <f>IF((EM6&lt;'Базовые значения'!$F$24)*AND(EM6&gt;0),EM6+1," ")</f>
        <v>#DIV/0!</v>
      </c>
      <c r="EO6" s="28" t="e">
        <f>IF((EN6&lt;'Базовые значения'!$F$24)*AND(EN6&gt;0),EN6+1," ")</f>
        <v>#DIV/0!</v>
      </c>
      <c r="EP6" s="28" t="e">
        <f>IF((EO6&lt;'Базовые значения'!$F$24)*AND(EO6&gt;0),EO6+1," ")</f>
        <v>#DIV/0!</v>
      </c>
      <c r="EQ6" s="28" t="e">
        <f>IF((EP6&lt;'Базовые значения'!$F$24)*AND(EP6&gt;0),EP6+1," ")</f>
        <v>#DIV/0!</v>
      </c>
      <c r="ER6" s="28" t="e">
        <f>IF((EQ6&lt;'Базовые значения'!$F$24)*AND(EQ6&gt;0),EQ6+1," ")</f>
        <v>#DIV/0!</v>
      </c>
      <c r="ES6" s="28" t="e">
        <f>IF((ER6&lt;'Базовые значения'!$F$24)*AND(ER6&gt;0),ER6+1," ")</f>
        <v>#DIV/0!</v>
      </c>
      <c r="ET6" s="28" t="e">
        <f>IF((ES6&lt;'Базовые значения'!$F$24)*AND(ES6&gt;0),ES6+1," ")</f>
        <v>#DIV/0!</v>
      </c>
      <c r="EU6" s="28" t="e">
        <f>IF((ET6&lt;'Базовые значения'!$F$24)*AND(ET6&gt;0),ET6+1," ")</f>
        <v>#DIV/0!</v>
      </c>
      <c r="EV6" s="28" t="e">
        <f>IF((EU6&lt;'Базовые значения'!$F$24)*AND(EU6&gt;0),EU6+1," ")</f>
        <v>#DIV/0!</v>
      </c>
      <c r="EW6" s="28" t="e">
        <f>IF((EV6&lt;'Базовые значения'!$F$24)*AND(EV6&gt;0),EV6+1," ")</f>
        <v>#DIV/0!</v>
      </c>
      <c r="EX6" s="28" t="e">
        <f>IF((EW6&lt;'Базовые значения'!$F$24)*AND(EW6&gt;0),EW6+1," ")</f>
        <v>#DIV/0!</v>
      </c>
      <c r="EY6" s="28" t="e">
        <f>IF((EX6&lt;'Базовые значения'!$F$24)*AND(EX6&gt;0),EX6+1," ")</f>
        <v>#DIV/0!</v>
      </c>
      <c r="EZ6" s="28" t="e">
        <f>IF((EY6&lt;'Базовые значения'!$F$24)*AND(EY6&gt;0),EY6+1," ")</f>
        <v>#DIV/0!</v>
      </c>
      <c r="FA6" s="28" t="e">
        <f>IF((EZ6&lt;'Базовые значения'!$F$24)*AND(EZ6&gt;0),EZ6+1," ")</f>
        <v>#DIV/0!</v>
      </c>
      <c r="FB6" s="28" t="e">
        <f>IF((FA6&lt;'Базовые значения'!$F$24)*AND(FA6&gt;0),FA6+1," ")</f>
        <v>#DIV/0!</v>
      </c>
      <c r="FC6" s="28" t="e">
        <f>IF((FB6&lt;'Базовые значения'!$F$24)*AND(FB6&gt;0),FB6+1," ")</f>
        <v>#DIV/0!</v>
      </c>
      <c r="FD6" s="22"/>
      <c r="FE6" s="23"/>
      <c r="FF6" s="27" t="e">
        <f>'Базовые значения'!G24/'Базовые значения'!G24</f>
        <v>#DIV/0!</v>
      </c>
      <c r="FG6" s="28" t="e">
        <f>IF((FF6&lt;'Базовые значения'!$G$24)*AND(FF6&gt;0),FF6+1," ")</f>
        <v>#DIV/0!</v>
      </c>
      <c r="FH6" s="28" t="e">
        <f>IF((FG6&lt;'Базовые значения'!$G$24)*AND(FG6&gt;0),FG6+1," ")</f>
        <v>#DIV/0!</v>
      </c>
      <c r="FI6" s="28" t="e">
        <f>IF((FH6&lt;'Базовые значения'!$G$24)*AND(FH6&gt;0),FH6+1," ")</f>
        <v>#DIV/0!</v>
      </c>
      <c r="FJ6" s="28" t="e">
        <f>IF((FI6&lt;'Базовые значения'!$G$24)*AND(FI6&gt;0),FI6+1," ")</f>
        <v>#DIV/0!</v>
      </c>
      <c r="FK6" s="28" t="e">
        <f>IF((FJ6&lt;'Базовые значения'!$G$24)*AND(FJ6&gt;0),FJ6+1," ")</f>
        <v>#DIV/0!</v>
      </c>
      <c r="FL6" s="28" t="e">
        <f>IF((FK6&lt;'Базовые значения'!$G$24)*AND(FK6&gt;0),FK6+1," ")</f>
        <v>#DIV/0!</v>
      </c>
      <c r="FM6" s="28" t="e">
        <f>IF((FL6&lt;'Базовые значения'!$G$24)*AND(FL6&gt;0),FL6+1," ")</f>
        <v>#DIV/0!</v>
      </c>
      <c r="FN6" s="28" t="e">
        <f>IF((FM6&lt;'Базовые значения'!$G$24)*AND(FM6&gt;0),FM6+1," ")</f>
        <v>#DIV/0!</v>
      </c>
      <c r="FO6" s="28" t="e">
        <f>IF((FN6&lt;'Базовые значения'!$G$24)*AND(FN6&gt;0),FN6+1," ")</f>
        <v>#DIV/0!</v>
      </c>
      <c r="FP6" s="28" t="e">
        <f>IF((FO6&lt;'Базовые значения'!$G$24)*AND(FO6&gt;0),FO6+1," ")</f>
        <v>#DIV/0!</v>
      </c>
      <c r="FQ6" s="28" t="e">
        <f>IF((FP6&lt;'Базовые значения'!$G$24)*AND(FP6&gt;0),FP6+1," ")</f>
        <v>#DIV/0!</v>
      </c>
      <c r="FR6" s="28" t="e">
        <f>IF((FQ6&lt;'Базовые значения'!$G$24)*AND(FQ6&gt;0),FQ6+1," ")</f>
        <v>#DIV/0!</v>
      </c>
      <c r="FS6" s="28" t="e">
        <f>IF((FR6&lt;'Базовые значения'!$G$24)*AND(FR6&gt;0),FR6+1," ")</f>
        <v>#DIV/0!</v>
      </c>
      <c r="FT6" s="28" t="e">
        <f>IF((FS6&lt;'Базовые значения'!$G$24)*AND(FS6&gt;0),FS6+1," ")</f>
        <v>#DIV/0!</v>
      </c>
      <c r="FU6" s="28" t="e">
        <f>IF((FT6&lt;'Базовые значения'!$G$24)*AND(FT6&gt;0),FT6+1," ")</f>
        <v>#DIV/0!</v>
      </c>
      <c r="FV6" s="28" t="e">
        <f>IF((FU6&lt;'Базовые значения'!$G$24)*AND(FU6&gt;0),FU6+1," ")</f>
        <v>#DIV/0!</v>
      </c>
      <c r="FW6" s="28" t="e">
        <f>IF((FV6&lt;'Базовые значения'!$G$24)*AND(FV6&gt;0),FV6+1," ")</f>
        <v>#DIV/0!</v>
      </c>
      <c r="FX6" s="28" t="e">
        <f>IF((FW6&lt;'Базовые значения'!$G$24)*AND(FW6&gt;0),FW6+1," ")</f>
        <v>#DIV/0!</v>
      </c>
      <c r="FY6" s="28" t="e">
        <f>IF((FX6&lt;'Базовые значения'!$G$24)*AND(FX6&gt;0),FX6+1," ")</f>
        <v>#DIV/0!</v>
      </c>
      <c r="FZ6" s="28" t="e">
        <f>IF((FY6&lt;'Базовые значения'!$G$24)*AND(FY6&gt;0),FY6+1," ")</f>
        <v>#DIV/0!</v>
      </c>
      <c r="GA6" s="28" t="e">
        <f>IF((FZ6&lt;'Базовые значения'!$G$24)*AND(FZ6&gt;0),FZ6+1," ")</f>
        <v>#DIV/0!</v>
      </c>
      <c r="GB6" s="28" t="e">
        <f>IF((GA6&lt;'Базовые значения'!$G$24)*AND(GA6&gt;0),GA6+1," ")</f>
        <v>#DIV/0!</v>
      </c>
      <c r="GC6" s="28" t="e">
        <f>IF((GB6&lt;'Базовые значения'!$G$24)*AND(GB6&gt;0),GB6+1," ")</f>
        <v>#DIV/0!</v>
      </c>
      <c r="GD6" s="28" t="e">
        <f>IF((GC6&lt;'Базовые значения'!$G$24)*AND(GC6&gt;0),GC6+1," ")</f>
        <v>#DIV/0!</v>
      </c>
      <c r="GE6" s="28" t="e">
        <f>IF((GD6&lt;'Базовые значения'!$G$24)*AND(GD6&gt;0),GD6+1," ")</f>
        <v>#DIV/0!</v>
      </c>
      <c r="GF6" s="28" t="e">
        <f>IF((GE6&lt;'Базовые значения'!$G$24)*AND(GE6&gt;0),GE6+1," ")</f>
        <v>#DIV/0!</v>
      </c>
      <c r="GG6" s="28" t="e">
        <f>IF((GF6&lt;'Базовые значения'!$G$24)*AND(GF6&gt;0),GF6+1," ")</f>
        <v>#DIV/0!</v>
      </c>
      <c r="GH6" s="28" t="e">
        <f>IF((GG6&lt;'Базовые значения'!$G$24)*AND(GG6&gt;0),GG6+1," ")</f>
        <v>#DIV/0!</v>
      </c>
      <c r="GI6" s="28" t="e">
        <f>IF((GH6&lt;'Базовые значения'!$G$24)*AND(GH6&gt;0),GH6+1," ")</f>
        <v>#DIV/0!</v>
      </c>
      <c r="GJ6" s="22"/>
      <c r="GK6" s="23"/>
      <c r="GL6" s="27" t="e">
        <f>'Базовые значения'!H24/'Базовые значения'!H24</f>
        <v>#DIV/0!</v>
      </c>
      <c r="GM6" s="28" t="e">
        <f>IF((GL6&lt;'Базовые значения'!$H$24)*AND(GL6&gt;0),GL6+1," ")</f>
        <v>#DIV/0!</v>
      </c>
      <c r="GN6" s="28" t="e">
        <f>IF((GM6&lt;'Базовые значения'!$H$24)*AND(GM6&gt;0),GM6+1," ")</f>
        <v>#DIV/0!</v>
      </c>
      <c r="GO6" s="28" t="e">
        <f>IF((GN6&lt;'Базовые значения'!$H$24)*AND(GN6&gt;0),GN6+1," ")</f>
        <v>#DIV/0!</v>
      </c>
      <c r="GP6" s="28" t="e">
        <f>IF((GO6&lt;'Базовые значения'!$H$24)*AND(GO6&gt;0),GO6+1," ")</f>
        <v>#DIV/0!</v>
      </c>
      <c r="GQ6" s="28" t="e">
        <f>IF((GP6&lt;'Базовые значения'!$H$24)*AND(GP6&gt;0),GP6+1," ")</f>
        <v>#DIV/0!</v>
      </c>
      <c r="GR6" s="28" t="e">
        <f>IF((GQ6&lt;'Базовые значения'!$H$24)*AND(GQ6&gt;0),GQ6+1," ")</f>
        <v>#DIV/0!</v>
      </c>
      <c r="GS6" s="28" t="e">
        <f>IF((GR6&lt;'Базовые значения'!$H$24)*AND(GR6&gt;0),GR6+1," ")</f>
        <v>#DIV/0!</v>
      </c>
      <c r="GT6" s="28" t="e">
        <f>IF((GS6&lt;'Базовые значения'!$H$24)*AND(GS6&gt;0),GS6+1," ")</f>
        <v>#DIV/0!</v>
      </c>
      <c r="GU6" s="28" t="e">
        <f>IF((GT6&lt;'Базовые значения'!$H$24)*AND(GT6&gt;0),GT6+1," ")</f>
        <v>#DIV/0!</v>
      </c>
      <c r="GV6" s="28" t="e">
        <f>IF((GU6&lt;'Базовые значения'!$H$24)*AND(GU6&gt;0),GU6+1," ")</f>
        <v>#DIV/0!</v>
      </c>
      <c r="GW6" s="28" t="e">
        <f>IF((GV6&lt;'Базовые значения'!$H$24)*AND(GV6&gt;0),GV6+1," ")</f>
        <v>#DIV/0!</v>
      </c>
      <c r="GX6" s="28" t="e">
        <f>IF((GW6&lt;'Базовые значения'!$H$24)*AND(GW6&gt;0),GW6+1," ")</f>
        <v>#DIV/0!</v>
      </c>
      <c r="GY6" s="28" t="e">
        <f>IF((GX6&lt;'Базовые значения'!$H$24)*AND(GX6&gt;0),GX6+1," ")</f>
        <v>#DIV/0!</v>
      </c>
      <c r="GZ6" s="28" t="e">
        <f>IF((GY6&lt;'Базовые значения'!$H$24)*AND(GY6&gt;0),GY6+1," ")</f>
        <v>#DIV/0!</v>
      </c>
      <c r="HA6" s="28" t="e">
        <f>IF((GZ6&lt;'Базовые значения'!$H$24)*AND(GZ6&gt;0),GZ6+1," ")</f>
        <v>#DIV/0!</v>
      </c>
      <c r="HB6" s="28" t="e">
        <f>IF((HA6&lt;'Базовые значения'!$H$24)*AND(HA6&gt;0),HA6+1," ")</f>
        <v>#DIV/0!</v>
      </c>
      <c r="HC6" s="28" t="e">
        <f>IF((HB6&lt;'Базовые значения'!$H$24)*AND(HB6&gt;0),HB6+1," ")</f>
        <v>#DIV/0!</v>
      </c>
      <c r="HD6" s="28" t="e">
        <f>IF((HC6&lt;'Базовые значения'!$H$24)*AND(HC6&gt;0),HC6+1," ")</f>
        <v>#DIV/0!</v>
      </c>
      <c r="HE6" s="28" t="e">
        <f>IF((HD6&lt;'Базовые значения'!$H$24)*AND(HD6&gt;0),HD6+1," ")</f>
        <v>#DIV/0!</v>
      </c>
      <c r="HF6" s="28" t="e">
        <f>IF((HE6&lt;'Базовые значения'!$H$24)*AND(HE6&gt;0),HE6+1," ")</f>
        <v>#DIV/0!</v>
      </c>
      <c r="HG6" s="28" t="e">
        <f>IF((HF6&lt;'Базовые значения'!$H$24)*AND(HF6&gt;0),HF6+1," ")</f>
        <v>#DIV/0!</v>
      </c>
      <c r="HH6" s="28" t="e">
        <f>IF((HG6&lt;'Базовые значения'!$H$24)*AND(HG6&gt;0),HG6+1," ")</f>
        <v>#DIV/0!</v>
      </c>
      <c r="HI6" s="28" t="e">
        <f>IF((HH6&lt;'Базовые значения'!$H$24)*AND(HH6&gt;0),HH6+1," ")</f>
        <v>#DIV/0!</v>
      </c>
      <c r="HJ6" s="28" t="e">
        <f>IF((HI6&lt;'Базовые значения'!$H$24)*AND(HI6&gt;0),HI6+1," ")</f>
        <v>#DIV/0!</v>
      </c>
      <c r="HK6" s="28" t="e">
        <f>IF((HJ6&lt;'Базовые значения'!$H$24)*AND(HJ6&gt;0),HJ6+1," ")</f>
        <v>#DIV/0!</v>
      </c>
      <c r="HL6" s="28" t="e">
        <f>IF((HK6&lt;'Базовые значения'!$H$24)*AND(HK6&gt;0),HK6+1," ")</f>
        <v>#DIV/0!</v>
      </c>
      <c r="HM6" s="28" t="e">
        <f>IF((HL6&lt;'Базовые значения'!$H$24)*AND(HL6&gt;0),HL6+1," ")</f>
        <v>#DIV/0!</v>
      </c>
      <c r="HN6" s="28" t="e">
        <f>IF((HM6&lt;'Базовые значения'!$H$24)*AND(HM6&gt;0),HM6+1," ")</f>
        <v>#DIV/0!</v>
      </c>
      <c r="HO6" s="28" t="e">
        <f>IF((HN6&lt;'Базовые значения'!$H$24)*AND(HN6&gt;0),HN6+1," ")</f>
        <v>#DIV/0!</v>
      </c>
      <c r="HP6" s="27"/>
      <c r="HQ6" s="28"/>
      <c r="HR6" s="27" t="e">
        <f>'Базовые значения'!I24/'Базовые значения'!I24</f>
        <v>#DIV/0!</v>
      </c>
      <c r="HS6" s="28" t="e">
        <f>IF((HR6&lt;'Базовые значения'!$I$24)*AND(HR6&gt;0),HR6+1," ")</f>
        <v>#DIV/0!</v>
      </c>
      <c r="HT6" s="28" t="e">
        <f>IF((HS6&lt;'Базовые значения'!$I$24)*AND(HS6&gt;0),HS6+1," ")</f>
        <v>#DIV/0!</v>
      </c>
      <c r="HU6" s="28" t="e">
        <f>IF((HT6&lt;'Базовые значения'!$I$24)*AND(HT6&gt;0),HT6+1," ")</f>
        <v>#DIV/0!</v>
      </c>
      <c r="HV6" s="28" t="e">
        <f>IF((HU6&lt;'Базовые значения'!$I$24)*AND(HU6&gt;0),HU6+1," ")</f>
        <v>#DIV/0!</v>
      </c>
      <c r="HW6" s="28" t="e">
        <f>IF((HV6&lt;'Базовые значения'!$I$24)*AND(HV6&gt;0),HV6+1," ")</f>
        <v>#DIV/0!</v>
      </c>
      <c r="HX6" s="28" t="e">
        <f>IF((HW6&lt;'Базовые значения'!$I$24)*AND(HW6&gt;0),HW6+1," ")</f>
        <v>#DIV/0!</v>
      </c>
      <c r="HY6" s="28" t="e">
        <f>IF((HX6&lt;'Базовые значения'!$I$24)*AND(HX6&gt;0),HX6+1," ")</f>
        <v>#DIV/0!</v>
      </c>
      <c r="HZ6" s="28" t="e">
        <f>IF((HY6&lt;'Базовые значения'!$I$24)*AND(HY6&gt;0),HY6+1," ")</f>
        <v>#DIV/0!</v>
      </c>
      <c r="IA6" s="28" t="e">
        <f>IF((HZ6&lt;'Базовые значения'!$I$24)*AND(HZ6&gt;0),HZ6+1," ")</f>
        <v>#DIV/0!</v>
      </c>
      <c r="IB6" s="28" t="e">
        <f>IF((IA6&lt;'Базовые значения'!$I$24)*AND(IA6&gt;0),IA6+1," ")</f>
        <v>#DIV/0!</v>
      </c>
      <c r="IC6" s="28" t="e">
        <f>IF((IB6&lt;'Базовые значения'!$I$24)*AND(IB6&gt;0),IB6+1," ")</f>
        <v>#DIV/0!</v>
      </c>
      <c r="ID6" s="28" t="e">
        <f>IF((IC6&lt;'Базовые значения'!$I$24)*AND(IC6&gt;0),IC6+1," ")</f>
        <v>#DIV/0!</v>
      </c>
      <c r="IE6" s="28" t="e">
        <f>IF((ID6&lt;'Базовые значения'!$I$24)*AND(ID6&gt;0),ID6+1," ")</f>
        <v>#DIV/0!</v>
      </c>
      <c r="IF6" s="28" t="e">
        <f>IF((IE6&lt;'Базовые значения'!$I$24)*AND(IE6&gt;0),IE6+1," ")</f>
        <v>#DIV/0!</v>
      </c>
      <c r="IG6" s="28" t="e">
        <f>IF((IF6&lt;'Базовые значения'!$I$24)*AND(IF6&gt;0),IF6+1," ")</f>
        <v>#DIV/0!</v>
      </c>
      <c r="IH6" s="28" t="e">
        <f>IF((IG6&lt;'Базовые значения'!$I$24)*AND(IG6&gt;0),IG6+1," ")</f>
        <v>#DIV/0!</v>
      </c>
      <c r="II6" s="28" t="e">
        <f>IF((IH6&lt;'Базовые значения'!$I$24)*AND(IH6&gt;0),IH6+1," ")</f>
        <v>#DIV/0!</v>
      </c>
      <c r="IJ6" s="28" t="e">
        <f>IF((II6&lt;'Базовые значения'!$I$24)*AND(II6&gt;0),II6+1," ")</f>
        <v>#DIV/0!</v>
      </c>
      <c r="IK6" s="28" t="e">
        <f>IF((IJ6&lt;'Базовые значения'!$I$24)*AND(IJ6&gt;0),IJ6+1," ")</f>
        <v>#DIV/0!</v>
      </c>
      <c r="IL6" s="28" t="e">
        <f>IF((IK6&lt;'Базовые значения'!$I$24)*AND(IK6&gt;0),IK6+1," ")</f>
        <v>#DIV/0!</v>
      </c>
      <c r="IM6" s="28" t="e">
        <f>IF((IL6&lt;'Базовые значения'!$I$24)*AND(IL6&gt;0),IL6+1," ")</f>
        <v>#DIV/0!</v>
      </c>
      <c r="IN6" s="28" t="e">
        <f>IF((IM6&lt;'Базовые значения'!$I$24)*AND(IM6&gt;0),IM6+1," ")</f>
        <v>#DIV/0!</v>
      </c>
      <c r="IO6" s="28" t="e">
        <f>IF((IN6&lt;'Базовые значения'!$I$24)*AND(IN6&gt;0),IN6+1," ")</f>
        <v>#DIV/0!</v>
      </c>
      <c r="IP6" s="28" t="e">
        <f>IF((IO6&lt;'Базовые значения'!$I$24)*AND(IO6&gt;0),IO6+1," ")</f>
        <v>#DIV/0!</v>
      </c>
      <c r="IQ6" s="28" t="e">
        <f>IF((IP6&lt;'Базовые значения'!$I$24)*AND(IP6&gt;0),IP6+1," ")</f>
        <v>#DIV/0!</v>
      </c>
      <c r="IR6" s="28" t="e">
        <f>IF((IQ6&lt;'Базовые значения'!$I$24)*AND(IQ6&gt;0),IQ6+1," ")</f>
        <v>#DIV/0!</v>
      </c>
      <c r="IS6" s="28" t="e">
        <f>IF((IR6&lt;'Базовые значения'!$I$24)*AND(IR6&gt;0),IR6+1," ")</f>
        <v>#DIV/0!</v>
      </c>
      <c r="IT6" s="28" t="e">
        <f>IF((IS6&lt;'Базовые значения'!$I$24)*AND(IS6&gt;0),IS6+1," ")</f>
        <v>#DIV/0!</v>
      </c>
      <c r="IU6" s="28" t="e">
        <f>IF((IT6&lt;'Базовые значения'!$I$24)*AND(IT6&gt;0),IT6+1," ")</f>
        <v>#DIV/0!</v>
      </c>
      <c r="IV6" s="27"/>
      <c r="IW6" s="28"/>
      <c r="IX6" s="27" t="e">
        <f>'Базовые значения'!J24/'Базовые значения'!J24</f>
        <v>#DIV/0!</v>
      </c>
      <c r="IY6" s="28" t="e">
        <f>IF((IX6&lt;'Базовые значения'!$J$24)*AND(IX6&gt;0),IX6+1," ")</f>
        <v>#DIV/0!</v>
      </c>
      <c r="IZ6" s="28" t="e">
        <f>IF((IY6&lt;'Базовые значения'!$J$24)*AND(IY6&gt;0),IY6+1," ")</f>
        <v>#DIV/0!</v>
      </c>
      <c r="JA6" s="28" t="e">
        <f>IF((IZ6&lt;'Базовые значения'!$J$24)*AND(IZ6&gt;0),IZ6+1," ")</f>
        <v>#DIV/0!</v>
      </c>
      <c r="JB6" s="28" t="e">
        <f>IF((JA6&lt;'Базовые значения'!$J$24)*AND(JA6&gt;0),JA6+1," ")</f>
        <v>#DIV/0!</v>
      </c>
      <c r="JC6" s="28" t="e">
        <f>IF((JB6&lt;'Базовые значения'!$J$24)*AND(JB6&gt;0),JB6+1," ")</f>
        <v>#DIV/0!</v>
      </c>
      <c r="JD6" s="28" t="e">
        <f>IF((JC6&lt;'Базовые значения'!$J$24)*AND(JC6&gt;0),JC6+1," ")</f>
        <v>#DIV/0!</v>
      </c>
      <c r="JE6" s="28" t="e">
        <f>IF((JD6&lt;'Базовые значения'!$J$24)*AND(JD6&gt;0),JD6+1," ")</f>
        <v>#DIV/0!</v>
      </c>
      <c r="JF6" s="28" t="e">
        <f>IF((JE6&lt;'Базовые значения'!$J$24)*AND(JE6&gt;0),JE6+1," ")</f>
        <v>#DIV/0!</v>
      </c>
      <c r="JG6" s="28" t="e">
        <f>IF((JF6&lt;'Базовые значения'!$J$24)*AND(JF6&gt;0),JF6+1," ")</f>
        <v>#DIV/0!</v>
      </c>
      <c r="JH6" s="28" t="e">
        <f>IF((JG6&lt;'Базовые значения'!$J$24)*AND(JG6&gt;0),JG6+1," ")</f>
        <v>#DIV/0!</v>
      </c>
      <c r="JI6" s="28" t="e">
        <f>IF((JH6&lt;'Базовые значения'!$J$24)*AND(JH6&gt;0),JH6+1," ")</f>
        <v>#DIV/0!</v>
      </c>
      <c r="JJ6" s="28" t="e">
        <f>IF((JI6&lt;'Базовые значения'!$J$24)*AND(JI6&gt;0),JI6+1," ")</f>
        <v>#DIV/0!</v>
      </c>
      <c r="JK6" s="28" t="e">
        <f>IF((JJ6&lt;'Базовые значения'!$J$24)*AND(JJ6&gt;0),JJ6+1," ")</f>
        <v>#DIV/0!</v>
      </c>
      <c r="JL6" s="28" t="e">
        <f>IF((JK6&lt;'Базовые значения'!$J$24)*AND(JK6&gt;0),JK6+1," ")</f>
        <v>#DIV/0!</v>
      </c>
      <c r="JM6" s="28" t="e">
        <f>IF((JL6&lt;'Базовые значения'!$J$24)*AND(JL6&gt;0),JL6+1," ")</f>
        <v>#DIV/0!</v>
      </c>
      <c r="JN6" s="28" t="e">
        <f>IF((JM6&lt;'Базовые значения'!$J$24)*AND(JM6&gt;0),JM6+1," ")</f>
        <v>#DIV/0!</v>
      </c>
      <c r="JO6" s="28" t="e">
        <f>IF((JN6&lt;'Базовые значения'!$J$24)*AND(JN6&gt;0),JN6+1," ")</f>
        <v>#DIV/0!</v>
      </c>
      <c r="JP6" s="28" t="e">
        <f>IF((JO6&lt;'Базовые значения'!$J$24)*AND(JO6&gt;0),JO6+1," ")</f>
        <v>#DIV/0!</v>
      </c>
      <c r="JQ6" s="28" t="e">
        <f>IF((JP6&lt;'Базовые значения'!$J$24)*AND(JP6&gt;0),JP6+1," ")</f>
        <v>#DIV/0!</v>
      </c>
      <c r="JR6" s="28" t="e">
        <f>IF((JQ6&lt;'Базовые значения'!$J$24)*AND(JQ6&gt;0),JQ6+1," ")</f>
        <v>#DIV/0!</v>
      </c>
      <c r="JS6" s="28" t="e">
        <f>IF((JR6&lt;'Базовые значения'!$J$24)*AND(JR6&gt;0),JR6+1," ")</f>
        <v>#DIV/0!</v>
      </c>
      <c r="JT6" s="28" t="e">
        <f>IF((JS6&lt;'Базовые значения'!$J$24)*AND(JS6&gt;0),JS6+1," ")</f>
        <v>#DIV/0!</v>
      </c>
      <c r="JU6" s="28" t="e">
        <f>IF((JT6&lt;'Базовые значения'!$J$24)*AND(JT6&gt;0),JT6+1," ")</f>
        <v>#DIV/0!</v>
      </c>
      <c r="JV6" s="28" t="e">
        <f>IF((JU6&lt;'Базовые значения'!$J$24)*AND(JU6&gt;0),JU6+1," ")</f>
        <v>#DIV/0!</v>
      </c>
      <c r="JW6" s="28" t="e">
        <f>IF((JV6&lt;'Базовые значения'!$J$24)*AND(JV6&gt;0),JV6+1," ")</f>
        <v>#DIV/0!</v>
      </c>
      <c r="JX6" s="28" t="e">
        <f>IF((JW6&lt;'Базовые значения'!$J$24)*AND(JW6&gt;0),JW6+1," ")</f>
        <v>#DIV/0!</v>
      </c>
      <c r="JY6" s="28" t="e">
        <f>IF((JX6&lt;'Базовые значения'!$J$24)*AND(JX6&gt;0),JX6+1," ")</f>
        <v>#DIV/0!</v>
      </c>
      <c r="JZ6" s="28" t="e">
        <f>IF((JY6&lt;'Базовые значения'!$J$24)*AND(JY6&gt;0),JY6+1," ")</f>
        <v>#DIV/0!</v>
      </c>
      <c r="KA6" s="28" t="e">
        <f>IF((JZ6&lt;'Базовые значения'!$J$24)*AND(JZ6&gt;0),JZ6+1," ")</f>
        <v>#DIV/0!</v>
      </c>
      <c r="KB6" s="22"/>
      <c r="KC6" s="23"/>
      <c r="KD6" s="27" t="e">
        <f>'Базовые значения'!K24/'Базовые значения'!K24</f>
        <v>#DIV/0!</v>
      </c>
      <c r="KE6" s="28" t="e">
        <f>IF((KD6&lt;'Базовые значения'!$K$24)*AND(KD6&gt;0),KD6+1," ")</f>
        <v>#DIV/0!</v>
      </c>
      <c r="KF6" s="28" t="e">
        <f>IF((KE6&lt;'Базовые значения'!$K$24)*AND(KE6&gt;0),KE6+1," ")</f>
        <v>#DIV/0!</v>
      </c>
      <c r="KG6" s="28" t="e">
        <f>IF((KF6&lt;'Базовые значения'!$K$24)*AND(KF6&gt;0),KF6+1," ")</f>
        <v>#DIV/0!</v>
      </c>
      <c r="KH6" s="28" t="e">
        <f>IF((KG6&lt;'Базовые значения'!$K$24)*AND(KG6&gt;0),KG6+1," ")</f>
        <v>#DIV/0!</v>
      </c>
      <c r="KI6" s="28" t="e">
        <f>IF((KH6&lt;'Базовые значения'!$K$24)*AND(KH6&gt;0),KH6+1," ")</f>
        <v>#DIV/0!</v>
      </c>
      <c r="KJ6" s="28" t="e">
        <f>IF((KI6&lt;'Базовые значения'!$K$24)*AND(KI6&gt;0),KI6+1," ")</f>
        <v>#DIV/0!</v>
      </c>
      <c r="KK6" s="28" t="e">
        <f>IF((KJ6&lt;'Базовые значения'!$K$24)*AND(KJ6&gt;0),KJ6+1," ")</f>
        <v>#DIV/0!</v>
      </c>
      <c r="KL6" s="28" t="e">
        <f>IF((KK6&lt;'Базовые значения'!$K$24)*AND(KK6&gt;0),KK6+1," ")</f>
        <v>#DIV/0!</v>
      </c>
      <c r="KM6" s="28" t="e">
        <f>IF((KL6&lt;'Базовые значения'!$K$24)*AND(KL6&gt;0),KL6+1," ")</f>
        <v>#DIV/0!</v>
      </c>
      <c r="KN6" s="28" t="e">
        <f>IF((KM6&lt;'Базовые значения'!$K$24)*AND(KM6&gt;0),KM6+1," ")</f>
        <v>#DIV/0!</v>
      </c>
      <c r="KO6" s="28" t="e">
        <f>IF((KN6&lt;'Базовые значения'!$K$24)*AND(KN6&gt;0),KN6+1," ")</f>
        <v>#DIV/0!</v>
      </c>
      <c r="KP6" s="28" t="e">
        <f>IF((KO6&lt;'Базовые значения'!$K$24)*AND(KO6&gt;0),KO6+1," ")</f>
        <v>#DIV/0!</v>
      </c>
      <c r="KQ6" s="28" t="e">
        <f>IF((KP6&lt;'Базовые значения'!$K$24)*AND(KP6&gt;0),KP6+1," ")</f>
        <v>#DIV/0!</v>
      </c>
      <c r="KR6" s="28" t="e">
        <f>IF((KQ6&lt;'Базовые значения'!$K$24)*AND(KQ6&gt;0),KQ6+1," ")</f>
        <v>#DIV/0!</v>
      </c>
      <c r="KS6" s="28" t="e">
        <f>IF((KR6&lt;'Базовые значения'!$K$24)*AND(KR6&gt;0),KR6+1," ")</f>
        <v>#DIV/0!</v>
      </c>
      <c r="KT6" s="28" t="e">
        <f>IF((KS6&lt;'Базовые значения'!$K$24)*AND(KS6&gt;0),KS6+1," ")</f>
        <v>#DIV/0!</v>
      </c>
      <c r="KU6" s="28" t="e">
        <f>IF((KT6&lt;'Базовые значения'!$K$24)*AND(KT6&gt;0),KT6+1," ")</f>
        <v>#DIV/0!</v>
      </c>
      <c r="KV6" s="28" t="e">
        <f>IF((KU6&lt;'Базовые значения'!$K$24)*AND(KU6&gt;0),KU6+1," ")</f>
        <v>#DIV/0!</v>
      </c>
      <c r="KW6" s="28" t="e">
        <f>IF((KV6&lt;'Базовые значения'!$K$24)*AND(KV6&gt;0),KV6+1," ")</f>
        <v>#DIV/0!</v>
      </c>
      <c r="KX6" s="28" t="e">
        <f>IF((KW6&lt;'Базовые значения'!$K$24)*AND(KW6&gt;0),KW6+1," ")</f>
        <v>#DIV/0!</v>
      </c>
      <c r="KY6" s="28" t="e">
        <f>IF((KX6&lt;'Базовые значения'!$K$24)*AND(KX6&gt;0),KX6+1," ")</f>
        <v>#DIV/0!</v>
      </c>
      <c r="KZ6" s="28" t="e">
        <f>IF((KY6&lt;'Базовые значения'!$K$24)*AND(KY6&gt;0),KY6+1," ")</f>
        <v>#DIV/0!</v>
      </c>
      <c r="LA6" s="28" t="e">
        <f>IF((KZ6&lt;'Базовые значения'!$K$24)*AND(KZ6&gt;0),KZ6+1," ")</f>
        <v>#DIV/0!</v>
      </c>
      <c r="LB6" s="28" t="e">
        <f>IF((LA6&lt;'Базовые значения'!$K$24)*AND(LA6&gt;0),LA6+1," ")</f>
        <v>#DIV/0!</v>
      </c>
      <c r="LC6" s="28" t="e">
        <f>IF((LB6&lt;'Базовые значения'!$K$24)*AND(LB6&gt;0),LB6+1," ")</f>
        <v>#DIV/0!</v>
      </c>
      <c r="LD6" s="28" t="e">
        <f>IF((LC6&lt;'Базовые значения'!$K$24)*AND(LC6&gt;0),LC6+1," ")</f>
        <v>#DIV/0!</v>
      </c>
      <c r="LE6" s="28" t="e">
        <f>IF((LD6&lt;'Базовые значения'!$K$24)*AND(LD6&gt;0),LD6+1," ")</f>
        <v>#DIV/0!</v>
      </c>
      <c r="LF6" s="28" t="e">
        <f>IF((LE6&lt;'Базовые значения'!$K$24)*AND(LE6&gt;0),LE6+1," ")</f>
        <v>#DIV/0!</v>
      </c>
      <c r="LG6" s="28" t="e">
        <f>IF((LF6&lt;'Базовые значения'!$K$24)*AND(LF6&gt;0),LF6+1," ")</f>
        <v>#DIV/0!</v>
      </c>
      <c r="LH6" s="22"/>
      <c r="LI6" s="23"/>
      <c r="LJ6" s="27" t="e">
        <f>'Базовые значения'!L24/'Базовые значения'!L24</f>
        <v>#DIV/0!</v>
      </c>
      <c r="LK6" s="28" t="e">
        <f>IF((LJ6&lt;'Базовые значения'!$L$24)*AND(LJ6&gt;0),LJ6+1," ")</f>
        <v>#DIV/0!</v>
      </c>
      <c r="LL6" s="28" t="e">
        <f>IF((LK6&lt;'Базовые значения'!$L$24)*AND(LK6&gt;0),LK6+1," ")</f>
        <v>#DIV/0!</v>
      </c>
      <c r="LM6" s="28" t="e">
        <f>IF((LL6&lt;'Базовые значения'!$L$24)*AND(LL6&gt;0),LL6+1," ")</f>
        <v>#DIV/0!</v>
      </c>
      <c r="LN6" s="28" t="e">
        <f>IF((LM6&lt;'Базовые значения'!$L$24)*AND(LM6&gt;0),LM6+1," ")</f>
        <v>#DIV/0!</v>
      </c>
      <c r="LO6" s="28" t="e">
        <f>IF((LN6&lt;'Базовые значения'!$L$24)*AND(LN6&gt;0),LN6+1," ")</f>
        <v>#DIV/0!</v>
      </c>
      <c r="LP6" s="28" t="e">
        <f>IF((LO6&lt;'Базовые значения'!$L$24)*AND(LO6&gt;0),LO6+1," ")</f>
        <v>#DIV/0!</v>
      </c>
      <c r="LQ6" s="28" t="e">
        <f>IF((LP6&lt;'Базовые значения'!$L$24)*AND(LP6&gt;0),LP6+1," ")</f>
        <v>#DIV/0!</v>
      </c>
      <c r="LR6" s="28" t="e">
        <f>IF((LQ6&lt;'Базовые значения'!$L$24)*AND(LQ6&gt;0),LQ6+1," ")</f>
        <v>#DIV/0!</v>
      </c>
      <c r="LS6" s="28" t="e">
        <f>IF((LR6&lt;'Базовые значения'!$L$24)*AND(LR6&gt;0),LR6+1," ")</f>
        <v>#DIV/0!</v>
      </c>
      <c r="LT6" s="28" t="e">
        <f>IF((LS6&lt;'Базовые значения'!$L$24)*AND(LS6&gt;0),LS6+1," ")</f>
        <v>#DIV/0!</v>
      </c>
      <c r="LU6" s="28" t="e">
        <f>IF((LT6&lt;'Базовые значения'!$L$24)*AND(LT6&gt;0),LT6+1," ")</f>
        <v>#DIV/0!</v>
      </c>
      <c r="LV6" s="28" t="e">
        <f>IF((LU6&lt;'Базовые значения'!$L$24)*AND(LU6&gt;0),LU6+1," ")</f>
        <v>#DIV/0!</v>
      </c>
      <c r="LW6" s="28" t="e">
        <f>IF((LV6&lt;'Базовые значения'!$L$24)*AND(LV6&gt;0),LV6+1," ")</f>
        <v>#DIV/0!</v>
      </c>
      <c r="LX6" s="28" t="e">
        <f>IF((LW6&lt;'Базовые значения'!$L$24)*AND(LW6&gt;0),LW6+1," ")</f>
        <v>#DIV/0!</v>
      </c>
      <c r="LY6" s="28" t="e">
        <f>IF((LX6&lt;'Базовые значения'!$L$24)*AND(LX6&gt;0),LX6+1," ")</f>
        <v>#DIV/0!</v>
      </c>
      <c r="LZ6" s="28" t="e">
        <f>IF((LY6&lt;'Базовые значения'!$L$24)*AND(LY6&gt;0),LY6+1," ")</f>
        <v>#DIV/0!</v>
      </c>
      <c r="MA6" s="28" t="e">
        <f>IF((LZ6&lt;'Базовые значения'!$L$24)*AND(LZ6&gt;0),LZ6+1," ")</f>
        <v>#DIV/0!</v>
      </c>
      <c r="MB6" s="28" t="e">
        <f>IF((MA6&lt;'Базовые значения'!$L$24)*AND(MA6&gt;0),MA6+1," ")</f>
        <v>#DIV/0!</v>
      </c>
      <c r="MC6" s="28" t="e">
        <f>IF((MB6&lt;'Базовые значения'!$L$24)*AND(MB6&gt;0),MB6+1," ")</f>
        <v>#DIV/0!</v>
      </c>
      <c r="MD6" s="28" t="e">
        <f>IF((MC6&lt;'Базовые значения'!$L$24)*AND(MC6&gt;0),MC6+1," ")</f>
        <v>#DIV/0!</v>
      </c>
      <c r="ME6" s="28" t="e">
        <f>IF((MD6&lt;'Базовые значения'!$L$24)*AND(MD6&gt;0),MD6+1," ")</f>
        <v>#DIV/0!</v>
      </c>
      <c r="MF6" s="28" t="e">
        <f>IF((ME6&lt;'Базовые значения'!$L$24)*AND(ME6&gt;0),ME6+1," ")</f>
        <v>#DIV/0!</v>
      </c>
      <c r="MG6" s="28" t="e">
        <f>IF((MF6&lt;'Базовые значения'!$L$24)*AND(MF6&gt;0),MF6+1," ")</f>
        <v>#DIV/0!</v>
      </c>
      <c r="MH6" s="28" t="e">
        <f>IF((MG6&lt;'Базовые значения'!$L$24)*AND(MG6&gt;0),MG6+1," ")</f>
        <v>#DIV/0!</v>
      </c>
      <c r="MI6" s="28" t="e">
        <f>IF((MH6&lt;'Базовые значения'!$L$24)*AND(MH6&gt;0),MH6+1," ")</f>
        <v>#DIV/0!</v>
      </c>
      <c r="MJ6" s="28" t="e">
        <f>IF((MI6&lt;'Базовые значения'!$L$24)*AND(MI6&gt;0),MI6+1," ")</f>
        <v>#DIV/0!</v>
      </c>
      <c r="MK6" s="28" t="e">
        <f>IF((MJ6&lt;'Базовые значения'!$L$24)*AND(MJ6&gt;0),MJ6+1," ")</f>
        <v>#DIV/0!</v>
      </c>
      <c r="ML6" s="28" t="e">
        <f>IF((MK6&lt;'Базовые значения'!$L$24)*AND(MK6&gt;0),MK6+1," ")</f>
        <v>#DIV/0!</v>
      </c>
      <c r="MM6" s="28" t="e">
        <f>IF((ML6&lt;'Базовые значения'!$L$24)*AND(ML6&gt;0),ML6+1," ")</f>
        <v>#DIV/0!</v>
      </c>
      <c r="MN6" s="22"/>
      <c r="MO6" s="23"/>
      <c r="MP6" s="27" t="e">
        <f>'Базовые значения'!M24/'Базовые значения'!M24</f>
        <v>#DIV/0!</v>
      </c>
      <c r="MQ6" s="28" t="e">
        <f>IF((MP6&lt;'Базовые значения'!$M$24)*AND(MP6&gt;0),MP6+1," ")</f>
        <v>#DIV/0!</v>
      </c>
      <c r="MR6" s="28" t="e">
        <f>IF((MQ6&lt;'Базовые значения'!$M$24)*AND(MQ6&gt;0),MQ6+1," ")</f>
        <v>#DIV/0!</v>
      </c>
      <c r="MS6" s="28" t="e">
        <f>IF((MR6&lt;'Базовые значения'!$M$24)*AND(MR6&gt;0),MR6+1," ")</f>
        <v>#DIV/0!</v>
      </c>
      <c r="MT6" s="28" t="e">
        <f>IF((MS6&lt;'Базовые значения'!$M$24)*AND(MS6&gt;0),MS6+1," ")</f>
        <v>#DIV/0!</v>
      </c>
      <c r="MU6" s="28" t="e">
        <f>IF((MT6&lt;'Базовые значения'!$M$24)*AND(MT6&gt;0),MT6+1," ")</f>
        <v>#DIV/0!</v>
      </c>
      <c r="MV6" s="28" t="e">
        <f>IF((MU6&lt;'Базовые значения'!$M$24)*AND(MU6&gt;0),MU6+1," ")</f>
        <v>#DIV/0!</v>
      </c>
      <c r="MW6" s="28" t="e">
        <f>IF((MV6&lt;'Базовые значения'!$M$24)*AND(MV6&gt;0),MV6+1," ")</f>
        <v>#DIV/0!</v>
      </c>
      <c r="MX6" s="28" t="e">
        <f>IF((MW6&lt;'Базовые значения'!$M$24)*AND(MW6&gt;0),MW6+1," ")</f>
        <v>#DIV/0!</v>
      </c>
      <c r="MY6" s="28" t="e">
        <f>IF((MX6&lt;'Базовые значения'!$M$24)*AND(MX6&gt;0),MX6+1," ")</f>
        <v>#DIV/0!</v>
      </c>
      <c r="MZ6" s="28" t="e">
        <f>IF((MY6&lt;'Базовые значения'!$M$24)*AND(MY6&gt;0),MY6+1," ")</f>
        <v>#DIV/0!</v>
      </c>
      <c r="NA6" s="28" t="e">
        <f>IF((MZ6&lt;'Базовые значения'!$M$24)*AND(MZ6&gt;0),MZ6+1," ")</f>
        <v>#DIV/0!</v>
      </c>
      <c r="NB6" s="28" t="e">
        <f>IF((NA6&lt;'Базовые значения'!$M$24)*AND(NA6&gt;0),NA6+1," ")</f>
        <v>#DIV/0!</v>
      </c>
      <c r="NC6" s="28" t="e">
        <f>IF((NB6&lt;'Базовые значения'!$M$24)*AND(NB6&gt;0),NB6+1," ")</f>
        <v>#DIV/0!</v>
      </c>
      <c r="ND6" s="28" t="e">
        <f>IF((NC6&lt;'Базовые значения'!$M$24)*AND(NC6&gt;0),NC6+1," ")</f>
        <v>#DIV/0!</v>
      </c>
      <c r="NE6" s="28" t="e">
        <f>IF((ND6&lt;'Базовые значения'!$M$24)*AND(ND6&gt;0),ND6+1," ")</f>
        <v>#DIV/0!</v>
      </c>
      <c r="NF6" s="28" t="e">
        <f>IF((NE6&lt;'Базовые значения'!$M$24)*AND(NE6&gt;0),NE6+1," ")</f>
        <v>#DIV/0!</v>
      </c>
      <c r="NG6" s="28" t="e">
        <f>IF((NF6&lt;'Базовые значения'!$M$24)*AND(NF6&gt;0),NF6+1," ")</f>
        <v>#DIV/0!</v>
      </c>
      <c r="NH6" s="28" t="e">
        <f>IF((NG6&lt;'Базовые значения'!$M$24)*AND(NG6&gt;0),NG6+1," ")</f>
        <v>#DIV/0!</v>
      </c>
      <c r="NI6" s="28" t="e">
        <f>IF((NH6&lt;'Базовые значения'!$M$24)*AND(NH6&gt;0),NH6+1," ")</f>
        <v>#DIV/0!</v>
      </c>
      <c r="NJ6" s="28" t="e">
        <f>IF((NI6&lt;'Базовые значения'!$M$24)*AND(NI6&gt;0),NI6+1," ")</f>
        <v>#DIV/0!</v>
      </c>
      <c r="NK6" s="28" t="e">
        <f>IF((NJ6&lt;'Базовые значения'!$M$24)*AND(NJ6&gt;0),NJ6+1," ")</f>
        <v>#DIV/0!</v>
      </c>
      <c r="NL6" s="28" t="e">
        <f>IF((NK6&lt;'Базовые значения'!$M$24)*AND(NK6&gt;0),NK6+1," ")</f>
        <v>#DIV/0!</v>
      </c>
      <c r="NM6" s="28" t="e">
        <f>IF((NL6&lt;'Базовые значения'!$M$24)*AND(NL6&gt;0),NL6+1," ")</f>
        <v>#DIV/0!</v>
      </c>
      <c r="NN6" s="28" t="e">
        <f>IF((NM6&lt;'Базовые значения'!$M$24)*AND(NM6&gt;0),NM6+1," ")</f>
        <v>#DIV/0!</v>
      </c>
      <c r="NO6" s="28" t="e">
        <f>IF((NN6&lt;'Базовые значения'!$M$24)*AND(NN6&gt;0),NN6+1," ")</f>
        <v>#DIV/0!</v>
      </c>
      <c r="NP6" s="28" t="e">
        <f>IF((NO6&lt;'Базовые значения'!$M$24)*AND(NO6&gt;0),NO6+1," ")</f>
        <v>#DIV/0!</v>
      </c>
      <c r="NQ6" s="28" t="e">
        <f>IF((NP6&lt;'Базовые значения'!$M$24)*AND(NP6&gt;0),NP6+1," ")</f>
        <v>#DIV/0!</v>
      </c>
      <c r="NR6" s="28" t="e">
        <f>IF((NQ6&lt;'Базовые значения'!$M$24)*AND(NQ6&gt;0),NQ6+1," ")</f>
        <v>#DIV/0!</v>
      </c>
      <c r="NS6" s="28" t="e">
        <f>IF((NR6&lt;'Базовые значения'!$M$24)*AND(NR6&gt;0),NR6+1," ")</f>
        <v>#DIV/0!</v>
      </c>
      <c r="NT6" s="22"/>
      <c r="NU6" s="23"/>
      <c r="NV6" s="27" t="e">
        <f>'Базовые значения'!N24/'Базовые значения'!N24</f>
        <v>#DIV/0!</v>
      </c>
      <c r="NW6" s="28" t="e">
        <f>IF((NV6&lt;'Базовые значения'!$N$24)*AND(NV6&gt;0),NV6+1," ")</f>
        <v>#DIV/0!</v>
      </c>
      <c r="NX6" s="28" t="e">
        <f>IF((NW6&lt;'Базовые значения'!$N$24)*AND(NW6&gt;0),NW6+1," ")</f>
        <v>#DIV/0!</v>
      </c>
      <c r="NY6" s="28" t="e">
        <f>IF((NX6&lt;'Базовые значения'!$N$24)*AND(NX6&gt;0),NX6+1," ")</f>
        <v>#DIV/0!</v>
      </c>
      <c r="NZ6" s="28" t="e">
        <f>IF((NY6&lt;'Базовые значения'!$N$24)*AND(NY6&gt;0),NY6+1," ")</f>
        <v>#DIV/0!</v>
      </c>
      <c r="OA6" s="28" t="e">
        <f>IF((NZ6&lt;'Базовые значения'!$N$24)*AND(NZ6&gt;0),NZ6+1," ")</f>
        <v>#DIV/0!</v>
      </c>
      <c r="OB6" s="28" t="e">
        <f>IF((OA6&lt;'Базовые значения'!$N$24)*AND(OA6&gt;0),OA6+1," ")</f>
        <v>#DIV/0!</v>
      </c>
      <c r="OC6" s="28" t="e">
        <f>IF((OB6&lt;'Базовые значения'!$N$24)*AND(OB6&gt;0),OB6+1," ")</f>
        <v>#DIV/0!</v>
      </c>
      <c r="OD6" s="28" t="e">
        <f>IF((OC6&lt;'Базовые значения'!$N$24)*AND(OC6&gt;0),OC6+1," ")</f>
        <v>#DIV/0!</v>
      </c>
      <c r="OE6" s="28" t="e">
        <f>IF((OD6&lt;'Базовые значения'!$N$24)*AND(OD6&gt;0),OD6+1," ")</f>
        <v>#DIV/0!</v>
      </c>
      <c r="OF6" s="28" t="e">
        <f>IF((OE6&lt;'Базовые значения'!$N$24)*AND(OE6&gt;0),OE6+1," ")</f>
        <v>#DIV/0!</v>
      </c>
      <c r="OG6" s="28" t="e">
        <f>IF((OF6&lt;'Базовые значения'!$N$24)*AND(OF6&gt;0),OF6+1," ")</f>
        <v>#DIV/0!</v>
      </c>
      <c r="OH6" s="28" t="e">
        <f>IF((OG6&lt;'Базовые значения'!$N$24)*AND(OG6&gt;0),OG6+1," ")</f>
        <v>#DIV/0!</v>
      </c>
      <c r="OI6" s="28" t="e">
        <f>IF((OH6&lt;'Базовые значения'!$N$24)*AND(OH6&gt;0),OH6+1," ")</f>
        <v>#DIV/0!</v>
      </c>
      <c r="OJ6" s="28" t="e">
        <f>IF((OI6&lt;'Базовые значения'!$N$24)*AND(OI6&gt;0),OI6+1," ")</f>
        <v>#DIV/0!</v>
      </c>
      <c r="OK6" s="28" t="e">
        <f>IF((OJ6&lt;'Базовые значения'!$N$24)*AND(OJ6&gt;0),OJ6+1," ")</f>
        <v>#DIV/0!</v>
      </c>
      <c r="OL6" s="28" t="e">
        <f>IF((OK6&lt;'Базовые значения'!$N$24)*AND(OK6&gt;0),OK6+1," ")</f>
        <v>#DIV/0!</v>
      </c>
      <c r="OM6" s="28" t="e">
        <f>IF((OL6&lt;'Базовые значения'!$N$24)*AND(OL6&gt;0),OL6+1," ")</f>
        <v>#DIV/0!</v>
      </c>
      <c r="ON6" s="28" t="e">
        <f>IF((OM6&lt;'Базовые значения'!$N$24)*AND(OM6&gt;0),OM6+1," ")</f>
        <v>#DIV/0!</v>
      </c>
      <c r="OO6" s="28" t="e">
        <f>IF((ON6&lt;'Базовые значения'!$N$24)*AND(ON6&gt;0),ON6+1," ")</f>
        <v>#DIV/0!</v>
      </c>
      <c r="OP6" s="28" t="e">
        <f>IF((OO6&lt;'Базовые значения'!$N$24)*AND(OO6&gt;0),OO6+1," ")</f>
        <v>#DIV/0!</v>
      </c>
      <c r="OQ6" s="28" t="e">
        <f>IF((OP6&lt;'Базовые значения'!$N$24)*AND(OP6&gt;0),OP6+1," ")</f>
        <v>#DIV/0!</v>
      </c>
      <c r="OR6" s="28" t="e">
        <f>IF((OQ6&lt;'Базовые значения'!$N$24)*AND(OQ6&gt;0),OQ6+1," ")</f>
        <v>#DIV/0!</v>
      </c>
      <c r="OS6" s="28" t="e">
        <f>IF((OR6&lt;'Базовые значения'!$N$24)*AND(OR6&gt;0),OR6+1," ")</f>
        <v>#DIV/0!</v>
      </c>
      <c r="OT6" s="28" t="e">
        <f>IF((OS6&lt;'Базовые значения'!$N$24)*AND(OS6&gt;0),OS6+1," ")</f>
        <v>#DIV/0!</v>
      </c>
      <c r="OU6" s="28" t="e">
        <f>IF((OT6&lt;'Базовые значения'!$N$24)*AND(OT6&gt;0),OT6+1," ")</f>
        <v>#DIV/0!</v>
      </c>
      <c r="OV6" s="28" t="e">
        <f>IF((OU6&lt;'Базовые значения'!$N$24)*AND(OU6&gt;0),OU6+1," ")</f>
        <v>#DIV/0!</v>
      </c>
      <c r="OW6" s="28" t="e">
        <f>IF((OV6&lt;'Базовые значения'!$N$24)*AND(OV6&gt;0),OV6+1," ")</f>
        <v>#DIV/0!</v>
      </c>
      <c r="OX6" s="28" t="e">
        <f>IF((OW6&lt;'Базовые значения'!$N$24)*AND(OW6&gt;0),OW6+1," ")</f>
        <v>#DIV/0!</v>
      </c>
      <c r="OY6" s="28" t="e">
        <f>IF((OX6&lt;'Базовые значения'!$N$24)*AND(OX6&gt;0),OX6+1," ")</f>
        <v>#DIV/0!</v>
      </c>
      <c r="OZ6" s="22"/>
      <c r="PA6" s="23"/>
      <c r="PB6" s="27" t="e">
        <f>'Базовые значения'!O24/'Базовые значения'!O24</f>
        <v>#DIV/0!</v>
      </c>
      <c r="PC6" s="28" t="e">
        <f>IF((PB6&lt;'Базовые значения'!$O$24)*AND(PB6&gt;0),PB6+1," ")</f>
        <v>#DIV/0!</v>
      </c>
      <c r="PD6" s="28" t="e">
        <f>IF((PC6&lt;'Базовые значения'!$O$24)*AND(PC6&gt;0),PC6+1," ")</f>
        <v>#DIV/0!</v>
      </c>
      <c r="PE6" s="28" t="e">
        <f>IF((PD6&lt;'Базовые значения'!$O$24)*AND(PD6&gt;0),PD6+1," ")</f>
        <v>#DIV/0!</v>
      </c>
      <c r="PF6" s="28" t="e">
        <f>IF((PE6&lt;'Базовые значения'!$O$24)*AND(PE6&gt;0),PE6+1," ")</f>
        <v>#DIV/0!</v>
      </c>
      <c r="PG6" s="28" t="e">
        <f>IF((PF6&lt;'Базовые значения'!$O$24)*AND(PF6&gt;0),PF6+1," ")</f>
        <v>#DIV/0!</v>
      </c>
      <c r="PH6" s="28" t="e">
        <f>IF((PG6&lt;'Базовые значения'!$O$24)*AND(PG6&gt;0),PG6+1," ")</f>
        <v>#DIV/0!</v>
      </c>
      <c r="PI6" s="28" t="e">
        <f>IF((PH6&lt;'Базовые значения'!$O$24)*AND(PH6&gt;0),PH6+1," ")</f>
        <v>#DIV/0!</v>
      </c>
      <c r="PJ6" s="28" t="e">
        <f>IF((PI6&lt;'Базовые значения'!$O$24)*AND(PI6&gt;0),PI6+1," ")</f>
        <v>#DIV/0!</v>
      </c>
      <c r="PK6" s="28" t="e">
        <f>IF((PJ6&lt;'Базовые значения'!$O$24)*AND(PJ6&gt;0),PJ6+1," ")</f>
        <v>#DIV/0!</v>
      </c>
      <c r="PL6" s="28" t="e">
        <f>IF((PK6&lt;'Базовые значения'!$O$24)*AND(PK6&gt;0),PK6+1," ")</f>
        <v>#DIV/0!</v>
      </c>
      <c r="PM6" s="28" t="e">
        <f>IF((PL6&lt;'Базовые значения'!$O$24)*AND(PL6&gt;0),PL6+1," ")</f>
        <v>#DIV/0!</v>
      </c>
      <c r="PN6" s="28" t="e">
        <f>IF((PM6&lt;'Базовые значения'!$O$24)*AND(PM6&gt;0),PM6+1," ")</f>
        <v>#DIV/0!</v>
      </c>
      <c r="PO6" s="28" t="e">
        <f>IF((PN6&lt;'Базовые значения'!$O$24)*AND(PN6&gt;0),PN6+1," ")</f>
        <v>#DIV/0!</v>
      </c>
      <c r="PP6" s="28" t="e">
        <f>IF((PO6&lt;'Базовые значения'!$O$24)*AND(PO6&gt;0),PO6+1," ")</f>
        <v>#DIV/0!</v>
      </c>
      <c r="PQ6" s="28" t="e">
        <f>IF((PP6&lt;'Базовые значения'!$O$24)*AND(PP6&gt;0),PP6+1," ")</f>
        <v>#DIV/0!</v>
      </c>
      <c r="PR6" s="28" t="e">
        <f>IF((PQ6&lt;'Базовые значения'!$O$24)*AND(PQ6&gt;0),PQ6+1," ")</f>
        <v>#DIV/0!</v>
      </c>
      <c r="PS6" s="28" t="e">
        <f>IF((PR6&lt;'Базовые значения'!$O$24)*AND(PR6&gt;0),PR6+1," ")</f>
        <v>#DIV/0!</v>
      </c>
      <c r="PT6" s="28" t="e">
        <f>IF((PS6&lt;'Базовые значения'!$O$24)*AND(PS6&gt;0),PS6+1," ")</f>
        <v>#DIV/0!</v>
      </c>
      <c r="PU6" s="28" t="e">
        <f>IF((PT6&lt;'Базовые значения'!$O$24)*AND(PT6&gt;0),PT6+1," ")</f>
        <v>#DIV/0!</v>
      </c>
      <c r="PV6" s="28" t="e">
        <f>IF((PU6&lt;'Базовые значения'!$O$24)*AND(PU6&gt;0),PU6+1," ")</f>
        <v>#DIV/0!</v>
      </c>
      <c r="PW6" s="28" t="e">
        <f>IF((PV6&lt;'Базовые значения'!$O$24)*AND(PV6&gt;0),PV6+1," ")</f>
        <v>#DIV/0!</v>
      </c>
      <c r="PX6" s="28" t="e">
        <f>IF((PW6&lt;'Базовые значения'!$O$24)*AND(PW6&gt;0),PW6+1," ")</f>
        <v>#DIV/0!</v>
      </c>
      <c r="PY6" s="28" t="e">
        <f>IF((PX6&lt;'Базовые значения'!$O$24)*AND(PX6&gt;0),PX6+1," ")</f>
        <v>#DIV/0!</v>
      </c>
      <c r="PZ6" s="28" t="e">
        <f>IF((PY6&lt;'Базовые значения'!$O$24)*AND(PY6&gt;0),PY6+1," ")</f>
        <v>#DIV/0!</v>
      </c>
      <c r="QA6" s="28" t="e">
        <f>IF((PZ6&lt;'Базовые значения'!$O$24)*AND(PZ6&gt;0),PZ6+1," ")</f>
        <v>#DIV/0!</v>
      </c>
      <c r="QB6" s="28" t="e">
        <f>IF((QA6&lt;'Базовые значения'!$O$24)*AND(QA6&gt;0),QA6+1," ")</f>
        <v>#DIV/0!</v>
      </c>
      <c r="QC6" s="28" t="e">
        <f>IF((QB6&lt;'Базовые значения'!$O$24)*AND(QB6&gt;0),QB6+1," ")</f>
        <v>#DIV/0!</v>
      </c>
      <c r="QD6" s="28" t="e">
        <f>IF((QC6&lt;'Базовые значения'!$O$24)*AND(QC6&gt;0),QC6+1," ")</f>
        <v>#DIV/0!</v>
      </c>
      <c r="QE6" s="28" t="e">
        <f>IF((QD6&lt;'Базовые значения'!$O$24)*AND(QD6&gt;0),QD6+1," ")</f>
        <v>#DIV/0!</v>
      </c>
      <c r="QF6" s="22"/>
      <c r="QG6" s="23"/>
      <c r="QH6" s="27" t="e">
        <f>'Базовые значения'!P24/'Базовые значения'!P24</f>
        <v>#DIV/0!</v>
      </c>
      <c r="QI6" s="28" t="e">
        <f>IF((QH6&lt;'Базовые значения'!$P$24)*AND(QH6&gt;0),QH6+1," ")</f>
        <v>#DIV/0!</v>
      </c>
      <c r="QJ6" s="28" t="e">
        <f>IF((QI6&lt;'Базовые значения'!$P$24)*AND(QI6&gt;0),QI6+1," ")</f>
        <v>#DIV/0!</v>
      </c>
      <c r="QK6" s="28" t="e">
        <f>IF((QJ6&lt;'Базовые значения'!$P$24)*AND(QJ6&gt;0),QJ6+1," ")</f>
        <v>#DIV/0!</v>
      </c>
      <c r="QL6" s="28" t="e">
        <f>IF((QK6&lt;'Базовые значения'!$P$24)*AND(QK6&gt;0),QK6+1," ")</f>
        <v>#DIV/0!</v>
      </c>
      <c r="QM6" s="28" t="e">
        <f>IF((QL6&lt;'Базовые значения'!$P$24)*AND(QL6&gt;0),QL6+1," ")</f>
        <v>#DIV/0!</v>
      </c>
      <c r="QN6" s="28" t="e">
        <f>IF((QM6&lt;'Базовые значения'!$P$24)*AND(QM6&gt;0),QM6+1," ")</f>
        <v>#DIV/0!</v>
      </c>
      <c r="QO6" s="28" t="e">
        <f>IF((QN6&lt;'Базовые значения'!$P$24)*AND(QN6&gt;0),QN6+1," ")</f>
        <v>#DIV/0!</v>
      </c>
      <c r="QP6" s="28" t="e">
        <f>IF((QO6&lt;'Базовые значения'!$P$24)*AND(QO6&gt;0),QO6+1," ")</f>
        <v>#DIV/0!</v>
      </c>
      <c r="QQ6" s="28" t="e">
        <f>IF((QP6&lt;'Базовые значения'!$P$24)*AND(QP6&gt;0),QP6+1," ")</f>
        <v>#DIV/0!</v>
      </c>
      <c r="QR6" s="28" t="e">
        <f>IF((QQ6&lt;'Базовые значения'!$P$24)*AND(QQ6&gt;0),QQ6+1," ")</f>
        <v>#DIV/0!</v>
      </c>
      <c r="QS6" s="28" t="e">
        <f>IF((QR6&lt;'Базовые значения'!$P$24)*AND(QR6&gt;0),QR6+1," ")</f>
        <v>#DIV/0!</v>
      </c>
      <c r="QT6" s="28" t="e">
        <f>IF((QS6&lt;'Базовые значения'!$P$24)*AND(QS6&gt;0),QS6+1," ")</f>
        <v>#DIV/0!</v>
      </c>
      <c r="QU6" s="28" t="e">
        <f>IF((QT6&lt;'Базовые значения'!$P$24)*AND(QT6&gt;0),QT6+1," ")</f>
        <v>#DIV/0!</v>
      </c>
      <c r="QV6" s="28" t="e">
        <f>IF((QU6&lt;'Базовые значения'!$P$24)*AND(QU6&gt;0),QU6+1," ")</f>
        <v>#DIV/0!</v>
      </c>
      <c r="QW6" s="28" t="e">
        <f>IF((QV6&lt;'Базовые значения'!$P$24)*AND(QV6&gt;0),QV6+1," ")</f>
        <v>#DIV/0!</v>
      </c>
      <c r="QX6" s="28" t="e">
        <f>IF((QW6&lt;'Базовые значения'!$P$24)*AND(QW6&gt;0),QW6+1," ")</f>
        <v>#DIV/0!</v>
      </c>
      <c r="QY6" s="28" t="e">
        <f>IF((QX6&lt;'Базовые значения'!$P$24)*AND(QX6&gt;0),QX6+1," ")</f>
        <v>#DIV/0!</v>
      </c>
      <c r="QZ6" s="28" t="e">
        <f>IF((QY6&lt;'Базовые значения'!$P$24)*AND(QY6&gt;0),QY6+1," ")</f>
        <v>#DIV/0!</v>
      </c>
      <c r="RA6" s="28" t="e">
        <f>IF((QZ6&lt;'Базовые значения'!$P$24)*AND(QZ6&gt;0),QZ6+1," ")</f>
        <v>#DIV/0!</v>
      </c>
      <c r="RB6" s="28" t="e">
        <f>IF((RA6&lt;'Базовые значения'!$P$24)*AND(RA6&gt;0),RA6+1," ")</f>
        <v>#DIV/0!</v>
      </c>
      <c r="RC6" s="28" t="e">
        <f>IF((RB6&lt;'Базовые значения'!$P$24)*AND(RB6&gt;0),RB6+1," ")</f>
        <v>#DIV/0!</v>
      </c>
      <c r="RD6" s="28" t="e">
        <f>IF((RC6&lt;'Базовые значения'!$P$24)*AND(RC6&gt;0),RC6+1," ")</f>
        <v>#DIV/0!</v>
      </c>
      <c r="RE6" s="28" t="e">
        <f>IF((RD6&lt;'Базовые значения'!$P$24)*AND(RD6&gt;0),RD6+1," ")</f>
        <v>#DIV/0!</v>
      </c>
      <c r="RF6" s="28" t="e">
        <f>IF((RE6&lt;'Базовые значения'!$P$24)*AND(RE6&gt;0),RE6+1," ")</f>
        <v>#DIV/0!</v>
      </c>
      <c r="RG6" s="28" t="e">
        <f>IF((RF6&lt;'Базовые значения'!$P$24)*AND(RF6&gt;0),RF6+1," ")</f>
        <v>#DIV/0!</v>
      </c>
      <c r="RH6" s="28" t="e">
        <f>IF((RG6&lt;'Базовые значения'!$P$24)*AND(RG6&gt;0),RG6+1," ")</f>
        <v>#DIV/0!</v>
      </c>
      <c r="RI6" s="28" t="e">
        <f>IF((RH6&lt;'Базовые значения'!$P$24)*AND(RH6&gt;0),RH6+1," ")</f>
        <v>#DIV/0!</v>
      </c>
      <c r="RJ6" s="28" t="e">
        <f>IF((RI6&lt;'Базовые значения'!$P$24)*AND(RI6&gt;0),RI6+1," ")</f>
        <v>#DIV/0!</v>
      </c>
      <c r="RK6" s="28" t="e">
        <f>IF((RJ6&lt;'Базовые значения'!$P$24)*AND(RJ6&gt;0),RJ6+1," ")</f>
        <v>#DIV/0!</v>
      </c>
      <c r="RL6" s="22"/>
      <c r="RM6" s="23"/>
      <c r="RN6" s="27" t="e">
        <f>'Базовые значения'!Q24/'Базовые значения'!Q24</f>
        <v>#DIV/0!</v>
      </c>
      <c r="RO6" s="28" t="e">
        <f>IF((RN6&lt;'Базовые значения'!$Q$24)*AND(RN6&gt;0),RN6+1," ")</f>
        <v>#DIV/0!</v>
      </c>
      <c r="RP6" s="28" t="e">
        <f>IF((RO6&lt;'Базовые значения'!$Q$24)*AND(RO6&gt;0),RO6+1," ")</f>
        <v>#DIV/0!</v>
      </c>
      <c r="RQ6" s="28" t="e">
        <f>IF((RP6&lt;'Базовые значения'!$Q$24)*AND(RP6&gt;0),RP6+1," ")</f>
        <v>#DIV/0!</v>
      </c>
      <c r="RR6" s="28" t="e">
        <f>IF((RQ6&lt;'Базовые значения'!$Q$24)*AND(RQ6&gt;0),RQ6+1," ")</f>
        <v>#DIV/0!</v>
      </c>
      <c r="RS6" s="28" t="e">
        <f>IF((RR6&lt;'Базовые значения'!$Q$24)*AND(RR6&gt;0),RR6+1," ")</f>
        <v>#DIV/0!</v>
      </c>
      <c r="RT6" s="28" t="e">
        <f>IF((RS6&lt;'Базовые значения'!$Q$24)*AND(RS6&gt;0),RS6+1," ")</f>
        <v>#DIV/0!</v>
      </c>
      <c r="RU6" s="28" t="e">
        <f>IF((RT6&lt;'Базовые значения'!$Q$24)*AND(RT6&gt;0),RT6+1," ")</f>
        <v>#DIV/0!</v>
      </c>
      <c r="RV6" s="28" t="e">
        <f>IF((RU6&lt;'Базовые значения'!$Q$24)*AND(RU6&gt;0),RU6+1," ")</f>
        <v>#DIV/0!</v>
      </c>
      <c r="RW6" s="28" t="e">
        <f>IF((RV6&lt;'Базовые значения'!$Q$24)*AND(RV6&gt;0),RV6+1," ")</f>
        <v>#DIV/0!</v>
      </c>
      <c r="RX6" s="28" t="e">
        <f>IF((RW6&lt;'Базовые значения'!$Q$24)*AND(RW6&gt;0),RW6+1," ")</f>
        <v>#DIV/0!</v>
      </c>
      <c r="RY6" s="28" t="e">
        <f>IF((RX6&lt;'Базовые значения'!$Q$24)*AND(RX6&gt;0),RX6+1," ")</f>
        <v>#DIV/0!</v>
      </c>
      <c r="RZ6" s="28" t="e">
        <f>IF((RY6&lt;'Базовые значения'!$Q$24)*AND(RY6&gt;0),RY6+1," ")</f>
        <v>#DIV/0!</v>
      </c>
      <c r="SA6" s="28" t="e">
        <f>IF((RZ6&lt;'Базовые значения'!$Q$24)*AND(RZ6&gt;0),RZ6+1," ")</f>
        <v>#DIV/0!</v>
      </c>
      <c r="SB6" s="28" t="e">
        <f>IF((SA6&lt;'Базовые значения'!$Q$24)*AND(SA6&gt;0),SA6+1," ")</f>
        <v>#DIV/0!</v>
      </c>
      <c r="SC6" s="28" t="e">
        <f>IF((SB6&lt;'Базовые значения'!$Q$24)*AND(SB6&gt;0),SB6+1," ")</f>
        <v>#DIV/0!</v>
      </c>
      <c r="SD6" s="28" t="e">
        <f>IF((SC6&lt;'Базовые значения'!$Q$24)*AND(SC6&gt;0),SC6+1," ")</f>
        <v>#DIV/0!</v>
      </c>
      <c r="SE6" s="28" t="e">
        <f>IF((SD6&lt;'Базовые значения'!$Q$24)*AND(SD6&gt;0),SD6+1," ")</f>
        <v>#DIV/0!</v>
      </c>
      <c r="SF6" s="28" t="e">
        <f>IF((SE6&lt;'Базовые значения'!$Q$24)*AND(SE6&gt;0),SE6+1," ")</f>
        <v>#DIV/0!</v>
      </c>
      <c r="SG6" s="28" t="e">
        <f>IF((SF6&lt;'Базовые значения'!$Q$24)*AND(SF6&gt;0),SF6+1," ")</f>
        <v>#DIV/0!</v>
      </c>
      <c r="SH6" s="28" t="e">
        <f>IF((SG6&lt;'Базовые значения'!$Q$24)*AND(SG6&gt;0),SG6+1," ")</f>
        <v>#DIV/0!</v>
      </c>
      <c r="SI6" s="28" t="e">
        <f>IF((SH6&lt;'Базовые значения'!$Q$24)*AND(SH6&gt;0),SH6+1," ")</f>
        <v>#DIV/0!</v>
      </c>
      <c r="SJ6" s="28" t="e">
        <f>IF((SI6&lt;'Базовые значения'!$Q$24)*AND(SI6&gt;0),SI6+1," ")</f>
        <v>#DIV/0!</v>
      </c>
      <c r="SK6" s="28" t="e">
        <f>IF((SJ6&lt;'Базовые значения'!$Q$24)*AND(SJ6&gt;0),SJ6+1," ")</f>
        <v>#DIV/0!</v>
      </c>
      <c r="SL6" s="28" t="e">
        <f>IF((SK6&lt;'Базовые значения'!$Q$24)*AND(SK6&gt;0),SK6+1," ")</f>
        <v>#DIV/0!</v>
      </c>
      <c r="SM6" s="28" t="e">
        <f>IF((SL6&lt;'Базовые значения'!$Q$24)*AND(SL6&gt;0),SL6+1," ")</f>
        <v>#DIV/0!</v>
      </c>
      <c r="SN6" s="28" t="e">
        <f>IF((SM6&lt;'Базовые значения'!$Q$24)*AND(SM6&gt;0),SM6+1," ")</f>
        <v>#DIV/0!</v>
      </c>
      <c r="SO6" s="28" t="e">
        <f>IF((SN6&lt;'Базовые значения'!$Q$24)*AND(SN6&gt;0),SN6+1," ")</f>
        <v>#DIV/0!</v>
      </c>
      <c r="SP6" s="28" t="e">
        <f>IF((SO6&lt;'Базовые значения'!$Q$24)*AND(SO6&gt;0),SO6+1," ")</f>
        <v>#DIV/0!</v>
      </c>
      <c r="SQ6" s="28" t="e">
        <f>IF((SP6&lt;'Базовые значения'!$Q$24)*AND(SP6&gt;0),SP6+1," ")</f>
        <v>#DIV/0!</v>
      </c>
      <c r="SR6" s="22"/>
      <c r="SS6" s="23"/>
    </row>
    <row r="7" spans="1:513" s="137" customFormat="1" ht="25.5" x14ac:dyDescent="0.25">
      <c r="A7" s="139" t="s">
        <v>113</v>
      </c>
      <c r="B7" s="135">
        <v>10</v>
      </c>
      <c r="C7" s="135">
        <v>5</v>
      </c>
      <c r="D7" s="135">
        <v>3</v>
      </c>
      <c r="E7" s="135">
        <v>10</v>
      </c>
      <c r="F7" s="135">
        <v>10</v>
      </c>
      <c r="G7" s="135">
        <v>9</v>
      </c>
      <c r="H7" s="135">
        <v>10</v>
      </c>
      <c r="I7" s="135">
        <v>5</v>
      </c>
      <c r="J7" s="135">
        <v>9</v>
      </c>
      <c r="K7" s="135">
        <v>8</v>
      </c>
      <c r="L7" s="135">
        <v>10</v>
      </c>
      <c r="M7" s="135">
        <v>9</v>
      </c>
      <c r="N7" s="135">
        <v>2</v>
      </c>
      <c r="O7" s="135">
        <v>10</v>
      </c>
      <c r="P7" s="135">
        <v>10</v>
      </c>
      <c r="Q7" s="135">
        <v>10</v>
      </c>
      <c r="R7" s="135">
        <v>4</v>
      </c>
      <c r="S7" s="135">
        <v>7</v>
      </c>
      <c r="T7" s="135">
        <v>8</v>
      </c>
      <c r="U7" s="135">
        <f>AVERAGE(B7:T7)</f>
        <v>7.8421052631578947</v>
      </c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6"/>
      <c r="AG7" s="136"/>
      <c r="AH7" s="135">
        <v>10</v>
      </c>
      <c r="AI7" s="135">
        <v>7</v>
      </c>
      <c r="AJ7" s="135">
        <v>7</v>
      </c>
      <c r="AK7" s="135">
        <v>10</v>
      </c>
      <c r="AL7" s="135">
        <v>9</v>
      </c>
      <c r="AM7" s="135">
        <v>10</v>
      </c>
      <c r="AN7" s="135">
        <v>10</v>
      </c>
      <c r="AO7" s="135">
        <v>5</v>
      </c>
      <c r="AP7" s="135">
        <v>1</v>
      </c>
      <c r="AQ7" s="135">
        <v>10</v>
      </c>
      <c r="AR7" s="135">
        <v>3</v>
      </c>
      <c r="AS7" s="135">
        <v>2</v>
      </c>
      <c r="AT7" s="135">
        <v>5</v>
      </c>
      <c r="AU7" s="135">
        <v>10</v>
      </c>
      <c r="AV7" s="135">
        <v>10</v>
      </c>
      <c r="AW7" s="135">
        <v>9</v>
      </c>
      <c r="AX7" s="135">
        <v>8</v>
      </c>
      <c r="AY7" s="135">
        <v>9</v>
      </c>
      <c r="AZ7" s="135">
        <f>AVERAGE(AH7:AY7)</f>
        <v>7.5</v>
      </c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6"/>
      <c r="BM7" s="136"/>
      <c r="BN7" s="135">
        <v>10</v>
      </c>
      <c r="BO7" s="135">
        <v>5</v>
      </c>
      <c r="BP7" s="135">
        <v>5</v>
      </c>
      <c r="BQ7" s="135">
        <v>10</v>
      </c>
      <c r="BR7" s="135">
        <v>10</v>
      </c>
      <c r="BS7" s="135">
        <v>8</v>
      </c>
      <c r="BT7" s="135">
        <v>10</v>
      </c>
      <c r="BU7" s="135">
        <v>8</v>
      </c>
      <c r="BV7" s="135">
        <v>5</v>
      </c>
      <c r="BW7" s="135">
        <v>5</v>
      </c>
      <c r="BX7" s="135">
        <v>8</v>
      </c>
      <c r="BY7" s="135">
        <f>AVERAGE(BN7:BX7)</f>
        <v>7.6363636363636367</v>
      </c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6"/>
      <c r="CS7" s="136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6"/>
      <c r="DY7" s="136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6"/>
      <c r="FE7" s="136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6"/>
      <c r="GK7" s="136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6"/>
      <c r="HQ7" s="136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6"/>
      <c r="IW7" s="136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6"/>
      <c r="KC7" s="136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6"/>
      <c r="LI7" s="136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22"/>
      <c r="MO7" s="23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135"/>
      <c r="ND7" s="135"/>
      <c r="NE7" s="135"/>
      <c r="NF7" s="135"/>
      <c r="NG7" s="135"/>
      <c r="NH7" s="135"/>
      <c r="NI7" s="135"/>
      <c r="NJ7" s="135"/>
      <c r="NK7" s="135"/>
      <c r="NL7" s="135"/>
      <c r="NM7" s="135"/>
      <c r="NN7" s="135"/>
      <c r="NO7" s="135"/>
      <c r="NP7" s="135"/>
      <c r="NQ7" s="135"/>
      <c r="NR7" s="135"/>
      <c r="NS7" s="135"/>
      <c r="NT7" s="136"/>
      <c r="NU7" s="136"/>
      <c r="NV7" s="135"/>
      <c r="NW7" s="135"/>
      <c r="NX7" s="135"/>
      <c r="NY7" s="135"/>
      <c r="NZ7" s="135"/>
      <c r="OA7" s="135"/>
      <c r="OB7" s="135"/>
      <c r="OC7" s="135"/>
      <c r="OD7" s="135"/>
      <c r="OE7" s="135"/>
      <c r="OF7" s="135"/>
      <c r="OG7" s="135"/>
      <c r="OH7" s="135"/>
      <c r="OI7" s="135"/>
      <c r="OJ7" s="135"/>
      <c r="OK7" s="135"/>
      <c r="OL7" s="135"/>
      <c r="OM7" s="135"/>
      <c r="ON7" s="135"/>
      <c r="OO7" s="135"/>
      <c r="OP7" s="135"/>
      <c r="OQ7" s="135"/>
      <c r="OR7" s="135"/>
      <c r="OS7" s="135"/>
      <c r="OT7" s="135"/>
      <c r="OU7" s="135"/>
      <c r="OV7" s="135"/>
      <c r="OW7" s="135"/>
      <c r="OX7" s="135"/>
      <c r="OY7" s="135"/>
      <c r="OZ7" s="22"/>
      <c r="PA7" s="23"/>
      <c r="PB7" s="135"/>
      <c r="PC7" s="135"/>
      <c r="PD7" s="135"/>
      <c r="PE7" s="135"/>
      <c r="PF7" s="135"/>
      <c r="PG7" s="135"/>
      <c r="PH7" s="135"/>
      <c r="PI7" s="135"/>
      <c r="PJ7" s="135"/>
      <c r="PK7" s="135"/>
      <c r="PL7" s="135"/>
      <c r="PM7" s="135"/>
      <c r="PN7" s="135"/>
      <c r="PO7" s="135"/>
      <c r="PP7" s="135"/>
      <c r="PQ7" s="135"/>
      <c r="PR7" s="135"/>
      <c r="PS7" s="135"/>
      <c r="PT7" s="135"/>
      <c r="PU7" s="135"/>
      <c r="PV7" s="135"/>
      <c r="PW7" s="135"/>
      <c r="PX7" s="135"/>
      <c r="PY7" s="135"/>
      <c r="PZ7" s="135"/>
      <c r="QA7" s="135"/>
      <c r="QB7" s="135"/>
      <c r="QC7" s="135"/>
      <c r="QD7" s="135"/>
      <c r="QE7" s="135"/>
      <c r="QF7" s="136"/>
      <c r="QG7" s="136"/>
      <c r="QH7" s="135"/>
      <c r="QI7" s="135"/>
      <c r="QJ7" s="135"/>
      <c r="QK7" s="135"/>
      <c r="QL7" s="135"/>
      <c r="QM7" s="135"/>
      <c r="QN7" s="135"/>
      <c r="QO7" s="135"/>
      <c r="QP7" s="135"/>
      <c r="QQ7" s="135"/>
      <c r="QR7" s="135"/>
      <c r="QS7" s="135"/>
      <c r="QT7" s="135"/>
      <c r="QU7" s="135"/>
      <c r="QV7" s="135"/>
      <c r="QW7" s="135"/>
      <c r="QX7" s="135"/>
      <c r="QY7" s="135"/>
      <c r="QZ7" s="135"/>
      <c r="RA7" s="135"/>
      <c r="RB7" s="135"/>
      <c r="RC7" s="135"/>
      <c r="RD7" s="135"/>
      <c r="RE7" s="135"/>
      <c r="RF7" s="135"/>
      <c r="RG7" s="135"/>
      <c r="RH7" s="135"/>
      <c r="RI7" s="135"/>
      <c r="RJ7" s="135"/>
      <c r="RK7" s="135"/>
      <c r="RL7" s="136"/>
      <c r="RM7" s="136"/>
      <c r="RN7" s="135"/>
      <c r="RO7" s="135"/>
      <c r="RP7" s="135"/>
      <c r="RQ7" s="135"/>
      <c r="RR7" s="135"/>
      <c r="RS7" s="135"/>
      <c r="RT7" s="135"/>
      <c r="RU7" s="135"/>
      <c r="RV7" s="135"/>
      <c r="RW7" s="135"/>
      <c r="RX7" s="135"/>
      <c r="RY7" s="135"/>
      <c r="RZ7" s="135"/>
      <c r="SA7" s="135"/>
      <c r="SB7" s="135"/>
      <c r="SC7" s="135"/>
      <c r="SD7" s="135"/>
      <c r="SE7" s="135"/>
      <c r="SF7" s="135"/>
      <c r="SG7" s="135"/>
      <c r="SH7" s="135"/>
      <c r="SI7" s="135"/>
      <c r="SJ7" s="135"/>
      <c r="SK7" s="135"/>
      <c r="SL7" s="135"/>
      <c r="SM7" s="135"/>
      <c r="SN7" s="135"/>
      <c r="SO7" s="135"/>
      <c r="SP7" s="135"/>
      <c r="SQ7" s="135"/>
      <c r="SR7" s="24"/>
      <c r="SS7" s="25"/>
    </row>
    <row r="8" spans="1:513" s="137" customFormat="1" ht="25.5" x14ac:dyDescent="0.25">
      <c r="A8" s="139" t="s">
        <v>114</v>
      </c>
      <c r="B8" s="135">
        <v>5</v>
      </c>
      <c r="C8" s="135">
        <v>4</v>
      </c>
      <c r="D8" s="135">
        <v>9</v>
      </c>
      <c r="E8" s="135">
        <v>5</v>
      </c>
      <c r="F8" s="135">
        <v>10</v>
      </c>
      <c r="G8" s="135">
        <v>10</v>
      </c>
      <c r="H8" s="135">
        <v>5</v>
      </c>
      <c r="I8" s="135">
        <v>6</v>
      </c>
      <c r="J8" s="135">
        <v>9</v>
      </c>
      <c r="K8" s="135">
        <v>8</v>
      </c>
      <c r="L8" s="135">
        <v>10</v>
      </c>
      <c r="M8" s="135">
        <v>9</v>
      </c>
      <c r="N8" s="135">
        <v>7</v>
      </c>
      <c r="O8" s="135">
        <v>10</v>
      </c>
      <c r="P8" s="135">
        <v>10</v>
      </c>
      <c r="Q8" s="135">
        <v>10</v>
      </c>
      <c r="R8" s="135">
        <v>5</v>
      </c>
      <c r="S8" s="135">
        <v>10</v>
      </c>
      <c r="T8" s="135">
        <v>6</v>
      </c>
      <c r="U8" s="135">
        <f t="shared" ref="U8:U40" si="0">AVERAGE(B8:T8)</f>
        <v>7.7894736842105265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6"/>
      <c r="AG8" s="136"/>
      <c r="AH8" s="135">
        <v>10</v>
      </c>
      <c r="AI8" s="135">
        <v>4</v>
      </c>
      <c r="AJ8" s="135">
        <v>5</v>
      </c>
      <c r="AK8" s="135">
        <v>9</v>
      </c>
      <c r="AL8" s="135">
        <v>9</v>
      </c>
      <c r="AM8" s="135">
        <v>10</v>
      </c>
      <c r="AN8" s="135">
        <v>7</v>
      </c>
      <c r="AO8" s="135">
        <v>5</v>
      </c>
      <c r="AP8" s="135">
        <v>5</v>
      </c>
      <c r="AQ8" s="135">
        <v>7</v>
      </c>
      <c r="AR8" s="135">
        <v>3</v>
      </c>
      <c r="AS8" s="135">
        <v>3</v>
      </c>
      <c r="AT8" s="135">
        <v>6</v>
      </c>
      <c r="AU8" s="135">
        <v>10</v>
      </c>
      <c r="AV8" s="135">
        <v>10</v>
      </c>
      <c r="AW8" s="135">
        <v>9</v>
      </c>
      <c r="AX8" s="135">
        <v>7</v>
      </c>
      <c r="AY8" s="135">
        <v>10</v>
      </c>
      <c r="AZ8" s="135">
        <f t="shared" ref="AZ8:AZ40" si="1">AVERAGE(AH8:AY8)</f>
        <v>7.166666666666667</v>
      </c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6"/>
      <c r="BM8" s="136"/>
      <c r="BN8" s="135">
        <v>10</v>
      </c>
      <c r="BO8" s="135">
        <v>5</v>
      </c>
      <c r="BP8" s="135">
        <v>3</v>
      </c>
      <c r="BQ8" s="135">
        <v>10</v>
      </c>
      <c r="BR8" s="135">
        <v>10</v>
      </c>
      <c r="BS8" s="135">
        <v>10</v>
      </c>
      <c r="BT8" s="135">
        <v>10</v>
      </c>
      <c r="BU8" s="135">
        <v>5</v>
      </c>
      <c r="BV8" s="135">
        <v>8</v>
      </c>
      <c r="BW8" s="135">
        <v>5</v>
      </c>
      <c r="BX8" s="135">
        <v>7</v>
      </c>
      <c r="BY8" s="135">
        <f t="shared" ref="BY8:BY40" si="2">AVERAGE(BN8:BX8)</f>
        <v>7.5454545454545459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6"/>
      <c r="CS8" s="136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6"/>
      <c r="DY8" s="136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6"/>
      <c r="FE8" s="136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6"/>
      <c r="GK8" s="136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6"/>
      <c r="HQ8" s="136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6"/>
      <c r="IW8" s="136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6"/>
      <c r="KC8" s="136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6"/>
      <c r="LI8" s="136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5"/>
      <c r="LZ8" s="135"/>
      <c r="MA8" s="135"/>
      <c r="MB8" s="135"/>
      <c r="MC8" s="135"/>
      <c r="MD8" s="135"/>
      <c r="ME8" s="135"/>
      <c r="MF8" s="135"/>
      <c r="MG8" s="135"/>
      <c r="MH8" s="135"/>
      <c r="MI8" s="135"/>
      <c r="MJ8" s="135"/>
      <c r="MK8" s="135"/>
      <c r="ML8" s="135"/>
      <c r="MM8" s="135"/>
      <c r="MN8" s="22"/>
      <c r="MO8" s="23"/>
      <c r="MP8" s="135"/>
      <c r="MQ8" s="135"/>
      <c r="MR8" s="135"/>
      <c r="MS8" s="135"/>
      <c r="MT8" s="135"/>
      <c r="MU8" s="135"/>
      <c r="MV8" s="135"/>
      <c r="MW8" s="135"/>
      <c r="MX8" s="135"/>
      <c r="MY8" s="135"/>
      <c r="MZ8" s="135"/>
      <c r="NA8" s="135"/>
      <c r="NB8" s="135"/>
      <c r="NC8" s="135"/>
      <c r="ND8" s="135"/>
      <c r="NE8" s="135"/>
      <c r="NF8" s="135"/>
      <c r="NG8" s="135"/>
      <c r="NH8" s="135"/>
      <c r="NI8" s="135"/>
      <c r="NJ8" s="135"/>
      <c r="NK8" s="135"/>
      <c r="NL8" s="135"/>
      <c r="NM8" s="135"/>
      <c r="NN8" s="135"/>
      <c r="NO8" s="135"/>
      <c r="NP8" s="135"/>
      <c r="NQ8" s="135"/>
      <c r="NR8" s="135"/>
      <c r="NS8" s="135"/>
      <c r="NT8" s="136"/>
      <c r="NU8" s="136"/>
      <c r="NV8" s="135"/>
      <c r="NW8" s="135"/>
      <c r="NX8" s="135"/>
      <c r="NY8" s="135"/>
      <c r="NZ8" s="135"/>
      <c r="OA8" s="135"/>
      <c r="OB8" s="135"/>
      <c r="OC8" s="135"/>
      <c r="OD8" s="135"/>
      <c r="OE8" s="135"/>
      <c r="OF8" s="135"/>
      <c r="OG8" s="135"/>
      <c r="OH8" s="135"/>
      <c r="OI8" s="135"/>
      <c r="OJ8" s="135"/>
      <c r="OK8" s="135"/>
      <c r="OL8" s="135"/>
      <c r="OM8" s="135"/>
      <c r="ON8" s="135"/>
      <c r="OO8" s="135"/>
      <c r="OP8" s="135"/>
      <c r="OQ8" s="135"/>
      <c r="OR8" s="135"/>
      <c r="OS8" s="135"/>
      <c r="OT8" s="135"/>
      <c r="OU8" s="135"/>
      <c r="OV8" s="135"/>
      <c r="OW8" s="135"/>
      <c r="OX8" s="135"/>
      <c r="OY8" s="135"/>
      <c r="OZ8" s="22"/>
      <c r="PA8" s="23"/>
      <c r="PB8" s="135"/>
      <c r="PC8" s="135"/>
      <c r="PD8" s="135"/>
      <c r="PE8" s="135"/>
      <c r="PF8" s="135"/>
      <c r="PG8" s="135"/>
      <c r="PH8" s="135"/>
      <c r="PI8" s="135"/>
      <c r="PJ8" s="135"/>
      <c r="PK8" s="135"/>
      <c r="PL8" s="135"/>
      <c r="PM8" s="135"/>
      <c r="PN8" s="135"/>
      <c r="PO8" s="135"/>
      <c r="PP8" s="135"/>
      <c r="PQ8" s="135"/>
      <c r="PR8" s="135"/>
      <c r="PS8" s="135"/>
      <c r="PT8" s="135"/>
      <c r="PU8" s="135"/>
      <c r="PV8" s="135"/>
      <c r="PW8" s="135"/>
      <c r="PX8" s="135"/>
      <c r="PY8" s="135"/>
      <c r="PZ8" s="135"/>
      <c r="QA8" s="135"/>
      <c r="QB8" s="135"/>
      <c r="QC8" s="135"/>
      <c r="QD8" s="135"/>
      <c r="QE8" s="135"/>
      <c r="QF8" s="136"/>
      <c r="QG8" s="136"/>
      <c r="QH8" s="135"/>
      <c r="QI8" s="135"/>
      <c r="QJ8" s="135"/>
      <c r="QK8" s="135"/>
      <c r="QL8" s="135"/>
      <c r="QM8" s="135"/>
      <c r="QN8" s="135"/>
      <c r="QO8" s="135"/>
      <c r="QP8" s="135"/>
      <c r="QQ8" s="135"/>
      <c r="QR8" s="135"/>
      <c r="QS8" s="135"/>
      <c r="QT8" s="135"/>
      <c r="QU8" s="135"/>
      <c r="QV8" s="135"/>
      <c r="QW8" s="135"/>
      <c r="QX8" s="135"/>
      <c r="QY8" s="135"/>
      <c r="QZ8" s="135"/>
      <c r="RA8" s="135"/>
      <c r="RB8" s="135"/>
      <c r="RC8" s="135"/>
      <c r="RD8" s="135"/>
      <c r="RE8" s="135"/>
      <c r="RF8" s="135"/>
      <c r="RG8" s="135"/>
      <c r="RH8" s="135"/>
      <c r="RI8" s="135"/>
      <c r="RJ8" s="135"/>
      <c r="RK8" s="135"/>
      <c r="RL8" s="136"/>
      <c r="RM8" s="136"/>
      <c r="RN8" s="135"/>
      <c r="RO8" s="135"/>
      <c r="RP8" s="135"/>
      <c r="RQ8" s="135"/>
      <c r="RR8" s="135"/>
      <c r="RS8" s="135"/>
      <c r="RT8" s="135"/>
      <c r="RU8" s="135"/>
      <c r="RV8" s="135"/>
      <c r="RW8" s="135"/>
      <c r="RX8" s="135"/>
      <c r="RY8" s="135"/>
      <c r="RZ8" s="135"/>
      <c r="SA8" s="135"/>
      <c r="SB8" s="135"/>
      <c r="SC8" s="135"/>
      <c r="SD8" s="135"/>
      <c r="SE8" s="135"/>
      <c r="SF8" s="135"/>
      <c r="SG8" s="135"/>
      <c r="SH8" s="135"/>
      <c r="SI8" s="135"/>
      <c r="SJ8" s="135"/>
      <c r="SK8" s="135"/>
      <c r="SL8" s="135"/>
      <c r="SM8" s="135"/>
      <c r="SN8" s="135"/>
      <c r="SO8" s="135"/>
      <c r="SP8" s="135"/>
      <c r="SQ8" s="135"/>
      <c r="SR8" s="24"/>
      <c r="SS8" s="25"/>
    </row>
    <row r="9" spans="1:513" s="137" customFormat="1" x14ac:dyDescent="0.25">
      <c r="A9" s="139" t="s">
        <v>115</v>
      </c>
      <c r="B9" s="135">
        <v>10</v>
      </c>
      <c r="C9" s="135">
        <v>6</v>
      </c>
      <c r="D9" s="135">
        <v>5</v>
      </c>
      <c r="E9" s="135">
        <v>10</v>
      </c>
      <c r="F9" s="135">
        <v>10</v>
      </c>
      <c r="G9" s="135">
        <v>8</v>
      </c>
      <c r="H9" s="135">
        <v>10</v>
      </c>
      <c r="I9" s="135">
        <v>9</v>
      </c>
      <c r="J9" s="135">
        <v>9</v>
      </c>
      <c r="K9" s="135">
        <v>9</v>
      </c>
      <c r="L9" s="135">
        <v>10</v>
      </c>
      <c r="M9" s="135">
        <v>10</v>
      </c>
      <c r="N9" s="135">
        <v>10</v>
      </c>
      <c r="O9" s="135">
        <v>10</v>
      </c>
      <c r="P9" s="135">
        <v>10</v>
      </c>
      <c r="Q9" s="135">
        <v>10</v>
      </c>
      <c r="R9" s="135">
        <v>10</v>
      </c>
      <c r="S9" s="135">
        <v>5</v>
      </c>
      <c r="T9" s="135">
        <v>10</v>
      </c>
      <c r="U9" s="135">
        <f t="shared" si="0"/>
        <v>9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6"/>
      <c r="AG9" s="136"/>
      <c r="AH9" s="135">
        <v>10</v>
      </c>
      <c r="AI9" s="135">
        <v>9</v>
      </c>
      <c r="AJ9" s="135">
        <v>7</v>
      </c>
      <c r="AK9" s="135">
        <v>9</v>
      </c>
      <c r="AL9" s="135">
        <v>9</v>
      </c>
      <c r="AM9" s="135">
        <v>10</v>
      </c>
      <c r="AN9" s="135">
        <v>9</v>
      </c>
      <c r="AO9" s="135">
        <v>4</v>
      </c>
      <c r="AP9" s="135">
        <v>10</v>
      </c>
      <c r="AQ9" s="135">
        <v>8</v>
      </c>
      <c r="AR9" s="135">
        <v>8</v>
      </c>
      <c r="AS9" s="135">
        <v>9</v>
      </c>
      <c r="AT9" s="135">
        <v>9</v>
      </c>
      <c r="AU9" s="135">
        <v>10</v>
      </c>
      <c r="AV9" s="135">
        <v>10</v>
      </c>
      <c r="AW9" s="135">
        <v>10</v>
      </c>
      <c r="AX9" s="135">
        <v>7</v>
      </c>
      <c r="AY9" s="135">
        <v>9</v>
      </c>
      <c r="AZ9" s="135">
        <f t="shared" si="1"/>
        <v>8.7222222222222214</v>
      </c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6"/>
      <c r="BM9" s="136"/>
      <c r="BN9" s="135">
        <v>10</v>
      </c>
      <c r="BO9" s="135">
        <v>5</v>
      </c>
      <c r="BP9" s="135">
        <v>6</v>
      </c>
      <c r="BQ9" s="135">
        <v>10</v>
      </c>
      <c r="BR9" s="135">
        <v>10</v>
      </c>
      <c r="BS9" s="135">
        <v>10</v>
      </c>
      <c r="BT9" s="135">
        <v>10</v>
      </c>
      <c r="BU9" s="135">
        <v>10</v>
      </c>
      <c r="BV9" s="135">
        <v>10</v>
      </c>
      <c r="BW9" s="135">
        <v>3</v>
      </c>
      <c r="BX9" s="135">
        <v>8</v>
      </c>
      <c r="BY9" s="135">
        <f t="shared" si="2"/>
        <v>8.3636363636363633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6"/>
      <c r="CS9" s="136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6"/>
      <c r="DY9" s="136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6"/>
      <c r="FE9" s="136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6"/>
      <c r="GK9" s="136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6"/>
      <c r="HQ9" s="136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6"/>
      <c r="IW9" s="136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/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6"/>
      <c r="KC9" s="136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6"/>
      <c r="LI9" s="136"/>
      <c r="LJ9" s="135"/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22"/>
      <c r="MO9" s="23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135"/>
      <c r="ND9" s="135"/>
      <c r="NE9" s="135"/>
      <c r="NF9" s="135"/>
      <c r="NG9" s="135"/>
      <c r="NH9" s="135"/>
      <c r="NI9" s="135"/>
      <c r="NJ9" s="135"/>
      <c r="NK9" s="135"/>
      <c r="NL9" s="135"/>
      <c r="NM9" s="135"/>
      <c r="NN9" s="135"/>
      <c r="NO9" s="135"/>
      <c r="NP9" s="135"/>
      <c r="NQ9" s="135"/>
      <c r="NR9" s="135"/>
      <c r="NS9" s="135"/>
      <c r="NT9" s="136"/>
      <c r="NU9" s="136"/>
      <c r="NV9" s="135"/>
      <c r="NW9" s="135"/>
      <c r="NX9" s="135"/>
      <c r="NY9" s="135"/>
      <c r="NZ9" s="135"/>
      <c r="OA9" s="135"/>
      <c r="OB9" s="135"/>
      <c r="OC9" s="135"/>
      <c r="OD9" s="135"/>
      <c r="OE9" s="135"/>
      <c r="OF9" s="135"/>
      <c r="OG9" s="135"/>
      <c r="OH9" s="135"/>
      <c r="OI9" s="135"/>
      <c r="OJ9" s="135"/>
      <c r="OK9" s="135"/>
      <c r="OL9" s="135"/>
      <c r="OM9" s="135"/>
      <c r="ON9" s="135"/>
      <c r="OO9" s="135"/>
      <c r="OP9" s="135"/>
      <c r="OQ9" s="135"/>
      <c r="OR9" s="135"/>
      <c r="OS9" s="135"/>
      <c r="OT9" s="135"/>
      <c r="OU9" s="135"/>
      <c r="OV9" s="135"/>
      <c r="OW9" s="135"/>
      <c r="OX9" s="135"/>
      <c r="OY9" s="135"/>
      <c r="OZ9" s="22"/>
      <c r="PA9" s="23"/>
      <c r="PB9" s="135"/>
      <c r="PC9" s="135"/>
      <c r="PD9" s="135"/>
      <c r="PE9" s="135"/>
      <c r="PF9" s="135"/>
      <c r="PG9" s="135"/>
      <c r="PH9" s="135"/>
      <c r="PI9" s="135"/>
      <c r="PJ9" s="135"/>
      <c r="PK9" s="135"/>
      <c r="PL9" s="135"/>
      <c r="PM9" s="135"/>
      <c r="PN9" s="135"/>
      <c r="PO9" s="135"/>
      <c r="PP9" s="135"/>
      <c r="PQ9" s="135"/>
      <c r="PR9" s="135"/>
      <c r="PS9" s="135"/>
      <c r="PT9" s="135"/>
      <c r="PU9" s="135"/>
      <c r="PV9" s="135"/>
      <c r="PW9" s="135"/>
      <c r="PX9" s="135"/>
      <c r="PY9" s="135"/>
      <c r="PZ9" s="135"/>
      <c r="QA9" s="135"/>
      <c r="QB9" s="135"/>
      <c r="QC9" s="135"/>
      <c r="QD9" s="135"/>
      <c r="QE9" s="135"/>
      <c r="QF9" s="136"/>
      <c r="QG9" s="136"/>
      <c r="QH9" s="135"/>
      <c r="QI9" s="135"/>
      <c r="QJ9" s="135"/>
      <c r="QK9" s="135"/>
      <c r="QL9" s="135"/>
      <c r="QM9" s="135"/>
      <c r="QN9" s="135"/>
      <c r="QO9" s="135"/>
      <c r="QP9" s="135"/>
      <c r="QQ9" s="135"/>
      <c r="QR9" s="135"/>
      <c r="QS9" s="135"/>
      <c r="QT9" s="135"/>
      <c r="QU9" s="135"/>
      <c r="QV9" s="135"/>
      <c r="QW9" s="135"/>
      <c r="QX9" s="135"/>
      <c r="QY9" s="135"/>
      <c r="QZ9" s="135"/>
      <c r="RA9" s="135"/>
      <c r="RB9" s="135"/>
      <c r="RC9" s="135"/>
      <c r="RD9" s="135"/>
      <c r="RE9" s="135"/>
      <c r="RF9" s="135"/>
      <c r="RG9" s="135"/>
      <c r="RH9" s="135"/>
      <c r="RI9" s="135"/>
      <c r="RJ9" s="135"/>
      <c r="RK9" s="135"/>
      <c r="RL9" s="136"/>
      <c r="RM9" s="136"/>
      <c r="RN9" s="135"/>
      <c r="RO9" s="135"/>
      <c r="RP9" s="135"/>
      <c r="RQ9" s="135"/>
      <c r="RR9" s="135"/>
      <c r="RS9" s="135"/>
      <c r="RT9" s="135"/>
      <c r="RU9" s="135"/>
      <c r="RV9" s="135"/>
      <c r="RW9" s="135"/>
      <c r="RX9" s="135"/>
      <c r="RY9" s="135"/>
      <c r="RZ9" s="135"/>
      <c r="SA9" s="135"/>
      <c r="SB9" s="135"/>
      <c r="SC9" s="135"/>
      <c r="SD9" s="135"/>
      <c r="SE9" s="135"/>
      <c r="SF9" s="135"/>
      <c r="SG9" s="135"/>
      <c r="SH9" s="135"/>
      <c r="SI9" s="135"/>
      <c r="SJ9" s="135"/>
      <c r="SK9" s="135"/>
      <c r="SL9" s="135"/>
      <c r="SM9" s="135"/>
      <c r="SN9" s="135"/>
      <c r="SO9" s="135"/>
      <c r="SP9" s="135"/>
      <c r="SQ9" s="135"/>
      <c r="SR9" s="24"/>
      <c r="SS9" s="25"/>
    </row>
    <row r="10" spans="1:513" s="137" customFormat="1" ht="25.5" x14ac:dyDescent="0.25">
      <c r="A10" s="139" t="s">
        <v>116</v>
      </c>
      <c r="B10" s="135">
        <v>10</v>
      </c>
      <c r="C10" s="135">
        <v>4</v>
      </c>
      <c r="D10" s="135">
        <v>4</v>
      </c>
      <c r="E10" s="135">
        <v>8</v>
      </c>
      <c r="F10" s="135">
        <v>10</v>
      </c>
      <c r="G10" s="135">
        <v>9</v>
      </c>
      <c r="H10" s="135">
        <v>10</v>
      </c>
      <c r="I10" s="135">
        <v>9</v>
      </c>
      <c r="J10" s="135">
        <v>9</v>
      </c>
      <c r="K10" s="135">
        <v>9</v>
      </c>
      <c r="L10" s="135">
        <v>10</v>
      </c>
      <c r="M10" s="135">
        <v>10</v>
      </c>
      <c r="N10" s="135">
        <v>9</v>
      </c>
      <c r="O10" s="135">
        <v>1</v>
      </c>
      <c r="P10" s="135">
        <v>10</v>
      </c>
      <c r="Q10" s="135">
        <v>8</v>
      </c>
      <c r="R10" s="135">
        <v>7</v>
      </c>
      <c r="S10" s="135">
        <v>5</v>
      </c>
      <c r="T10" s="135">
        <v>5</v>
      </c>
      <c r="U10" s="135">
        <f t="shared" si="0"/>
        <v>7.7368421052631575</v>
      </c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6"/>
      <c r="AG10" s="136"/>
      <c r="AH10" s="135">
        <v>10</v>
      </c>
      <c r="AI10" s="135">
        <v>8</v>
      </c>
      <c r="AJ10" s="135">
        <v>9</v>
      </c>
      <c r="AK10" s="135">
        <v>8</v>
      </c>
      <c r="AL10" s="135">
        <v>10</v>
      </c>
      <c r="AM10" s="135">
        <v>7</v>
      </c>
      <c r="AN10" s="135">
        <v>8</v>
      </c>
      <c r="AO10" s="135">
        <v>7</v>
      </c>
      <c r="AP10" s="135">
        <v>8</v>
      </c>
      <c r="AQ10" s="135">
        <v>9</v>
      </c>
      <c r="AR10" s="135">
        <v>6</v>
      </c>
      <c r="AS10" s="135">
        <v>5</v>
      </c>
      <c r="AT10" s="135">
        <v>7</v>
      </c>
      <c r="AU10" s="135">
        <v>10</v>
      </c>
      <c r="AV10" s="135">
        <v>7</v>
      </c>
      <c r="AW10" s="135">
        <v>10</v>
      </c>
      <c r="AX10" s="135">
        <v>6</v>
      </c>
      <c r="AY10" s="135">
        <v>10</v>
      </c>
      <c r="AZ10" s="135">
        <f t="shared" si="1"/>
        <v>8.0555555555555554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6"/>
      <c r="BM10" s="136"/>
      <c r="BN10" s="135">
        <v>9</v>
      </c>
      <c r="BO10" s="135">
        <v>5</v>
      </c>
      <c r="BP10" s="135">
        <v>5</v>
      </c>
      <c r="BQ10" s="135">
        <v>10</v>
      </c>
      <c r="BR10" s="135">
        <v>10</v>
      </c>
      <c r="BS10" s="135">
        <v>6</v>
      </c>
      <c r="BT10" s="135">
        <v>10</v>
      </c>
      <c r="BU10" s="135">
        <v>5</v>
      </c>
      <c r="BV10" s="135">
        <v>6</v>
      </c>
      <c r="BW10" s="135">
        <v>5</v>
      </c>
      <c r="BX10" s="135">
        <v>10</v>
      </c>
      <c r="BY10" s="135">
        <f t="shared" si="2"/>
        <v>7.3636363636363633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6"/>
      <c r="CS10" s="136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6"/>
      <c r="DY10" s="136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6"/>
      <c r="FE10" s="136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6"/>
      <c r="GK10" s="136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6"/>
      <c r="HQ10" s="136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6"/>
      <c r="IW10" s="136"/>
      <c r="IX10" s="135"/>
      <c r="IY10" s="135"/>
      <c r="IZ10" s="135"/>
      <c r="JA10" s="135"/>
      <c r="JB10" s="135"/>
      <c r="JC10" s="135"/>
      <c r="JD10" s="135"/>
      <c r="JE10" s="135"/>
      <c r="JF10" s="135"/>
      <c r="JG10" s="135"/>
      <c r="JH10" s="135"/>
      <c r="JI10" s="135"/>
      <c r="JJ10" s="135"/>
      <c r="JK10" s="135"/>
      <c r="JL10" s="135"/>
      <c r="JM10" s="135"/>
      <c r="JN10" s="135"/>
      <c r="JO10" s="135"/>
      <c r="JP10" s="135"/>
      <c r="JQ10" s="135"/>
      <c r="JR10" s="135"/>
      <c r="JS10" s="135"/>
      <c r="JT10" s="135"/>
      <c r="JU10" s="135"/>
      <c r="JV10" s="135"/>
      <c r="JW10" s="135"/>
      <c r="JX10" s="135"/>
      <c r="JY10" s="135"/>
      <c r="JZ10" s="135"/>
      <c r="KA10" s="135"/>
      <c r="KB10" s="136"/>
      <c r="KC10" s="136"/>
      <c r="KD10" s="135"/>
      <c r="KE10" s="135"/>
      <c r="KF10" s="135"/>
      <c r="KG10" s="135"/>
      <c r="KH10" s="135"/>
      <c r="KI10" s="135"/>
      <c r="KJ10" s="135"/>
      <c r="KK10" s="135"/>
      <c r="KL10" s="135"/>
      <c r="KM10" s="135"/>
      <c r="KN10" s="135"/>
      <c r="KO10" s="135"/>
      <c r="KP10" s="135"/>
      <c r="KQ10" s="135"/>
      <c r="KR10" s="135"/>
      <c r="KS10" s="135"/>
      <c r="KT10" s="135"/>
      <c r="KU10" s="135"/>
      <c r="KV10" s="135"/>
      <c r="KW10" s="135"/>
      <c r="KX10" s="135"/>
      <c r="KY10" s="135"/>
      <c r="KZ10" s="135"/>
      <c r="LA10" s="135"/>
      <c r="LB10" s="135"/>
      <c r="LC10" s="135"/>
      <c r="LD10" s="135"/>
      <c r="LE10" s="135"/>
      <c r="LF10" s="135"/>
      <c r="LG10" s="135"/>
      <c r="LH10" s="136"/>
      <c r="LI10" s="136"/>
      <c r="LJ10" s="135"/>
      <c r="LK10" s="135"/>
      <c r="LL10" s="135"/>
      <c r="LM10" s="135"/>
      <c r="LN10" s="135"/>
      <c r="LO10" s="135"/>
      <c r="LP10" s="135"/>
      <c r="LQ10" s="135"/>
      <c r="LR10" s="135"/>
      <c r="LS10" s="135"/>
      <c r="LT10" s="135"/>
      <c r="LU10" s="135"/>
      <c r="LV10" s="135"/>
      <c r="LW10" s="135"/>
      <c r="LX10" s="135"/>
      <c r="LY10" s="135"/>
      <c r="LZ10" s="135"/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22"/>
      <c r="MO10" s="23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6"/>
      <c r="NU10" s="136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22"/>
      <c r="PA10" s="23"/>
      <c r="PB10" s="135"/>
      <c r="PC10" s="135"/>
      <c r="PD10" s="135"/>
      <c r="PE10" s="135"/>
      <c r="PF10" s="135"/>
      <c r="PG10" s="135"/>
      <c r="PH10" s="135"/>
      <c r="PI10" s="135"/>
      <c r="PJ10" s="135"/>
      <c r="PK10" s="135"/>
      <c r="PL10" s="135"/>
      <c r="PM10" s="135"/>
      <c r="PN10" s="135"/>
      <c r="PO10" s="135"/>
      <c r="PP10" s="135"/>
      <c r="PQ10" s="135"/>
      <c r="PR10" s="135"/>
      <c r="PS10" s="135"/>
      <c r="PT10" s="135"/>
      <c r="PU10" s="135"/>
      <c r="PV10" s="135"/>
      <c r="PW10" s="135"/>
      <c r="PX10" s="135"/>
      <c r="PY10" s="135"/>
      <c r="PZ10" s="135"/>
      <c r="QA10" s="135"/>
      <c r="QB10" s="135"/>
      <c r="QC10" s="135"/>
      <c r="QD10" s="135"/>
      <c r="QE10" s="135"/>
      <c r="QF10" s="136"/>
      <c r="QG10" s="136"/>
      <c r="QH10" s="135"/>
      <c r="QI10" s="135"/>
      <c r="QJ10" s="135"/>
      <c r="QK10" s="135"/>
      <c r="QL10" s="135"/>
      <c r="QM10" s="135"/>
      <c r="QN10" s="135"/>
      <c r="QO10" s="135"/>
      <c r="QP10" s="135"/>
      <c r="QQ10" s="135"/>
      <c r="QR10" s="135"/>
      <c r="QS10" s="135"/>
      <c r="QT10" s="135"/>
      <c r="QU10" s="135"/>
      <c r="QV10" s="135"/>
      <c r="QW10" s="135"/>
      <c r="QX10" s="135"/>
      <c r="QY10" s="135"/>
      <c r="QZ10" s="135"/>
      <c r="RA10" s="135"/>
      <c r="RB10" s="135"/>
      <c r="RC10" s="135"/>
      <c r="RD10" s="135"/>
      <c r="RE10" s="135"/>
      <c r="RF10" s="135"/>
      <c r="RG10" s="135"/>
      <c r="RH10" s="135"/>
      <c r="RI10" s="135"/>
      <c r="RJ10" s="135"/>
      <c r="RK10" s="135"/>
      <c r="RL10" s="136"/>
      <c r="RM10" s="136"/>
      <c r="RN10" s="135"/>
      <c r="RO10" s="135"/>
      <c r="RP10" s="135"/>
      <c r="RQ10" s="135"/>
      <c r="RR10" s="135"/>
      <c r="RS10" s="135"/>
      <c r="RT10" s="135"/>
      <c r="RU10" s="135"/>
      <c r="RV10" s="135"/>
      <c r="RW10" s="135"/>
      <c r="RX10" s="135"/>
      <c r="RY10" s="135"/>
      <c r="RZ10" s="135"/>
      <c r="SA10" s="135"/>
      <c r="SB10" s="135"/>
      <c r="SC10" s="135"/>
      <c r="SD10" s="135"/>
      <c r="SE10" s="135"/>
      <c r="SF10" s="135"/>
      <c r="SG10" s="135"/>
      <c r="SH10" s="135"/>
      <c r="SI10" s="135"/>
      <c r="SJ10" s="135"/>
      <c r="SK10" s="135"/>
      <c r="SL10" s="135"/>
      <c r="SM10" s="135"/>
      <c r="SN10" s="135"/>
      <c r="SO10" s="135"/>
      <c r="SP10" s="135"/>
      <c r="SQ10" s="135"/>
      <c r="SR10" s="24"/>
      <c r="SS10" s="25"/>
    </row>
    <row r="11" spans="1:513" s="137" customFormat="1" ht="25.5" x14ac:dyDescent="0.25">
      <c r="A11" s="139" t="s">
        <v>117</v>
      </c>
      <c r="B11" s="135">
        <v>7</v>
      </c>
      <c r="C11" s="135">
        <v>7</v>
      </c>
      <c r="D11" s="135">
        <v>4</v>
      </c>
      <c r="E11" s="135">
        <v>10</v>
      </c>
      <c r="F11" s="135">
        <v>10</v>
      </c>
      <c r="G11" s="135">
        <v>10</v>
      </c>
      <c r="H11" s="135">
        <v>10</v>
      </c>
      <c r="I11" s="135">
        <v>7</v>
      </c>
      <c r="J11" s="135">
        <v>10</v>
      </c>
      <c r="K11" s="135">
        <v>8</v>
      </c>
      <c r="L11" s="135">
        <v>9</v>
      </c>
      <c r="M11" s="135">
        <v>10</v>
      </c>
      <c r="N11" s="135">
        <v>9</v>
      </c>
      <c r="O11" s="135">
        <v>5</v>
      </c>
      <c r="P11" s="135">
        <v>10</v>
      </c>
      <c r="Q11" s="135">
        <v>7</v>
      </c>
      <c r="R11" s="135">
        <v>8</v>
      </c>
      <c r="S11" s="135">
        <v>8</v>
      </c>
      <c r="T11" s="135">
        <v>4</v>
      </c>
      <c r="U11" s="135">
        <f t="shared" si="0"/>
        <v>8.0526315789473681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6"/>
      <c r="AG11" s="136"/>
      <c r="AH11" s="135">
        <v>10</v>
      </c>
      <c r="AI11" s="135">
        <v>8</v>
      </c>
      <c r="AJ11" s="135">
        <v>5</v>
      </c>
      <c r="AK11" s="135">
        <v>8</v>
      </c>
      <c r="AL11" s="135">
        <v>10</v>
      </c>
      <c r="AM11" s="135">
        <v>7</v>
      </c>
      <c r="AN11" s="135">
        <v>5</v>
      </c>
      <c r="AO11" s="135">
        <v>6</v>
      </c>
      <c r="AP11" s="135">
        <v>3</v>
      </c>
      <c r="AQ11" s="135">
        <v>5</v>
      </c>
      <c r="AR11" s="135">
        <v>5</v>
      </c>
      <c r="AS11" s="135">
        <v>5</v>
      </c>
      <c r="AT11" s="135">
        <v>6</v>
      </c>
      <c r="AU11" s="135">
        <v>10</v>
      </c>
      <c r="AV11" s="135">
        <v>10</v>
      </c>
      <c r="AW11" s="135">
        <v>10</v>
      </c>
      <c r="AX11" s="135">
        <v>5</v>
      </c>
      <c r="AY11" s="135">
        <v>10</v>
      </c>
      <c r="AZ11" s="135">
        <f t="shared" si="1"/>
        <v>7.1111111111111107</v>
      </c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6"/>
      <c r="BM11" s="136"/>
      <c r="BN11" s="135">
        <v>9</v>
      </c>
      <c r="BO11" s="135">
        <v>6</v>
      </c>
      <c r="BP11" s="135">
        <v>3</v>
      </c>
      <c r="BQ11" s="135">
        <v>10</v>
      </c>
      <c r="BR11" s="135">
        <v>10</v>
      </c>
      <c r="BS11" s="135">
        <v>9</v>
      </c>
      <c r="BT11" s="135">
        <v>10</v>
      </c>
      <c r="BU11" s="135">
        <v>7</v>
      </c>
      <c r="BV11" s="135">
        <v>5</v>
      </c>
      <c r="BW11" s="135">
        <v>5</v>
      </c>
      <c r="BX11" s="135">
        <v>8</v>
      </c>
      <c r="BY11" s="135">
        <f t="shared" si="2"/>
        <v>7.4545454545454541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6"/>
      <c r="CS11" s="136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6"/>
      <c r="DY11" s="136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6"/>
      <c r="FE11" s="136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6"/>
      <c r="GK11" s="136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6"/>
      <c r="HQ11" s="136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6"/>
      <c r="IW11" s="136"/>
      <c r="IX11" s="135"/>
      <c r="IY11" s="135"/>
      <c r="IZ11" s="135"/>
      <c r="JA11" s="135"/>
      <c r="JB11" s="135"/>
      <c r="JC11" s="135"/>
      <c r="JD11" s="135"/>
      <c r="JE11" s="135"/>
      <c r="JF11" s="135"/>
      <c r="JG11" s="135"/>
      <c r="JH11" s="135"/>
      <c r="JI11" s="135"/>
      <c r="JJ11" s="135"/>
      <c r="JK11" s="135"/>
      <c r="JL11" s="135"/>
      <c r="JM11" s="135"/>
      <c r="JN11" s="135"/>
      <c r="JO11" s="135"/>
      <c r="JP11" s="135"/>
      <c r="JQ11" s="135"/>
      <c r="JR11" s="135"/>
      <c r="JS11" s="135"/>
      <c r="JT11" s="135"/>
      <c r="JU11" s="135"/>
      <c r="JV11" s="135"/>
      <c r="JW11" s="135"/>
      <c r="JX11" s="135"/>
      <c r="JY11" s="135"/>
      <c r="JZ11" s="135"/>
      <c r="KA11" s="135"/>
      <c r="KB11" s="136"/>
      <c r="KC11" s="136"/>
      <c r="KD11" s="135"/>
      <c r="KE11" s="135"/>
      <c r="KF11" s="135"/>
      <c r="KG11" s="135"/>
      <c r="KH11" s="135"/>
      <c r="KI11" s="135"/>
      <c r="KJ11" s="135"/>
      <c r="KK11" s="135"/>
      <c r="KL11" s="135"/>
      <c r="KM11" s="135"/>
      <c r="KN11" s="135"/>
      <c r="KO11" s="135"/>
      <c r="KP11" s="135"/>
      <c r="KQ11" s="135"/>
      <c r="KR11" s="135"/>
      <c r="KS11" s="135"/>
      <c r="KT11" s="135"/>
      <c r="KU11" s="135"/>
      <c r="KV11" s="135"/>
      <c r="KW11" s="135"/>
      <c r="KX11" s="135"/>
      <c r="KY11" s="135"/>
      <c r="KZ11" s="135"/>
      <c r="LA11" s="135"/>
      <c r="LB11" s="135"/>
      <c r="LC11" s="135"/>
      <c r="LD11" s="135"/>
      <c r="LE11" s="135"/>
      <c r="LF11" s="135"/>
      <c r="LG11" s="135"/>
      <c r="LH11" s="136"/>
      <c r="LI11" s="136"/>
      <c r="LJ11" s="135"/>
      <c r="LK11" s="135"/>
      <c r="LL11" s="135"/>
      <c r="LM11" s="135"/>
      <c r="LN11" s="135"/>
      <c r="LO11" s="135"/>
      <c r="LP11" s="135"/>
      <c r="LQ11" s="135"/>
      <c r="LR11" s="135"/>
      <c r="LS11" s="135"/>
      <c r="LT11" s="135"/>
      <c r="LU11" s="135"/>
      <c r="LV11" s="135"/>
      <c r="LW11" s="135"/>
      <c r="LX11" s="135"/>
      <c r="LY11" s="135"/>
      <c r="LZ11" s="135"/>
      <c r="MA11" s="135"/>
      <c r="MB11" s="135"/>
      <c r="MC11" s="135"/>
      <c r="MD11" s="135"/>
      <c r="ME11" s="135"/>
      <c r="MF11" s="135"/>
      <c r="MG11" s="135"/>
      <c r="MH11" s="135"/>
      <c r="MI11" s="135"/>
      <c r="MJ11" s="135"/>
      <c r="MK11" s="135"/>
      <c r="ML11" s="135"/>
      <c r="MM11" s="135"/>
      <c r="MN11" s="22"/>
      <c r="MO11" s="23"/>
      <c r="MP11" s="135"/>
      <c r="MQ11" s="135"/>
      <c r="MR11" s="135"/>
      <c r="MS11" s="135"/>
      <c r="MT11" s="135"/>
      <c r="MU11" s="135"/>
      <c r="MV11" s="135"/>
      <c r="MW11" s="135"/>
      <c r="MX11" s="135"/>
      <c r="MY11" s="135"/>
      <c r="MZ11" s="135"/>
      <c r="NA11" s="135"/>
      <c r="NB11" s="135"/>
      <c r="NC11" s="135"/>
      <c r="ND11" s="135"/>
      <c r="NE11" s="135"/>
      <c r="NF11" s="135"/>
      <c r="NG11" s="135"/>
      <c r="NH11" s="135"/>
      <c r="NI11" s="135"/>
      <c r="NJ11" s="135"/>
      <c r="NK11" s="135"/>
      <c r="NL11" s="135"/>
      <c r="NM11" s="135"/>
      <c r="NN11" s="135"/>
      <c r="NO11" s="135"/>
      <c r="NP11" s="135"/>
      <c r="NQ11" s="135"/>
      <c r="NR11" s="135"/>
      <c r="NS11" s="135"/>
      <c r="NT11" s="136"/>
      <c r="NU11" s="136"/>
      <c r="NV11" s="135"/>
      <c r="NW11" s="135"/>
      <c r="NX11" s="135"/>
      <c r="NY11" s="135"/>
      <c r="NZ11" s="135"/>
      <c r="OA11" s="135"/>
      <c r="OB11" s="135"/>
      <c r="OC11" s="135"/>
      <c r="OD11" s="135"/>
      <c r="OE11" s="135"/>
      <c r="OF11" s="135"/>
      <c r="OG11" s="135"/>
      <c r="OH11" s="135"/>
      <c r="OI11" s="135"/>
      <c r="OJ11" s="135"/>
      <c r="OK11" s="135"/>
      <c r="OL11" s="135"/>
      <c r="OM11" s="135"/>
      <c r="ON11" s="135"/>
      <c r="OO11" s="135"/>
      <c r="OP11" s="135"/>
      <c r="OQ11" s="135"/>
      <c r="OR11" s="135"/>
      <c r="OS11" s="135"/>
      <c r="OT11" s="135"/>
      <c r="OU11" s="135"/>
      <c r="OV11" s="135"/>
      <c r="OW11" s="135"/>
      <c r="OX11" s="135"/>
      <c r="OY11" s="135"/>
      <c r="OZ11" s="22"/>
      <c r="PA11" s="23"/>
      <c r="PB11" s="135"/>
      <c r="PC11" s="135"/>
      <c r="PD11" s="135"/>
      <c r="PE11" s="135"/>
      <c r="PF11" s="135"/>
      <c r="PG11" s="135"/>
      <c r="PH11" s="135"/>
      <c r="PI11" s="135"/>
      <c r="PJ11" s="135"/>
      <c r="PK11" s="135"/>
      <c r="PL11" s="135"/>
      <c r="PM11" s="135"/>
      <c r="PN11" s="135"/>
      <c r="PO11" s="135"/>
      <c r="PP11" s="135"/>
      <c r="PQ11" s="135"/>
      <c r="PR11" s="135"/>
      <c r="PS11" s="135"/>
      <c r="PT11" s="135"/>
      <c r="PU11" s="135"/>
      <c r="PV11" s="135"/>
      <c r="PW11" s="135"/>
      <c r="PX11" s="135"/>
      <c r="PY11" s="135"/>
      <c r="PZ11" s="135"/>
      <c r="QA11" s="135"/>
      <c r="QB11" s="135"/>
      <c r="QC11" s="135"/>
      <c r="QD11" s="135"/>
      <c r="QE11" s="135"/>
      <c r="QF11" s="136"/>
      <c r="QG11" s="136"/>
      <c r="QH11" s="135"/>
      <c r="QI11" s="135"/>
      <c r="QJ11" s="135"/>
      <c r="QK11" s="135"/>
      <c r="QL11" s="135"/>
      <c r="QM11" s="135"/>
      <c r="QN11" s="135"/>
      <c r="QO11" s="135"/>
      <c r="QP11" s="135"/>
      <c r="QQ11" s="135"/>
      <c r="QR11" s="135"/>
      <c r="QS11" s="135"/>
      <c r="QT11" s="135"/>
      <c r="QU11" s="135"/>
      <c r="QV11" s="135"/>
      <c r="QW11" s="135"/>
      <c r="QX11" s="135"/>
      <c r="QY11" s="135"/>
      <c r="QZ11" s="135"/>
      <c r="RA11" s="135"/>
      <c r="RB11" s="135"/>
      <c r="RC11" s="135"/>
      <c r="RD11" s="135"/>
      <c r="RE11" s="135"/>
      <c r="RF11" s="135"/>
      <c r="RG11" s="135"/>
      <c r="RH11" s="135"/>
      <c r="RI11" s="135"/>
      <c r="RJ11" s="135"/>
      <c r="RK11" s="135"/>
      <c r="RL11" s="136"/>
      <c r="RM11" s="136"/>
      <c r="RN11" s="135"/>
      <c r="RO11" s="135"/>
      <c r="RP11" s="135"/>
      <c r="RQ11" s="135"/>
      <c r="RR11" s="135"/>
      <c r="RS11" s="135"/>
      <c r="RT11" s="135"/>
      <c r="RU11" s="135"/>
      <c r="RV11" s="135"/>
      <c r="RW11" s="135"/>
      <c r="RX11" s="135"/>
      <c r="RY11" s="135"/>
      <c r="RZ11" s="135"/>
      <c r="SA11" s="135"/>
      <c r="SB11" s="135"/>
      <c r="SC11" s="135"/>
      <c r="SD11" s="135"/>
      <c r="SE11" s="135"/>
      <c r="SF11" s="135"/>
      <c r="SG11" s="135"/>
      <c r="SH11" s="135"/>
      <c r="SI11" s="135"/>
      <c r="SJ11" s="135"/>
      <c r="SK11" s="135"/>
      <c r="SL11" s="135"/>
      <c r="SM11" s="135"/>
      <c r="SN11" s="135"/>
      <c r="SO11" s="135"/>
      <c r="SP11" s="135"/>
      <c r="SQ11" s="135"/>
      <c r="SR11" s="24"/>
      <c r="SS11" s="25"/>
    </row>
    <row r="12" spans="1:513" s="137" customFormat="1" x14ac:dyDescent="0.25">
      <c r="A12" s="139" t="s">
        <v>118</v>
      </c>
      <c r="B12" s="135">
        <v>5</v>
      </c>
      <c r="C12" s="135">
        <v>5</v>
      </c>
      <c r="D12" s="135">
        <v>7</v>
      </c>
      <c r="E12" s="135">
        <v>5</v>
      </c>
      <c r="F12" s="135">
        <v>10</v>
      </c>
      <c r="G12" s="135">
        <v>10</v>
      </c>
      <c r="H12" s="135">
        <v>3</v>
      </c>
      <c r="I12" s="135">
        <v>9</v>
      </c>
      <c r="J12" s="135">
        <v>10</v>
      </c>
      <c r="K12" s="135">
        <v>8</v>
      </c>
      <c r="L12" s="135">
        <v>10</v>
      </c>
      <c r="M12" s="135">
        <v>9</v>
      </c>
      <c r="N12" s="135">
        <v>10</v>
      </c>
      <c r="O12" s="135">
        <v>5</v>
      </c>
      <c r="P12" s="135">
        <v>10</v>
      </c>
      <c r="Q12" s="135">
        <v>10</v>
      </c>
      <c r="R12" s="135">
        <v>5</v>
      </c>
      <c r="S12" s="135">
        <v>10</v>
      </c>
      <c r="T12" s="135">
        <v>10</v>
      </c>
      <c r="U12" s="135">
        <f t="shared" si="0"/>
        <v>7.9473684210526319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6"/>
      <c r="AG12" s="136"/>
      <c r="AH12" s="135">
        <v>10</v>
      </c>
      <c r="AI12" s="135">
        <v>7</v>
      </c>
      <c r="AJ12" s="135">
        <v>5</v>
      </c>
      <c r="AK12" s="135">
        <v>9</v>
      </c>
      <c r="AL12" s="135">
        <v>10</v>
      </c>
      <c r="AM12" s="135">
        <v>5</v>
      </c>
      <c r="AN12" s="135">
        <v>10</v>
      </c>
      <c r="AO12" s="135">
        <v>8</v>
      </c>
      <c r="AP12" s="135">
        <v>7</v>
      </c>
      <c r="AQ12" s="135">
        <v>9</v>
      </c>
      <c r="AR12" s="135">
        <v>8</v>
      </c>
      <c r="AS12" s="135">
        <v>5</v>
      </c>
      <c r="AT12" s="135">
        <v>6</v>
      </c>
      <c r="AU12" s="135">
        <v>9</v>
      </c>
      <c r="AV12" s="135">
        <v>10</v>
      </c>
      <c r="AW12" s="135">
        <v>10</v>
      </c>
      <c r="AX12" s="135">
        <v>3</v>
      </c>
      <c r="AY12" s="135">
        <v>10</v>
      </c>
      <c r="AZ12" s="135">
        <f t="shared" si="1"/>
        <v>7.833333333333333</v>
      </c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6"/>
      <c r="BM12" s="136"/>
      <c r="BN12" s="135">
        <v>9</v>
      </c>
      <c r="BO12" s="135">
        <v>9</v>
      </c>
      <c r="BP12" s="135">
        <v>8</v>
      </c>
      <c r="BQ12" s="135">
        <v>10</v>
      </c>
      <c r="BR12" s="135">
        <v>9</v>
      </c>
      <c r="BS12" s="135">
        <v>5</v>
      </c>
      <c r="BT12" s="135">
        <v>10</v>
      </c>
      <c r="BU12" s="135">
        <v>6</v>
      </c>
      <c r="BV12" s="135">
        <v>2</v>
      </c>
      <c r="BW12" s="135">
        <v>6</v>
      </c>
      <c r="BX12" s="135">
        <v>7</v>
      </c>
      <c r="BY12" s="135">
        <f t="shared" si="2"/>
        <v>7.3636363636363633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6"/>
      <c r="CS12" s="136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6"/>
      <c r="DY12" s="136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6"/>
      <c r="FE12" s="136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6"/>
      <c r="GK12" s="136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6"/>
      <c r="HQ12" s="136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6"/>
      <c r="IW12" s="136"/>
      <c r="IX12" s="135"/>
      <c r="IY12" s="135"/>
      <c r="IZ12" s="135"/>
      <c r="JA12" s="135"/>
      <c r="JB12" s="135"/>
      <c r="JC12" s="135"/>
      <c r="JD12" s="135"/>
      <c r="JE12" s="135"/>
      <c r="JF12" s="135"/>
      <c r="JG12" s="135"/>
      <c r="JH12" s="135"/>
      <c r="JI12" s="135"/>
      <c r="JJ12" s="135"/>
      <c r="JK12" s="135"/>
      <c r="JL12" s="135"/>
      <c r="JM12" s="135"/>
      <c r="JN12" s="135"/>
      <c r="JO12" s="135"/>
      <c r="JP12" s="135"/>
      <c r="JQ12" s="135"/>
      <c r="JR12" s="135"/>
      <c r="JS12" s="135"/>
      <c r="JT12" s="135"/>
      <c r="JU12" s="135"/>
      <c r="JV12" s="135"/>
      <c r="JW12" s="135"/>
      <c r="JX12" s="135"/>
      <c r="JY12" s="135"/>
      <c r="JZ12" s="135"/>
      <c r="KA12" s="135"/>
      <c r="KB12" s="136"/>
      <c r="KC12" s="136"/>
      <c r="KD12" s="135"/>
      <c r="KE12" s="135"/>
      <c r="KF12" s="135"/>
      <c r="KG12" s="135"/>
      <c r="KH12" s="135"/>
      <c r="KI12" s="135"/>
      <c r="KJ12" s="135"/>
      <c r="KK12" s="135"/>
      <c r="KL12" s="135"/>
      <c r="KM12" s="135"/>
      <c r="KN12" s="135"/>
      <c r="KO12" s="135"/>
      <c r="KP12" s="135"/>
      <c r="KQ12" s="135"/>
      <c r="KR12" s="135"/>
      <c r="KS12" s="135"/>
      <c r="KT12" s="135"/>
      <c r="KU12" s="135"/>
      <c r="KV12" s="135"/>
      <c r="KW12" s="135"/>
      <c r="KX12" s="135"/>
      <c r="KY12" s="135"/>
      <c r="KZ12" s="135"/>
      <c r="LA12" s="135"/>
      <c r="LB12" s="135"/>
      <c r="LC12" s="135"/>
      <c r="LD12" s="135"/>
      <c r="LE12" s="135"/>
      <c r="LF12" s="135"/>
      <c r="LG12" s="135"/>
      <c r="LH12" s="136"/>
      <c r="LI12" s="136"/>
      <c r="LJ12" s="135"/>
      <c r="LK12" s="135"/>
      <c r="LL12" s="135"/>
      <c r="LM12" s="135"/>
      <c r="LN12" s="135"/>
      <c r="LO12" s="135"/>
      <c r="LP12" s="135"/>
      <c r="LQ12" s="135"/>
      <c r="LR12" s="135"/>
      <c r="LS12" s="135"/>
      <c r="LT12" s="135"/>
      <c r="LU12" s="135"/>
      <c r="LV12" s="135"/>
      <c r="LW12" s="135"/>
      <c r="LX12" s="135"/>
      <c r="LY12" s="135"/>
      <c r="LZ12" s="135"/>
      <c r="MA12" s="135"/>
      <c r="MB12" s="135"/>
      <c r="MC12" s="135"/>
      <c r="MD12" s="135"/>
      <c r="ME12" s="135"/>
      <c r="MF12" s="135"/>
      <c r="MG12" s="135"/>
      <c r="MH12" s="135"/>
      <c r="MI12" s="135"/>
      <c r="MJ12" s="135"/>
      <c r="MK12" s="135"/>
      <c r="ML12" s="135"/>
      <c r="MM12" s="135"/>
      <c r="MN12" s="22"/>
      <c r="MO12" s="23"/>
      <c r="MP12" s="135"/>
      <c r="MQ12" s="135"/>
      <c r="MR12" s="135"/>
      <c r="MS12" s="135"/>
      <c r="MT12" s="135"/>
      <c r="MU12" s="135"/>
      <c r="MV12" s="135"/>
      <c r="MW12" s="135"/>
      <c r="MX12" s="135"/>
      <c r="MY12" s="135"/>
      <c r="MZ12" s="135"/>
      <c r="NA12" s="135"/>
      <c r="NB12" s="135"/>
      <c r="NC12" s="135"/>
      <c r="ND12" s="135"/>
      <c r="NE12" s="135"/>
      <c r="NF12" s="135"/>
      <c r="NG12" s="135"/>
      <c r="NH12" s="135"/>
      <c r="NI12" s="135"/>
      <c r="NJ12" s="135"/>
      <c r="NK12" s="135"/>
      <c r="NL12" s="135"/>
      <c r="NM12" s="135"/>
      <c r="NN12" s="135"/>
      <c r="NO12" s="135"/>
      <c r="NP12" s="135"/>
      <c r="NQ12" s="135"/>
      <c r="NR12" s="135"/>
      <c r="NS12" s="135"/>
      <c r="NT12" s="136"/>
      <c r="NU12" s="136"/>
      <c r="NV12" s="135"/>
      <c r="NW12" s="135"/>
      <c r="NX12" s="135"/>
      <c r="NY12" s="135"/>
      <c r="NZ12" s="135"/>
      <c r="OA12" s="135"/>
      <c r="OB12" s="135"/>
      <c r="OC12" s="135"/>
      <c r="OD12" s="135"/>
      <c r="OE12" s="135"/>
      <c r="OF12" s="135"/>
      <c r="OG12" s="135"/>
      <c r="OH12" s="135"/>
      <c r="OI12" s="135"/>
      <c r="OJ12" s="135"/>
      <c r="OK12" s="135"/>
      <c r="OL12" s="135"/>
      <c r="OM12" s="135"/>
      <c r="ON12" s="135"/>
      <c r="OO12" s="135"/>
      <c r="OP12" s="135"/>
      <c r="OQ12" s="135"/>
      <c r="OR12" s="135"/>
      <c r="OS12" s="135"/>
      <c r="OT12" s="135"/>
      <c r="OU12" s="135"/>
      <c r="OV12" s="135"/>
      <c r="OW12" s="135"/>
      <c r="OX12" s="135"/>
      <c r="OY12" s="135"/>
      <c r="OZ12" s="22"/>
      <c r="PA12" s="23"/>
      <c r="PB12" s="135"/>
      <c r="PC12" s="135"/>
      <c r="PD12" s="135"/>
      <c r="PE12" s="135"/>
      <c r="PF12" s="135"/>
      <c r="PG12" s="135"/>
      <c r="PH12" s="135"/>
      <c r="PI12" s="135"/>
      <c r="PJ12" s="135"/>
      <c r="PK12" s="135"/>
      <c r="PL12" s="135"/>
      <c r="PM12" s="135"/>
      <c r="PN12" s="135"/>
      <c r="PO12" s="135"/>
      <c r="PP12" s="135"/>
      <c r="PQ12" s="135"/>
      <c r="PR12" s="135"/>
      <c r="PS12" s="135"/>
      <c r="PT12" s="135"/>
      <c r="PU12" s="135"/>
      <c r="PV12" s="135"/>
      <c r="PW12" s="135"/>
      <c r="PX12" s="135"/>
      <c r="PY12" s="135"/>
      <c r="PZ12" s="135"/>
      <c r="QA12" s="135"/>
      <c r="QB12" s="135"/>
      <c r="QC12" s="135"/>
      <c r="QD12" s="135"/>
      <c r="QE12" s="135"/>
      <c r="QF12" s="136"/>
      <c r="QG12" s="136"/>
      <c r="QH12" s="135"/>
      <c r="QI12" s="135"/>
      <c r="QJ12" s="135"/>
      <c r="QK12" s="135"/>
      <c r="QL12" s="135"/>
      <c r="QM12" s="135"/>
      <c r="QN12" s="135"/>
      <c r="QO12" s="135"/>
      <c r="QP12" s="135"/>
      <c r="QQ12" s="135"/>
      <c r="QR12" s="135"/>
      <c r="QS12" s="135"/>
      <c r="QT12" s="135"/>
      <c r="QU12" s="135"/>
      <c r="QV12" s="135"/>
      <c r="QW12" s="135"/>
      <c r="QX12" s="135"/>
      <c r="QY12" s="135"/>
      <c r="QZ12" s="135"/>
      <c r="RA12" s="135"/>
      <c r="RB12" s="135"/>
      <c r="RC12" s="135"/>
      <c r="RD12" s="135"/>
      <c r="RE12" s="135"/>
      <c r="RF12" s="135"/>
      <c r="RG12" s="135"/>
      <c r="RH12" s="135"/>
      <c r="RI12" s="135"/>
      <c r="RJ12" s="135"/>
      <c r="RK12" s="135"/>
      <c r="RL12" s="136"/>
      <c r="RM12" s="136"/>
      <c r="RN12" s="135"/>
      <c r="RO12" s="135"/>
      <c r="RP12" s="135"/>
      <c r="RQ12" s="135"/>
      <c r="RR12" s="135"/>
      <c r="RS12" s="135"/>
      <c r="RT12" s="135"/>
      <c r="RU12" s="135"/>
      <c r="RV12" s="135"/>
      <c r="RW12" s="135"/>
      <c r="RX12" s="135"/>
      <c r="RY12" s="135"/>
      <c r="RZ12" s="135"/>
      <c r="SA12" s="135"/>
      <c r="SB12" s="135"/>
      <c r="SC12" s="135"/>
      <c r="SD12" s="135"/>
      <c r="SE12" s="135"/>
      <c r="SF12" s="135"/>
      <c r="SG12" s="135"/>
      <c r="SH12" s="135"/>
      <c r="SI12" s="135"/>
      <c r="SJ12" s="135"/>
      <c r="SK12" s="135"/>
      <c r="SL12" s="135"/>
      <c r="SM12" s="135"/>
      <c r="SN12" s="135"/>
      <c r="SO12" s="135"/>
      <c r="SP12" s="135"/>
      <c r="SQ12" s="135"/>
      <c r="SR12" s="24"/>
      <c r="SS12" s="25"/>
    </row>
    <row r="13" spans="1:513" s="137" customFormat="1" ht="14.25" customHeight="1" x14ac:dyDescent="0.25">
      <c r="A13" s="139" t="s">
        <v>119</v>
      </c>
      <c r="B13" s="135">
        <v>10</v>
      </c>
      <c r="C13" s="135">
        <v>5</v>
      </c>
      <c r="D13" s="135">
        <v>10</v>
      </c>
      <c r="E13" s="135">
        <v>4</v>
      </c>
      <c r="F13" s="135">
        <v>9</v>
      </c>
      <c r="G13" s="135">
        <v>10</v>
      </c>
      <c r="H13" s="135">
        <v>10</v>
      </c>
      <c r="I13" s="135">
        <v>9</v>
      </c>
      <c r="J13" s="135">
        <v>10</v>
      </c>
      <c r="K13" s="135">
        <v>9</v>
      </c>
      <c r="L13" s="135">
        <v>9</v>
      </c>
      <c r="M13" s="135">
        <v>9</v>
      </c>
      <c r="N13" s="135">
        <v>8</v>
      </c>
      <c r="O13" s="135">
        <v>5</v>
      </c>
      <c r="P13" s="135">
        <v>10</v>
      </c>
      <c r="Q13" s="135">
        <v>10</v>
      </c>
      <c r="R13" s="135">
        <v>5</v>
      </c>
      <c r="S13" s="135">
        <v>10</v>
      </c>
      <c r="T13" s="135">
        <v>6</v>
      </c>
      <c r="U13" s="135">
        <f t="shared" si="0"/>
        <v>8.3157894736842106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  <c r="AG13" s="136"/>
      <c r="AH13" s="135">
        <v>10</v>
      </c>
      <c r="AI13" s="135">
        <v>7</v>
      </c>
      <c r="AJ13" s="135">
        <v>5</v>
      </c>
      <c r="AK13" s="135">
        <v>8</v>
      </c>
      <c r="AL13" s="135">
        <v>10</v>
      </c>
      <c r="AM13" s="135">
        <v>5</v>
      </c>
      <c r="AN13" s="135">
        <v>3</v>
      </c>
      <c r="AO13" s="135">
        <v>5</v>
      </c>
      <c r="AP13" s="135">
        <v>5</v>
      </c>
      <c r="AQ13" s="135">
        <v>9</v>
      </c>
      <c r="AR13" s="135">
        <v>5</v>
      </c>
      <c r="AS13" s="135">
        <v>2</v>
      </c>
      <c r="AT13" s="135">
        <v>7</v>
      </c>
      <c r="AU13" s="135">
        <v>9</v>
      </c>
      <c r="AV13" s="135">
        <v>10</v>
      </c>
      <c r="AW13" s="135">
        <v>10</v>
      </c>
      <c r="AX13" s="135">
        <v>6</v>
      </c>
      <c r="AY13" s="135">
        <v>10</v>
      </c>
      <c r="AZ13" s="135">
        <f t="shared" si="1"/>
        <v>7</v>
      </c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6"/>
      <c r="BM13" s="136"/>
      <c r="BN13" s="135">
        <v>9</v>
      </c>
      <c r="BO13" s="135">
        <v>5</v>
      </c>
      <c r="BP13" s="135">
        <v>6</v>
      </c>
      <c r="BQ13" s="135">
        <v>9</v>
      </c>
      <c r="BR13" s="135">
        <v>9</v>
      </c>
      <c r="BS13" s="135">
        <v>6</v>
      </c>
      <c r="BT13" s="135">
        <v>10</v>
      </c>
      <c r="BU13" s="135">
        <v>5</v>
      </c>
      <c r="BV13" s="135">
        <v>7</v>
      </c>
      <c r="BW13" s="135">
        <v>8</v>
      </c>
      <c r="BX13" s="135">
        <v>5</v>
      </c>
      <c r="BY13" s="135">
        <f t="shared" si="2"/>
        <v>7.1818181818181817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6"/>
      <c r="CS13" s="136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6"/>
      <c r="DY13" s="136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6"/>
      <c r="FE13" s="136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6"/>
      <c r="GK13" s="136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6"/>
      <c r="HQ13" s="136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6"/>
      <c r="IW13" s="136"/>
      <c r="IX13" s="135"/>
      <c r="IY13" s="135"/>
      <c r="IZ13" s="135"/>
      <c r="JA13" s="135"/>
      <c r="JB13" s="135"/>
      <c r="JC13" s="135"/>
      <c r="JD13" s="135"/>
      <c r="JE13" s="135"/>
      <c r="JF13" s="135"/>
      <c r="JG13" s="135"/>
      <c r="JH13" s="135"/>
      <c r="JI13" s="135"/>
      <c r="JJ13" s="135"/>
      <c r="JK13" s="135"/>
      <c r="JL13" s="135"/>
      <c r="JM13" s="135"/>
      <c r="JN13" s="135"/>
      <c r="JO13" s="135"/>
      <c r="JP13" s="135"/>
      <c r="JQ13" s="135"/>
      <c r="JR13" s="135"/>
      <c r="JS13" s="135"/>
      <c r="JT13" s="135"/>
      <c r="JU13" s="135"/>
      <c r="JV13" s="135"/>
      <c r="JW13" s="135"/>
      <c r="JX13" s="135"/>
      <c r="JY13" s="135"/>
      <c r="JZ13" s="135"/>
      <c r="KA13" s="135"/>
      <c r="KB13" s="136"/>
      <c r="KC13" s="136"/>
      <c r="KD13" s="135"/>
      <c r="KE13" s="135"/>
      <c r="KF13" s="135"/>
      <c r="KG13" s="135"/>
      <c r="KH13" s="135"/>
      <c r="KI13" s="135"/>
      <c r="KJ13" s="135"/>
      <c r="KK13" s="135"/>
      <c r="KL13" s="135"/>
      <c r="KM13" s="135"/>
      <c r="KN13" s="135"/>
      <c r="KO13" s="135"/>
      <c r="KP13" s="135"/>
      <c r="KQ13" s="135"/>
      <c r="KR13" s="135"/>
      <c r="KS13" s="135"/>
      <c r="KT13" s="135"/>
      <c r="KU13" s="135"/>
      <c r="KV13" s="135"/>
      <c r="KW13" s="135"/>
      <c r="KX13" s="135"/>
      <c r="KY13" s="135"/>
      <c r="KZ13" s="135"/>
      <c r="LA13" s="135"/>
      <c r="LB13" s="135"/>
      <c r="LC13" s="135"/>
      <c r="LD13" s="135"/>
      <c r="LE13" s="135"/>
      <c r="LF13" s="135"/>
      <c r="LG13" s="135"/>
      <c r="LH13" s="136"/>
      <c r="LI13" s="136"/>
      <c r="LJ13" s="135"/>
      <c r="LK13" s="135"/>
      <c r="LL13" s="135"/>
      <c r="LM13" s="135"/>
      <c r="LN13" s="135"/>
      <c r="LO13" s="135"/>
      <c r="LP13" s="135"/>
      <c r="LQ13" s="135"/>
      <c r="LR13" s="135"/>
      <c r="LS13" s="135"/>
      <c r="LT13" s="135"/>
      <c r="LU13" s="135"/>
      <c r="LV13" s="135"/>
      <c r="LW13" s="135"/>
      <c r="LX13" s="135"/>
      <c r="LY13" s="135"/>
      <c r="LZ13" s="135"/>
      <c r="MA13" s="135"/>
      <c r="MB13" s="135"/>
      <c r="MC13" s="135"/>
      <c r="MD13" s="135"/>
      <c r="ME13" s="135"/>
      <c r="MF13" s="135"/>
      <c r="MG13" s="135"/>
      <c r="MH13" s="135"/>
      <c r="MI13" s="135"/>
      <c r="MJ13" s="135"/>
      <c r="MK13" s="135"/>
      <c r="ML13" s="135"/>
      <c r="MM13" s="135"/>
      <c r="MN13" s="22"/>
      <c r="MO13" s="23"/>
      <c r="MP13" s="135"/>
      <c r="MQ13" s="135"/>
      <c r="MR13" s="135"/>
      <c r="MS13" s="135"/>
      <c r="MT13" s="135"/>
      <c r="MU13" s="135"/>
      <c r="MV13" s="135"/>
      <c r="MW13" s="135"/>
      <c r="MX13" s="135"/>
      <c r="MY13" s="135"/>
      <c r="MZ13" s="135"/>
      <c r="NA13" s="135"/>
      <c r="NB13" s="135"/>
      <c r="NC13" s="135"/>
      <c r="ND13" s="135"/>
      <c r="NE13" s="135"/>
      <c r="NF13" s="135"/>
      <c r="NG13" s="135"/>
      <c r="NH13" s="135"/>
      <c r="NI13" s="135"/>
      <c r="NJ13" s="135"/>
      <c r="NK13" s="135"/>
      <c r="NL13" s="135"/>
      <c r="NM13" s="135"/>
      <c r="NN13" s="135"/>
      <c r="NO13" s="135"/>
      <c r="NP13" s="135"/>
      <c r="NQ13" s="135"/>
      <c r="NR13" s="135"/>
      <c r="NS13" s="135"/>
      <c r="NT13" s="136"/>
      <c r="NU13" s="136"/>
      <c r="NV13" s="135"/>
      <c r="NW13" s="135"/>
      <c r="NX13" s="135"/>
      <c r="NY13" s="135"/>
      <c r="NZ13" s="135"/>
      <c r="OA13" s="135"/>
      <c r="OB13" s="135"/>
      <c r="OC13" s="135"/>
      <c r="OD13" s="135"/>
      <c r="OE13" s="135"/>
      <c r="OF13" s="135"/>
      <c r="OG13" s="135"/>
      <c r="OH13" s="135"/>
      <c r="OI13" s="135"/>
      <c r="OJ13" s="135"/>
      <c r="OK13" s="135"/>
      <c r="OL13" s="135"/>
      <c r="OM13" s="135"/>
      <c r="ON13" s="135"/>
      <c r="OO13" s="135"/>
      <c r="OP13" s="135"/>
      <c r="OQ13" s="135"/>
      <c r="OR13" s="135"/>
      <c r="OS13" s="135"/>
      <c r="OT13" s="135"/>
      <c r="OU13" s="135"/>
      <c r="OV13" s="135"/>
      <c r="OW13" s="135"/>
      <c r="OX13" s="135"/>
      <c r="OY13" s="135"/>
      <c r="OZ13" s="22"/>
      <c r="PA13" s="23"/>
      <c r="PB13" s="135"/>
      <c r="PC13" s="135"/>
      <c r="PD13" s="135"/>
      <c r="PE13" s="135"/>
      <c r="PF13" s="135"/>
      <c r="PG13" s="135"/>
      <c r="PH13" s="135"/>
      <c r="PI13" s="135"/>
      <c r="PJ13" s="135"/>
      <c r="PK13" s="135"/>
      <c r="PL13" s="135"/>
      <c r="PM13" s="135"/>
      <c r="PN13" s="135"/>
      <c r="PO13" s="135"/>
      <c r="PP13" s="135"/>
      <c r="PQ13" s="135"/>
      <c r="PR13" s="135"/>
      <c r="PS13" s="135"/>
      <c r="PT13" s="135"/>
      <c r="PU13" s="135"/>
      <c r="PV13" s="135"/>
      <c r="PW13" s="135"/>
      <c r="PX13" s="135"/>
      <c r="PY13" s="135"/>
      <c r="PZ13" s="135"/>
      <c r="QA13" s="135"/>
      <c r="QB13" s="135"/>
      <c r="QC13" s="135"/>
      <c r="QD13" s="135"/>
      <c r="QE13" s="135"/>
      <c r="QF13" s="136"/>
      <c r="QG13" s="136"/>
      <c r="QH13" s="135"/>
      <c r="QI13" s="135"/>
      <c r="QJ13" s="135"/>
      <c r="QK13" s="135"/>
      <c r="QL13" s="135"/>
      <c r="QM13" s="135"/>
      <c r="QN13" s="135"/>
      <c r="QO13" s="135"/>
      <c r="QP13" s="135"/>
      <c r="QQ13" s="135"/>
      <c r="QR13" s="135"/>
      <c r="QS13" s="135"/>
      <c r="QT13" s="135"/>
      <c r="QU13" s="135"/>
      <c r="QV13" s="135"/>
      <c r="QW13" s="135"/>
      <c r="QX13" s="135"/>
      <c r="QY13" s="135"/>
      <c r="QZ13" s="135"/>
      <c r="RA13" s="135"/>
      <c r="RB13" s="135"/>
      <c r="RC13" s="135"/>
      <c r="RD13" s="135"/>
      <c r="RE13" s="135"/>
      <c r="RF13" s="135"/>
      <c r="RG13" s="135"/>
      <c r="RH13" s="135"/>
      <c r="RI13" s="135"/>
      <c r="RJ13" s="135"/>
      <c r="RK13" s="135"/>
      <c r="RL13" s="136"/>
      <c r="RM13" s="136"/>
      <c r="RN13" s="135"/>
      <c r="RO13" s="135"/>
      <c r="RP13" s="135"/>
      <c r="RQ13" s="135"/>
      <c r="RR13" s="135"/>
      <c r="RS13" s="135"/>
      <c r="RT13" s="135"/>
      <c r="RU13" s="135"/>
      <c r="RV13" s="135"/>
      <c r="RW13" s="135"/>
      <c r="RX13" s="135"/>
      <c r="RY13" s="135"/>
      <c r="RZ13" s="135"/>
      <c r="SA13" s="135"/>
      <c r="SB13" s="135"/>
      <c r="SC13" s="135"/>
      <c r="SD13" s="135"/>
      <c r="SE13" s="135"/>
      <c r="SF13" s="135"/>
      <c r="SG13" s="135"/>
      <c r="SH13" s="135"/>
      <c r="SI13" s="135"/>
      <c r="SJ13" s="135"/>
      <c r="SK13" s="135"/>
      <c r="SL13" s="135"/>
      <c r="SM13" s="135"/>
      <c r="SN13" s="135"/>
      <c r="SO13" s="135"/>
      <c r="SP13" s="135"/>
      <c r="SQ13" s="135"/>
      <c r="SR13" s="24"/>
      <c r="SS13" s="25"/>
    </row>
    <row r="14" spans="1:513" s="138" customFormat="1" x14ac:dyDescent="0.25">
      <c r="A14" s="139" t="s">
        <v>120</v>
      </c>
      <c r="B14" s="135">
        <v>6</v>
      </c>
      <c r="C14" s="135">
        <v>2</v>
      </c>
      <c r="D14" s="135">
        <v>7</v>
      </c>
      <c r="E14" s="135">
        <v>9</v>
      </c>
      <c r="F14" s="135">
        <v>9</v>
      </c>
      <c r="G14" s="135">
        <v>8</v>
      </c>
      <c r="H14" s="135">
        <v>10</v>
      </c>
      <c r="I14" s="135">
        <v>5</v>
      </c>
      <c r="J14" s="135">
        <v>10</v>
      </c>
      <c r="K14" s="135">
        <v>7</v>
      </c>
      <c r="L14" s="135">
        <v>10</v>
      </c>
      <c r="M14" s="135">
        <v>10</v>
      </c>
      <c r="N14" s="135">
        <v>4</v>
      </c>
      <c r="O14" s="135">
        <v>1</v>
      </c>
      <c r="P14" s="135">
        <v>9</v>
      </c>
      <c r="Q14" s="135">
        <v>7</v>
      </c>
      <c r="R14" s="135">
        <v>4</v>
      </c>
      <c r="S14" s="135">
        <v>5</v>
      </c>
      <c r="T14" s="135">
        <v>4</v>
      </c>
      <c r="U14" s="135">
        <f t="shared" si="0"/>
        <v>6.6842105263157894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6"/>
      <c r="AG14" s="136"/>
      <c r="AH14" s="135">
        <v>10</v>
      </c>
      <c r="AI14" s="135">
        <v>5</v>
      </c>
      <c r="AJ14" s="135">
        <v>5</v>
      </c>
      <c r="AK14" s="135">
        <v>6</v>
      </c>
      <c r="AL14" s="135">
        <v>10</v>
      </c>
      <c r="AM14" s="135">
        <v>5</v>
      </c>
      <c r="AN14" s="135">
        <v>1</v>
      </c>
      <c r="AO14" s="135">
        <v>7</v>
      </c>
      <c r="AP14" s="135">
        <v>5</v>
      </c>
      <c r="AQ14" s="135">
        <v>4</v>
      </c>
      <c r="AR14" s="135">
        <v>3</v>
      </c>
      <c r="AS14" s="135">
        <v>4</v>
      </c>
      <c r="AT14" s="135">
        <v>5</v>
      </c>
      <c r="AU14" s="135">
        <v>9</v>
      </c>
      <c r="AV14" s="135">
        <v>10</v>
      </c>
      <c r="AW14" s="135">
        <v>10</v>
      </c>
      <c r="AX14" s="135">
        <v>3</v>
      </c>
      <c r="AY14" s="135">
        <v>10</v>
      </c>
      <c r="AZ14" s="135">
        <f t="shared" si="1"/>
        <v>6.2222222222222223</v>
      </c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6"/>
      <c r="BM14" s="136"/>
      <c r="BN14" s="135">
        <v>9</v>
      </c>
      <c r="BO14" s="135">
        <v>5</v>
      </c>
      <c r="BP14" s="135">
        <v>10</v>
      </c>
      <c r="BQ14" s="135">
        <v>9</v>
      </c>
      <c r="BR14" s="135">
        <v>9</v>
      </c>
      <c r="BS14" s="135">
        <v>3</v>
      </c>
      <c r="BT14" s="135">
        <v>9</v>
      </c>
      <c r="BU14" s="135">
        <v>6</v>
      </c>
      <c r="BV14" s="135">
        <v>5</v>
      </c>
      <c r="BW14" s="135">
        <v>1</v>
      </c>
      <c r="BX14" s="135">
        <v>8</v>
      </c>
      <c r="BY14" s="135">
        <f t="shared" si="2"/>
        <v>6.7272727272727275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6"/>
      <c r="CS14" s="136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6"/>
      <c r="DY14" s="136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6"/>
      <c r="FE14" s="136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6"/>
      <c r="GK14" s="136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6"/>
      <c r="HQ14" s="136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6"/>
      <c r="IW14" s="136"/>
      <c r="IX14" s="135"/>
      <c r="IY14" s="135"/>
      <c r="IZ14" s="135"/>
      <c r="JA14" s="135"/>
      <c r="JB14" s="135"/>
      <c r="JC14" s="135"/>
      <c r="JD14" s="135"/>
      <c r="JE14" s="135"/>
      <c r="JF14" s="135"/>
      <c r="JG14" s="135"/>
      <c r="JH14" s="135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135"/>
      <c r="JX14" s="135"/>
      <c r="JY14" s="135"/>
      <c r="JZ14" s="135"/>
      <c r="KA14" s="135"/>
      <c r="KB14" s="136"/>
      <c r="KC14" s="136"/>
      <c r="KD14" s="135"/>
      <c r="KE14" s="135"/>
      <c r="KF14" s="135"/>
      <c r="KG14" s="135"/>
      <c r="KH14" s="135"/>
      <c r="KI14" s="135"/>
      <c r="KJ14" s="135"/>
      <c r="KK14" s="135"/>
      <c r="KL14" s="135"/>
      <c r="KM14" s="135"/>
      <c r="KN14" s="135"/>
      <c r="KO14" s="135"/>
      <c r="KP14" s="135"/>
      <c r="KQ14" s="135"/>
      <c r="KR14" s="135"/>
      <c r="KS14" s="135"/>
      <c r="KT14" s="135"/>
      <c r="KU14" s="135"/>
      <c r="KV14" s="135"/>
      <c r="KW14" s="135"/>
      <c r="KX14" s="135"/>
      <c r="KY14" s="135"/>
      <c r="KZ14" s="135"/>
      <c r="LA14" s="135"/>
      <c r="LB14" s="135"/>
      <c r="LC14" s="135"/>
      <c r="LD14" s="135"/>
      <c r="LE14" s="135"/>
      <c r="LF14" s="135"/>
      <c r="LG14" s="135"/>
      <c r="LH14" s="136"/>
      <c r="LI14" s="136"/>
      <c r="LJ14" s="135"/>
      <c r="LK14" s="135"/>
      <c r="LL14" s="135"/>
      <c r="LM14" s="135"/>
      <c r="LN14" s="135"/>
      <c r="LO14" s="135"/>
      <c r="LP14" s="135"/>
      <c r="LQ14" s="135"/>
      <c r="LR14" s="135"/>
      <c r="LS14" s="135"/>
      <c r="LT14" s="135"/>
      <c r="LU14" s="135"/>
      <c r="LV14" s="135"/>
      <c r="LW14" s="135"/>
      <c r="LX14" s="135"/>
      <c r="LY14" s="135"/>
      <c r="LZ14" s="135"/>
      <c r="MA14" s="135"/>
      <c r="MB14" s="135"/>
      <c r="MC14" s="135"/>
      <c r="MD14" s="135"/>
      <c r="ME14" s="135"/>
      <c r="MF14" s="135"/>
      <c r="MG14" s="135"/>
      <c r="MH14" s="135"/>
      <c r="MI14" s="135"/>
      <c r="MJ14" s="135"/>
      <c r="MK14" s="135"/>
      <c r="ML14" s="135"/>
      <c r="MM14" s="135"/>
      <c r="MN14" s="22"/>
      <c r="MO14" s="23"/>
      <c r="MP14" s="135"/>
      <c r="MQ14" s="135"/>
      <c r="MR14" s="135"/>
      <c r="MS14" s="135"/>
      <c r="MT14" s="135"/>
      <c r="MU14" s="135"/>
      <c r="MV14" s="135"/>
      <c r="MW14" s="135"/>
      <c r="MX14" s="135"/>
      <c r="MY14" s="135"/>
      <c r="MZ14" s="135"/>
      <c r="NA14" s="135"/>
      <c r="NB14" s="135"/>
      <c r="NC14" s="135"/>
      <c r="ND14" s="135"/>
      <c r="NE14" s="135"/>
      <c r="NF14" s="135"/>
      <c r="NG14" s="135"/>
      <c r="NH14" s="135"/>
      <c r="NI14" s="135"/>
      <c r="NJ14" s="135"/>
      <c r="NK14" s="135"/>
      <c r="NL14" s="135"/>
      <c r="NM14" s="135"/>
      <c r="NN14" s="135"/>
      <c r="NO14" s="135"/>
      <c r="NP14" s="135"/>
      <c r="NQ14" s="135"/>
      <c r="NR14" s="135"/>
      <c r="NS14" s="135"/>
      <c r="NT14" s="136"/>
      <c r="NU14" s="136"/>
      <c r="NV14" s="135"/>
      <c r="NW14" s="135"/>
      <c r="NX14" s="135"/>
      <c r="NY14" s="135"/>
      <c r="NZ14" s="135"/>
      <c r="OA14" s="135"/>
      <c r="OB14" s="135"/>
      <c r="OC14" s="135"/>
      <c r="OD14" s="135"/>
      <c r="OE14" s="135"/>
      <c r="OF14" s="135"/>
      <c r="OG14" s="135"/>
      <c r="OH14" s="135"/>
      <c r="OI14" s="135"/>
      <c r="OJ14" s="135"/>
      <c r="OK14" s="135"/>
      <c r="OL14" s="135"/>
      <c r="OM14" s="135"/>
      <c r="ON14" s="135"/>
      <c r="OO14" s="135"/>
      <c r="OP14" s="135"/>
      <c r="OQ14" s="135"/>
      <c r="OR14" s="135"/>
      <c r="OS14" s="135"/>
      <c r="OT14" s="135"/>
      <c r="OU14" s="135"/>
      <c r="OV14" s="135"/>
      <c r="OW14" s="135"/>
      <c r="OX14" s="135"/>
      <c r="OY14" s="135"/>
      <c r="OZ14" s="22"/>
      <c r="PA14" s="23"/>
      <c r="PB14" s="135"/>
      <c r="PC14" s="135"/>
      <c r="PD14" s="135"/>
      <c r="PE14" s="135"/>
      <c r="PF14" s="135"/>
      <c r="PG14" s="135"/>
      <c r="PH14" s="135"/>
      <c r="PI14" s="135"/>
      <c r="PJ14" s="135"/>
      <c r="PK14" s="135"/>
      <c r="PL14" s="135"/>
      <c r="PM14" s="135"/>
      <c r="PN14" s="135"/>
      <c r="PO14" s="135"/>
      <c r="PP14" s="135"/>
      <c r="PQ14" s="135"/>
      <c r="PR14" s="135"/>
      <c r="PS14" s="135"/>
      <c r="PT14" s="135"/>
      <c r="PU14" s="135"/>
      <c r="PV14" s="135"/>
      <c r="PW14" s="135"/>
      <c r="PX14" s="135"/>
      <c r="PY14" s="135"/>
      <c r="PZ14" s="135"/>
      <c r="QA14" s="135"/>
      <c r="QB14" s="135"/>
      <c r="QC14" s="135"/>
      <c r="QD14" s="135"/>
      <c r="QE14" s="135"/>
      <c r="QF14" s="136"/>
      <c r="QG14" s="136"/>
      <c r="QH14" s="135"/>
      <c r="QI14" s="135"/>
      <c r="QJ14" s="135"/>
      <c r="QK14" s="135"/>
      <c r="QL14" s="135"/>
      <c r="QM14" s="135"/>
      <c r="QN14" s="135"/>
      <c r="QO14" s="135"/>
      <c r="QP14" s="135"/>
      <c r="QQ14" s="135"/>
      <c r="QR14" s="135"/>
      <c r="QS14" s="135"/>
      <c r="QT14" s="135"/>
      <c r="QU14" s="135"/>
      <c r="QV14" s="135"/>
      <c r="QW14" s="135"/>
      <c r="QX14" s="135"/>
      <c r="QY14" s="135"/>
      <c r="QZ14" s="135"/>
      <c r="RA14" s="135"/>
      <c r="RB14" s="135"/>
      <c r="RC14" s="135"/>
      <c r="RD14" s="135"/>
      <c r="RE14" s="135"/>
      <c r="RF14" s="135"/>
      <c r="RG14" s="135"/>
      <c r="RH14" s="135"/>
      <c r="RI14" s="135"/>
      <c r="RJ14" s="135"/>
      <c r="RK14" s="135"/>
      <c r="RL14" s="136"/>
      <c r="RM14" s="136"/>
      <c r="RN14" s="135"/>
      <c r="RO14" s="135"/>
      <c r="RP14" s="135"/>
      <c r="RQ14" s="135"/>
      <c r="RR14" s="135"/>
      <c r="RS14" s="135"/>
      <c r="RT14" s="135"/>
      <c r="RU14" s="135"/>
      <c r="RV14" s="135"/>
      <c r="RW14" s="135"/>
      <c r="RX14" s="135"/>
      <c r="RY14" s="135"/>
      <c r="RZ14" s="135"/>
      <c r="SA14" s="135"/>
      <c r="SB14" s="135"/>
      <c r="SC14" s="135"/>
      <c r="SD14" s="135"/>
      <c r="SE14" s="135"/>
      <c r="SF14" s="135"/>
      <c r="SG14" s="135"/>
      <c r="SH14" s="135"/>
      <c r="SI14" s="135"/>
      <c r="SJ14" s="135"/>
      <c r="SK14" s="135"/>
      <c r="SL14" s="135"/>
      <c r="SM14" s="135"/>
      <c r="SN14" s="135"/>
      <c r="SO14" s="135"/>
      <c r="SP14" s="135"/>
      <c r="SQ14" s="135"/>
      <c r="SR14" s="24"/>
      <c r="SS14" s="25"/>
    </row>
    <row r="15" spans="1:513" s="137" customFormat="1" ht="25.5" x14ac:dyDescent="0.25">
      <c r="A15" s="139" t="s">
        <v>121</v>
      </c>
      <c r="B15" s="135">
        <v>10</v>
      </c>
      <c r="C15" s="135">
        <v>5</v>
      </c>
      <c r="D15" s="135">
        <v>5</v>
      </c>
      <c r="E15" s="135">
        <v>6</v>
      </c>
      <c r="F15" s="135">
        <v>9</v>
      </c>
      <c r="G15" s="135">
        <v>9</v>
      </c>
      <c r="H15" s="135">
        <v>10</v>
      </c>
      <c r="I15" s="135">
        <v>8</v>
      </c>
      <c r="J15" s="135">
        <v>10</v>
      </c>
      <c r="K15" s="135">
        <v>8</v>
      </c>
      <c r="L15" s="135">
        <v>9</v>
      </c>
      <c r="M15" s="135">
        <v>10</v>
      </c>
      <c r="N15" s="135">
        <v>6</v>
      </c>
      <c r="O15" s="135">
        <v>3</v>
      </c>
      <c r="P15" s="135">
        <v>9</v>
      </c>
      <c r="Q15" s="135">
        <v>8</v>
      </c>
      <c r="R15" s="135">
        <v>6</v>
      </c>
      <c r="S15" s="135">
        <v>10</v>
      </c>
      <c r="T15" s="135">
        <v>4</v>
      </c>
      <c r="U15" s="135">
        <f t="shared" si="0"/>
        <v>7.6315789473684212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6"/>
      <c r="AG15" s="136"/>
      <c r="AH15" s="135">
        <v>10</v>
      </c>
      <c r="AI15" s="135">
        <v>8</v>
      </c>
      <c r="AJ15" s="135">
        <v>7</v>
      </c>
      <c r="AK15" s="135">
        <v>7</v>
      </c>
      <c r="AL15" s="135">
        <v>10</v>
      </c>
      <c r="AM15" s="135">
        <v>5</v>
      </c>
      <c r="AN15" s="135">
        <v>4</v>
      </c>
      <c r="AO15" s="135">
        <v>5</v>
      </c>
      <c r="AP15" s="135">
        <v>4</v>
      </c>
      <c r="AQ15" s="135">
        <v>6</v>
      </c>
      <c r="AR15" s="135">
        <v>8</v>
      </c>
      <c r="AS15" s="135">
        <v>5</v>
      </c>
      <c r="AT15" s="135">
        <v>4</v>
      </c>
      <c r="AU15" s="135">
        <v>9</v>
      </c>
      <c r="AV15" s="135">
        <v>10</v>
      </c>
      <c r="AW15" s="135">
        <v>10</v>
      </c>
      <c r="AX15" s="135">
        <v>4</v>
      </c>
      <c r="AY15" s="135">
        <v>10</v>
      </c>
      <c r="AZ15" s="135">
        <f t="shared" si="1"/>
        <v>7</v>
      </c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6"/>
      <c r="BM15" s="136"/>
      <c r="BN15" s="135">
        <v>10</v>
      </c>
      <c r="BO15" s="135">
        <v>6</v>
      </c>
      <c r="BP15" s="135">
        <v>8</v>
      </c>
      <c r="BQ15" s="135">
        <v>8</v>
      </c>
      <c r="BR15" s="135">
        <v>9</v>
      </c>
      <c r="BS15" s="135">
        <v>5</v>
      </c>
      <c r="BT15" s="135">
        <v>9</v>
      </c>
      <c r="BU15" s="135">
        <v>7</v>
      </c>
      <c r="BV15" s="135">
        <v>5</v>
      </c>
      <c r="BW15" s="135">
        <v>6</v>
      </c>
      <c r="BX15" s="135">
        <v>7</v>
      </c>
      <c r="BY15" s="135">
        <f t="shared" si="2"/>
        <v>7.2727272727272725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6"/>
      <c r="CS15" s="136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6"/>
      <c r="DY15" s="136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6"/>
      <c r="FE15" s="136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6"/>
      <c r="GK15" s="136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6"/>
      <c r="HQ15" s="136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6"/>
      <c r="IW15" s="136"/>
      <c r="IX15" s="135"/>
      <c r="IY15" s="135"/>
      <c r="IZ15" s="135"/>
      <c r="JA15" s="135"/>
      <c r="JB15" s="135"/>
      <c r="JC15" s="135"/>
      <c r="JD15" s="135"/>
      <c r="JE15" s="135"/>
      <c r="JF15" s="135"/>
      <c r="JG15" s="135"/>
      <c r="JH15" s="135"/>
      <c r="JI15" s="135"/>
      <c r="JJ15" s="135"/>
      <c r="JK15" s="135"/>
      <c r="JL15" s="135"/>
      <c r="JM15" s="135"/>
      <c r="JN15" s="135"/>
      <c r="JO15" s="135"/>
      <c r="JP15" s="135"/>
      <c r="JQ15" s="135"/>
      <c r="JR15" s="135"/>
      <c r="JS15" s="135"/>
      <c r="JT15" s="135"/>
      <c r="JU15" s="135"/>
      <c r="JV15" s="135"/>
      <c r="JW15" s="135"/>
      <c r="JX15" s="135"/>
      <c r="JY15" s="135"/>
      <c r="JZ15" s="135"/>
      <c r="KA15" s="135"/>
      <c r="KB15" s="136"/>
      <c r="KC15" s="136"/>
      <c r="KD15" s="135"/>
      <c r="KE15" s="135"/>
      <c r="KF15" s="135"/>
      <c r="KG15" s="135"/>
      <c r="KH15" s="135"/>
      <c r="KI15" s="135"/>
      <c r="KJ15" s="135"/>
      <c r="KK15" s="135"/>
      <c r="KL15" s="135"/>
      <c r="KM15" s="135"/>
      <c r="KN15" s="135"/>
      <c r="KO15" s="135"/>
      <c r="KP15" s="135"/>
      <c r="KQ15" s="135"/>
      <c r="KR15" s="135"/>
      <c r="KS15" s="135"/>
      <c r="KT15" s="135"/>
      <c r="KU15" s="135"/>
      <c r="KV15" s="135"/>
      <c r="KW15" s="135"/>
      <c r="KX15" s="135"/>
      <c r="KY15" s="135"/>
      <c r="KZ15" s="135"/>
      <c r="LA15" s="135"/>
      <c r="LB15" s="135"/>
      <c r="LC15" s="135"/>
      <c r="LD15" s="135"/>
      <c r="LE15" s="135"/>
      <c r="LF15" s="135"/>
      <c r="LG15" s="135"/>
      <c r="LH15" s="136"/>
      <c r="LI15" s="136"/>
      <c r="LJ15" s="135"/>
      <c r="LK15" s="135"/>
      <c r="LL15" s="135"/>
      <c r="LM15" s="135"/>
      <c r="LN15" s="135"/>
      <c r="LO15" s="135"/>
      <c r="LP15" s="135"/>
      <c r="LQ15" s="135"/>
      <c r="LR15" s="135"/>
      <c r="LS15" s="135"/>
      <c r="LT15" s="135"/>
      <c r="LU15" s="135"/>
      <c r="LV15" s="135"/>
      <c r="LW15" s="135"/>
      <c r="LX15" s="135"/>
      <c r="LY15" s="135"/>
      <c r="LZ15" s="135"/>
      <c r="MA15" s="135"/>
      <c r="MB15" s="135"/>
      <c r="MC15" s="135"/>
      <c r="MD15" s="135"/>
      <c r="ME15" s="135"/>
      <c r="MF15" s="135"/>
      <c r="MG15" s="135"/>
      <c r="MH15" s="135"/>
      <c r="MI15" s="135"/>
      <c r="MJ15" s="135"/>
      <c r="MK15" s="135"/>
      <c r="ML15" s="135"/>
      <c r="MM15" s="135"/>
      <c r="MN15" s="22"/>
      <c r="MO15" s="23"/>
      <c r="MP15" s="135"/>
      <c r="MQ15" s="135"/>
      <c r="MR15" s="135"/>
      <c r="MS15" s="135"/>
      <c r="MT15" s="135"/>
      <c r="MU15" s="135"/>
      <c r="MV15" s="135"/>
      <c r="MW15" s="135"/>
      <c r="MX15" s="135"/>
      <c r="MY15" s="135"/>
      <c r="MZ15" s="135"/>
      <c r="NA15" s="135"/>
      <c r="NB15" s="135"/>
      <c r="NC15" s="135"/>
      <c r="ND15" s="135"/>
      <c r="NE15" s="135"/>
      <c r="NF15" s="135"/>
      <c r="NG15" s="135"/>
      <c r="NH15" s="135"/>
      <c r="NI15" s="135"/>
      <c r="NJ15" s="135"/>
      <c r="NK15" s="135"/>
      <c r="NL15" s="135"/>
      <c r="NM15" s="135"/>
      <c r="NN15" s="135"/>
      <c r="NO15" s="135"/>
      <c r="NP15" s="135"/>
      <c r="NQ15" s="135"/>
      <c r="NR15" s="135"/>
      <c r="NS15" s="135"/>
      <c r="NT15" s="136"/>
      <c r="NU15" s="136"/>
      <c r="NV15" s="135"/>
      <c r="NW15" s="135"/>
      <c r="NX15" s="135"/>
      <c r="NY15" s="135"/>
      <c r="NZ15" s="135"/>
      <c r="OA15" s="135"/>
      <c r="OB15" s="135"/>
      <c r="OC15" s="135"/>
      <c r="OD15" s="135"/>
      <c r="OE15" s="135"/>
      <c r="OF15" s="135"/>
      <c r="OG15" s="135"/>
      <c r="OH15" s="135"/>
      <c r="OI15" s="135"/>
      <c r="OJ15" s="135"/>
      <c r="OK15" s="135"/>
      <c r="OL15" s="135"/>
      <c r="OM15" s="135"/>
      <c r="ON15" s="135"/>
      <c r="OO15" s="135"/>
      <c r="OP15" s="135"/>
      <c r="OQ15" s="135"/>
      <c r="OR15" s="135"/>
      <c r="OS15" s="135"/>
      <c r="OT15" s="135"/>
      <c r="OU15" s="135"/>
      <c r="OV15" s="135"/>
      <c r="OW15" s="135"/>
      <c r="OX15" s="135"/>
      <c r="OY15" s="135"/>
      <c r="OZ15" s="22"/>
      <c r="PA15" s="23"/>
      <c r="PB15" s="135"/>
      <c r="PC15" s="135"/>
      <c r="PD15" s="135"/>
      <c r="PE15" s="135"/>
      <c r="PF15" s="135"/>
      <c r="PG15" s="135"/>
      <c r="PH15" s="135"/>
      <c r="PI15" s="135"/>
      <c r="PJ15" s="135"/>
      <c r="PK15" s="135"/>
      <c r="PL15" s="135"/>
      <c r="PM15" s="135"/>
      <c r="PN15" s="135"/>
      <c r="PO15" s="135"/>
      <c r="PP15" s="135"/>
      <c r="PQ15" s="135"/>
      <c r="PR15" s="135"/>
      <c r="PS15" s="135"/>
      <c r="PT15" s="135"/>
      <c r="PU15" s="135"/>
      <c r="PV15" s="135"/>
      <c r="PW15" s="135"/>
      <c r="PX15" s="135"/>
      <c r="PY15" s="135"/>
      <c r="PZ15" s="135"/>
      <c r="QA15" s="135"/>
      <c r="QB15" s="135"/>
      <c r="QC15" s="135"/>
      <c r="QD15" s="135"/>
      <c r="QE15" s="135"/>
      <c r="QF15" s="136"/>
      <c r="QG15" s="136"/>
      <c r="QH15" s="135"/>
      <c r="QI15" s="135"/>
      <c r="QJ15" s="135"/>
      <c r="QK15" s="135"/>
      <c r="QL15" s="135"/>
      <c r="QM15" s="135"/>
      <c r="QN15" s="135"/>
      <c r="QO15" s="135"/>
      <c r="QP15" s="135"/>
      <c r="QQ15" s="135"/>
      <c r="QR15" s="135"/>
      <c r="QS15" s="135"/>
      <c r="QT15" s="135"/>
      <c r="QU15" s="135"/>
      <c r="QV15" s="135"/>
      <c r="QW15" s="135"/>
      <c r="QX15" s="135"/>
      <c r="QY15" s="135"/>
      <c r="QZ15" s="135"/>
      <c r="RA15" s="135"/>
      <c r="RB15" s="135"/>
      <c r="RC15" s="135"/>
      <c r="RD15" s="135"/>
      <c r="RE15" s="135"/>
      <c r="RF15" s="135"/>
      <c r="RG15" s="135"/>
      <c r="RH15" s="135"/>
      <c r="RI15" s="135"/>
      <c r="RJ15" s="135"/>
      <c r="RK15" s="135"/>
      <c r="RL15" s="136"/>
      <c r="RM15" s="136"/>
      <c r="RN15" s="135"/>
      <c r="RO15" s="135"/>
      <c r="RP15" s="135"/>
      <c r="RQ15" s="135"/>
      <c r="RR15" s="135"/>
      <c r="RS15" s="135"/>
      <c r="RT15" s="135"/>
      <c r="RU15" s="135"/>
      <c r="RV15" s="135"/>
      <c r="RW15" s="135"/>
      <c r="RX15" s="135"/>
      <c r="RY15" s="135"/>
      <c r="RZ15" s="135"/>
      <c r="SA15" s="135"/>
      <c r="SB15" s="135"/>
      <c r="SC15" s="135"/>
      <c r="SD15" s="135"/>
      <c r="SE15" s="135"/>
      <c r="SF15" s="135"/>
      <c r="SG15" s="135"/>
      <c r="SH15" s="135"/>
      <c r="SI15" s="135"/>
      <c r="SJ15" s="135"/>
      <c r="SK15" s="135"/>
      <c r="SL15" s="135"/>
      <c r="SM15" s="135"/>
      <c r="SN15" s="135"/>
      <c r="SO15" s="135"/>
      <c r="SP15" s="135"/>
      <c r="SQ15" s="135"/>
      <c r="SR15" s="24"/>
      <c r="SS15" s="25"/>
    </row>
    <row r="16" spans="1:513" s="137" customFormat="1" ht="25.5" x14ac:dyDescent="0.25">
      <c r="A16" s="139" t="s">
        <v>122</v>
      </c>
      <c r="B16" s="135">
        <v>5</v>
      </c>
      <c r="C16" s="135">
        <v>5</v>
      </c>
      <c r="D16" s="135">
        <v>10</v>
      </c>
      <c r="E16" s="135">
        <v>9</v>
      </c>
      <c r="F16" s="135">
        <v>9</v>
      </c>
      <c r="G16" s="135">
        <v>10</v>
      </c>
      <c r="H16" s="135">
        <v>10</v>
      </c>
      <c r="I16" s="135">
        <v>7</v>
      </c>
      <c r="J16" s="135">
        <v>10</v>
      </c>
      <c r="K16" s="135">
        <v>9</v>
      </c>
      <c r="L16" s="135">
        <v>10</v>
      </c>
      <c r="M16" s="135">
        <v>10</v>
      </c>
      <c r="N16" s="135">
        <v>7</v>
      </c>
      <c r="O16" s="135">
        <v>5</v>
      </c>
      <c r="P16" s="135">
        <v>10</v>
      </c>
      <c r="Q16" s="135">
        <v>10</v>
      </c>
      <c r="R16" s="135">
        <v>10</v>
      </c>
      <c r="S16" s="135">
        <v>10</v>
      </c>
      <c r="T16" s="135">
        <v>5</v>
      </c>
      <c r="U16" s="135">
        <f t="shared" si="0"/>
        <v>8.473684210526315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6"/>
      <c r="AG16" s="136"/>
      <c r="AH16" s="135">
        <v>10</v>
      </c>
      <c r="AI16" s="135">
        <v>9</v>
      </c>
      <c r="AJ16" s="135">
        <v>4</v>
      </c>
      <c r="AK16" s="135">
        <v>8</v>
      </c>
      <c r="AL16" s="135">
        <v>10</v>
      </c>
      <c r="AM16" s="135">
        <v>1</v>
      </c>
      <c r="AN16" s="135">
        <v>5</v>
      </c>
      <c r="AO16" s="135">
        <v>6</v>
      </c>
      <c r="AP16" s="135">
        <v>4</v>
      </c>
      <c r="AQ16" s="135">
        <v>10</v>
      </c>
      <c r="AR16" s="135">
        <v>3</v>
      </c>
      <c r="AS16" s="135">
        <v>3</v>
      </c>
      <c r="AT16" s="135">
        <v>6</v>
      </c>
      <c r="AU16" s="135">
        <v>10</v>
      </c>
      <c r="AV16" s="135">
        <v>8</v>
      </c>
      <c r="AW16" s="135">
        <v>10</v>
      </c>
      <c r="AX16" s="135">
        <v>5</v>
      </c>
      <c r="AY16" s="135">
        <v>10</v>
      </c>
      <c r="AZ16" s="135">
        <f t="shared" si="1"/>
        <v>6.7777777777777777</v>
      </c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6"/>
      <c r="BM16" s="136"/>
      <c r="BN16" s="135">
        <v>10</v>
      </c>
      <c r="BO16" s="135">
        <v>8</v>
      </c>
      <c r="BP16" s="135">
        <v>5</v>
      </c>
      <c r="BQ16" s="135">
        <v>8</v>
      </c>
      <c r="BR16" s="135">
        <v>9</v>
      </c>
      <c r="BS16" s="135">
        <v>5</v>
      </c>
      <c r="BT16" s="135">
        <v>10</v>
      </c>
      <c r="BU16" s="135">
        <v>9</v>
      </c>
      <c r="BV16" s="135">
        <v>9</v>
      </c>
      <c r="BW16" s="135">
        <v>5</v>
      </c>
      <c r="BX16" s="135">
        <v>8</v>
      </c>
      <c r="BY16" s="135">
        <f t="shared" si="2"/>
        <v>7.8181818181818183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6"/>
      <c r="CS16" s="136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6"/>
      <c r="DY16" s="136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6"/>
      <c r="FE16" s="136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6"/>
      <c r="GK16" s="136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6"/>
      <c r="HQ16" s="136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  <c r="IV16" s="136"/>
      <c r="IW16" s="136"/>
      <c r="IX16" s="135"/>
      <c r="IY16" s="135"/>
      <c r="IZ16" s="135"/>
      <c r="JA16" s="135"/>
      <c r="JB16" s="135"/>
      <c r="JC16" s="135"/>
      <c r="JD16" s="135"/>
      <c r="JE16" s="135"/>
      <c r="JF16" s="135"/>
      <c r="JG16" s="135"/>
      <c r="JH16" s="135"/>
      <c r="JI16" s="135"/>
      <c r="JJ16" s="135"/>
      <c r="JK16" s="135"/>
      <c r="JL16" s="135"/>
      <c r="JM16" s="135"/>
      <c r="JN16" s="135"/>
      <c r="JO16" s="135"/>
      <c r="JP16" s="135"/>
      <c r="JQ16" s="135"/>
      <c r="JR16" s="135"/>
      <c r="JS16" s="135"/>
      <c r="JT16" s="135"/>
      <c r="JU16" s="135"/>
      <c r="JV16" s="135"/>
      <c r="JW16" s="135"/>
      <c r="JX16" s="135"/>
      <c r="JY16" s="135"/>
      <c r="JZ16" s="135"/>
      <c r="KA16" s="135"/>
      <c r="KB16" s="136"/>
      <c r="KC16" s="136"/>
      <c r="KD16" s="135"/>
      <c r="KE16" s="135"/>
      <c r="KF16" s="135"/>
      <c r="KG16" s="135"/>
      <c r="KH16" s="135"/>
      <c r="KI16" s="135"/>
      <c r="KJ16" s="135"/>
      <c r="KK16" s="135"/>
      <c r="KL16" s="135"/>
      <c r="KM16" s="135"/>
      <c r="KN16" s="135"/>
      <c r="KO16" s="135"/>
      <c r="KP16" s="135"/>
      <c r="KQ16" s="135"/>
      <c r="KR16" s="135"/>
      <c r="KS16" s="135"/>
      <c r="KT16" s="135"/>
      <c r="KU16" s="135"/>
      <c r="KV16" s="135"/>
      <c r="KW16" s="135"/>
      <c r="KX16" s="135"/>
      <c r="KY16" s="135"/>
      <c r="KZ16" s="135"/>
      <c r="LA16" s="135"/>
      <c r="LB16" s="135"/>
      <c r="LC16" s="135"/>
      <c r="LD16" s="135"/>
      <c r="LE16" s="135"/>
      <c r="LF16" s="135"/>
      <c r="LG16" s="135"/>
      <c r="LH16" s="136"/>
      <c r="LI16" s="136"/>
      <c r="LJ16" s="135"/>
      <c r="LK16" s="135"/>
      <c r="LL16" s="135"/>
      <c r="LM16" s="135"/>
      <c r="LN16" s="135"/>
      <c r="LO16" s="135"/>
      <c r="LP16" s="135"/>
      <c r="LQ16" s="135"/>
      <c r="LR16" s="135"/>
      <c r="LS16" s="135"/>
      <c r="LT16" s="135"/>
      <c r="LU16" s="135"/>
      <c r="LV16" s="135"/>
      <c r="LW16" s="135"/>
      <c r="LX16" s="135"/>
      <c r="LY16" s="135"/>
      <c r="LZ16" s="135"/>
      <c r="MA16" s="135"/>
      <c r="MB16" s="135"/>
      <c r="MC16" s="135"/>
      <c r="MD16" s="135"/>
      <c r="ME16" s="135"/>
      <c r="MF16" s="135"/>
      <c r="MG16" s="135"/>
      <c r="MH16" s="135"/>
      <c r="MI16" s="135"/>
      <c r="MJ16" s="135"/>
      <c r="MK16" s="135"/>
      <c r="ML16" s="135"/>
      <c r="MM16" s="135"/>
      <c r="MN16" s="22"/>
      <c r="MO16" s="23"/>
      <c r="MP16" s="135"/>
      <c r="MQ16" s="135"/>
      <c r="MR16" s="135"/>
      <c r="MS16" s="135"/>
      <c r="MT16" s="135"/>
      <c r="MU16" s="135"/>
      <c r="MV16" s="135"/>
      <c r="MW16" s="135"/>
      <c r="MX16" s="135"/>
      <c r="MY16" s="135"/>
      <c r="MZ16" s="135"/>
      <c r="NA16" s="135"/>
      <c r="NB16" s="135"/>
      <c r="NC16" s="135"/>
      <c r="ND16" s="135"/>
      <c r="NE16" s="135"/>
      <c r="NF16" s="135"/>
      <c r="NG16" s="135"/>
      <c r="NH16" s="135"/>
      <c r="NI16" s="135"/>
      <c r="NJ16" s="135"/>
      <c r="NK16" s="135"/>
      <c r="NL16" s="135"/>
      <c r="NM16" s="135"/>
      <c r="NN16" s="135"/>
      <c r="NO16" s="135"/>
      <c r="NP16" s="135"/>
      <c r="NQ16" s="135"/>
      <c r="NR16" s="135"/>
      <c r="NS16" s="135"/>
      <c r="NT16" s="136"/>
      <c r="NU16" s="136"/>
      <c r="NV16" s="135"/>
      <c r="NW16" s="135"/>
      <c r="NX16" s="135"/>
      <c r="NY16" s="135"/>
      <c r="NZ16" s="135"/>
      <c r="OA16" s="135"/>
      <c r="OB16" s="135"/>
      <c r="OC16" s="135"/>
      <c r="OD16" s="135"/>
      <c r="OE16" s="135"/>
      <c r="OF16" s="135"/>
      <c r="OG16" s="135"/>
      <c r="OH16" s="135"/>
      <c r="OI16" s="135"/>
      <c r="OJ16" s="135"/>
      <c r="OK16" s="135"/>
      <c r="OL16" s="135"/>
      <c r="OM16" s="135"/>
      <c r="ON16" s="135"/>
      <c r="OO16" s="135"/>
      <c r="OP16" s="135"/>
      <c r="OQ16" s="135"/>
      <c r="OR16" s="135"/>
      <c r="OS16" s="135"/>
      <c r="OT16" s="135"/>
      <c r="OU16" s="135"/>
      <c r="OV16" s="135"/>
      <c r="OW16" s="135"/>
      <c r="OX16" s="135"/>
      <c r="OY16" s="135"/>
      <c r="OZ16" s="22"/>
      <c r="PA16" s="23"/>
      <c r="PB16" s="135"/>
      <c r="PC16" s="135"/>
      <c r="PD16" s="135"/>
      <c r="PE16" s="135"/>
      <c r="PF16" s="135"/>
      <c r="PG16" s="135"/>
      <c r="PH16" s="135"/>
      <c r="PI16" s="135"/>
      <c r="PJ16" s="135"/>
      <c r="PK16" s="135"/>
      <c r="PL16" s="135"/>
      <c r="PM16" s="135"/>
      <c r="PN16" s="135"/>
      <c r="PO16" s="135"/>
      <c r="PP16" s="135"/>
      <c r="PQ16" s="135"/>
      <c r="PR16" s="135"/>
      <c r="PS16" s="135"/>
      <c r="PT16" s="135"/>
      <c r="PU16" s="135"/>
      <c r="PV16" s="135"/>
      <c r="PW16" s="135"/>
      <c r="PX16" s="135"/>
      <c r="PY16" s="135"/>
      <c r="PZ16" s="135"/>
      <c r="QA16" s="135"/>
      <c r="QB16" s="135"/>
      <c r="QC16" s="135"/>
      <c r="QD16" s="135"/>
      <c r="QE16" s="135"/>
      <c r="QF16" s="136"/>
      <c r="QG16" s="136"/>
      <c r="QH16" s="135"/>
      <c r="QI16" s="135"/>
      <c r="QJ16" s="135"/>
      <c r="QK16" s="135"/>
      <c r="QL16" s="135"/>
      <c r="QM16" s="135"/>
      <c r="QN16" s="135"/>
      <c r="QO16" s="135"/>
      <c r="QP16" s="135"/>
      <c r="QQ16" s="135"/>
      <c r="QR16" s="135"/>
      <c r="QS16" s="135"/>
      <c r="QT16" s="135"/>
      <c r="QU16" s="135"/>
      <c r="QV16" s="135"/>
      <c r="QW16" s="135"/>
      <c r="QX16" s="135"/>
      <c r="QY16" s="135"/>
      <c r="QZ16" s="135"/>
      <c r="RA16" s="135"/>
      <c r="RB16" s="135"/>
      <c r="RC16" s="135"/>
      <c r="RD16" s="135"/>
      <c r="RE16" s="135"/>
      <c r="RF16" s="135"/>
      <c r="RG16" s="135"/>
      <c r="RH16" s="135"/>
      <c r="RI16" s="135"/>
      <c r="RJ16" s="135"/>
      <c r="RK16" s="135"/>
      <c r="RL16" s="136"/>
      <c r="RM16" s="136"/>
      <c r="RN16" s="135"/>
      <c r="RO16" s="135"/>
      <c r="RP16" s="135"/>
      <c r="RQ16" s="135"/>
      <c r="RR16" s="135"/>
      <c r="RS16" s="135"/>
      <c r="RT16" s="135"/>
      <c r="RU16" s="135"/>
      <c r="RV16" s="135"/>
      <c r="RW16" s="135"/>
      <c r="RX16" s="135"/>
      <c r="RY16" s="135"/>
      <c r="RZ16" s="135"/>
      <c r="SA16" s="135"/>
      <c r="SB16" s="135"/>
      <c r="SC16" s="135"/>
      <c r="SD16" s="135"/>
      <c r="SE16" s="135"/>
      <c r="SF16" s="135"/>
      <c r="SG16" s="135"/>
      <c r="SH16" s="135"/>
      <c r="SI16" s="135"/>
      <c r="SJ16" s="135"/>
      <c r="SK16" s="135"/>
      <c r="SL16" s="135"/>
      <c r="SM16" s="135"/>
      <c r="SN16" s="135"/>
      <c r="SO16" s="135"/>
      <c r="SP16" s="135"/>
      <c r="SQ16" s="135"/>
      <c r="SR16" s="24"/>
      <c r="SS16" s="25"/>
    </row>
    <row r="17" spans="1:513" s="137" customFormat="1" ht="25.5" x14ac:dyDescent="0.25">
      <c r="A17" s="139" t="s">
        <v>123</v>
      </c>
      <c r="B17" s="135">
        <v>5</v>
      </c>
      <c r="C17" s="135">
        <v>3</v>
      </c>
      <c r="D17" s="135">
        <v>8</v>
      </c>
      <c r="E17" s="135">
        <v>6</v>
      </c>
      <c r="F17" s="135">
        <v>10</v>
      </c>
      <c r="G17" s="135">
        <v>10</v>
      </c>
      <c r="H17" s="135">
        <v>9</v>
      </c>
      <c r="I17" s="135">
        <v>7</v>
      </c>
      <c r="J17" s="135">
        <v>10</v>
      </c>
      <c r="K17" s="135">
        <v>8</v>
      </c>
      <c r="L17" s="135">
        <v>10</v>
      </c>
      <c r="M17" s="135">
        <v>10</v>
      </c>
      <c r="N17" s="135">
        <v>8</v>
      </c>
      <c r="O17" s="135">
        <v>4</v>
      </c>
      <c r="P17" s="135">
        <v>10</v>
      </c>
      <c r="Q17" s="135">
        <v>10</v>
      </c>
      <c r="R17" s="135">
        <v>9</v>
      </c>
      <c r="S17" s="135">
        <v>5</v>
      </c>
      <c r="T17" s="135">
        <v>6</v>
      </c>
      <c r="U17" s="135">
        <f t="shared" si="0"/>
        <v>7.7894736842105265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6"/>
      <c r="AG17" s="136"/>
      <c r="AH17" s="135">
        <v>10</v>
      </c>
      <c r="AI17" s="135">
        <v>5</v>
      </c>
      <c r="AJ17" s="135">
        <v>5</v>
      </c>
      <c r="AK17" s="135">
        <v>7</v>
      </c>
      <c r="AL17" s="135">
        <v>9</v>
      </c>
      <c r="AM17" s="135">
        <v>3</v>
      </c>
      <c r="AN17" s="135">
        <v>9</v>
      </c>
      <c r="AO17" s="135">
        <v>8</v>
      </c>
      <c r="AP17" s="135">
        <v>6</v>
      </c>
      <c r="AQ17" s="135">
        <v>10</v>
      </c>
      <c r="AR17" s="135">
        <v>5</v>
      </c>
      <c r="AS17" s="135">
        <v>3</v>
      </c>
      <c r="AT17" s="135">
        <v>5</v>
      </c>
      <c r="AU17" s="135">
        <v>9</v>
      </c>
      <c r="AV17" s="135">
        <v>10</v>
      </c>
      <c r="AW17" s="135">
        <v>10</v>
      </c>
      <c r="AX17" s="135">
        <v>5</v>
      </c>
      <c r="AY17" s="135">
        <v>10</v>
      </c>
      <c r="AZ17" s="135">
        <f t="shared" si="1"/>
        <v>7.166666666666667</v>
      </c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6"/>
      <c r="BM17" s="136"/>
      <c r="BN17" s="135">
        <v>10</v>
      </c>
      <c r="BO17" s="135">
        <v>8</v>
      </c>
      <c r="BP17" s="135">
        <v>7</v>
      </c>
      <c r="BQ17" s="135">
        <v>8</v>
      </c>
      <c r="BR17" s="135">
        <v>9</v>
      </c>
      <c r="BS17" s="135">
        <v>7</v>
      </c>
      <c r="BT17" s="135">
        <v>10</v>
      </c>
      <c r="BU17" s="135">
        <v>7</v>
      </c>
      <c r="BV17" s="135">
        <v>10</v>
      </c>
      <c r="BW17" s="135">
        <v>6</v>
      </c>
      <c r="BX17" s="135">
        <v>8</v>
      </c>
      <c r="BY17" s="135">
        <f t="shared" si="2"/>
        <v>8.1818181818181817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6"/>
      <c r="CS17" s="136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6"/>
      <c r="DY17" s="136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6"/>
      <c r="FE17" s="136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6"/>
      <c r="GK17" s="136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6"/>
      <c r="HQ17" s="136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6"/>
      <c r="IW17" s="136"/>
      <c r="IX17" s="135"/>
      <c r="IY17" s="135"/>
      <c r="IZ17" s="135"/>
      <c r="JA17" s="135"/>
      <c r="JB17" s="135"/>
      <c r="JC17" s="135"/>
      <c r="JD17" s="135"/>
      <c r="JE17" s="135"/>
      <c r="JF17" s="135"/>
      <c r="JG17" s="135"/>
      <c r="JH17" s="135"/>
      <c r="JI17" s="135"/>
      <c r="JJ17" s="135"/>
      <c r="JK17" s="135"/>
      <c r="JL17" s="135"/>
      <c r="JM17" s="135"/>
      <c r="JN17" s="135"/>
      <c r="JO17" s="135"/>
      <c r="JP17" s="135"/>
      <c r="JQ17" s="135"/>
      <c r="JR17" s="135"/>
      <c r="JS17" s="135"/>
      <c r="JT17" s="135"/>
      <c r="JU17" s="135"/>
      <c r="JV17" s="135"/>
      <c r="JW17" s="135"/>
      <c r="JX17" s="135"/>
      <c r="JY17" s="135"/>
      <c r="JZ17" s="135"/>
      <c r="KA17" s="135"/>
      <c r="KB17" s="136"/>
      <c r="KC17" s="136"/>
      <c r="KD17" s="135"/>
      <c r="KE17" s="135"/>
      <c r="KF17" s="135"/>
      <c r="KG17" s="135"/>
      <c r="KH17" s="135"/>
      <c r="KI17" s="135"/>
      <c r="KJ17" s="135"/>
      <c r="KK17" s="135"/>
      <c r="KL17" s="135"/>
      <c r="KM17" s="135"/>
      <c r="KN17" s="135"/>
      <c r="KO17" s="135"/>
      <c r="KP17" s="135"/>
      <c r="KQ17" s="135"/>
      <c r="KR17" s="135"/>
      <c r="KS17" s="135"/>
      <c r="KT17" s="135"/>
      <c r="KU17" s="135"/>
      <c r="KV17" s="135"/>
      <c r="KW17" s="135"/>
      <c r="KX17" s="135"/>
      <c r="KY17" s="135"/>
      <c r="KZ17" s="135"/>
      <c r="LA17" s="135"/>
      <c r="LB17" s="135"/>
      <c r="LC17" s="135"/>
      <c r="LD17" s="135"/>
      <c r="LE17" s="135"/>
      <c r="LF17" s="135"/>
      <c r="LG17" s="135"/>
      <c r="LH17" s="136"/>
      <c r="LI17" s="136"/>
      <c r="LJ17" s="135"/>
      <c r="LK17" s="135"/>
      <c r="LL17" s="135"/>
      <c r="LM17" s="135"/>
      <c r="LN17" s="135"/>
      <c r="LO17" s="135"/>
      <c r="LP17" s="135"/>
      <c r="LQ17" s="135"/>
      <c r="LR17" s="135"/>
      <c r="LS17" s="135"/>
      <c r="LT17" s="135"/>
      <c r="LU17" s="135"/>
      <c r="LV17" s="135"/>
      <c r="LW17" s="135"/>
      <c r="LX17" s="135"/>
      <c r="LY17" s="135"/>
      <c r="LZ17" s="135"/>
      <c r="MA17" s="135"/>
      <c r="MB17" s="135"/>
      <c r="MC17" s="135"/>
      <c r="MD17" s="135"/>
      <c r="ME17" s="135"/>
      <c r="MF17" s="135"/>
      <c r="MG17" s="135"/>
      <c r="MH17" s="135"/>
      <c r="MI17" s="135"/>
      <c r="MJ17" s="135"/>
      <c r="MK17" s="135"/>
      <c r="ML17" s="135"/>
      <c r="MM17" s="135"/>
      <c r="MN17" s="22"/>
      <c r="MO17" s="23"/>
      <c r="MP17" s="135"/>
      <c r="MQ17" s="135"/>
      <c r="MR17" s="135"/>
      <c r="MS17" s="135"/>
      <c r="MT17" s="135"/>
      <c r="MU17" s="135"/>
      <c r="MV17" s="135"/>
      <c r="MW17" s="135"/>
      <c r="MX17" s="135"/>
      <c r="MY17" s="135"/>
      <c r="MZ17" s="135"/>
      <c r="NA17" s="135"/>
      <c r="NB17" s="135"/>
      <c r="NC17" s="135"/>
      <c r="ND17" s="135"/>
      <c r="NE17" s="135"/>
      <c r="NF17" s="135"/>
      <c r="NG17" s="135"/>
      <c r="NH17" s="135"/>
      <c r="NI17" s="135"/>
      <c r="NJ17" s="135"/>
      <c r="NK17" s="135"/>
      <c r="NL17" s="135"/>
      <c r="NM17" s="135"/>
      <c r="NN17" s="135"/>
      <c r="NO17" s="135"/>
      <c r="NP17" s="135"/>
      <c r="NQ17" s="135"/>
      <c r="NR17" s="135"/>
      <c r="NS17" s="135"/>
      <c r="NT17" s="136"/>
      <c r="NU17" s="136"/>
      <c r="NV17" s="135"/>
      <c r="NW17" s="135"/>
      <c r="NX17" s="135"/>
      <c r="NY17" s="135"/>
      <c r="NZ17" s="135"/>
      <c r="OA17" s="135"/>
      <c r="OB17" s="135"/>
      <c r="OC17" s="135"/>
      <c r="OD17" s="135"/>
      <c r="OE17" s="135"/>
      <c r="OF17" s="135"/>
      <c r="OG17" s="135"/>
      <c r="OH17" s="135"/>
      <c r="OI17" s="135"/>
      <c r="OJ17" s="135"/>
      <c r="OK17" s="135"/>
      <c r="OL17" s="135"/>
      <c r="OM17" s="135"/>
      <c r="ON17" s="135"/>
      <c r="OO17" s="135"/>
      <c r="OP17" s="135"/>
      <c r="OQ17" s="135"/>
      <c r="OR17" s="135"/>
      <c r="OS17" s="135"/>
      <c r="OT17" s="135"/>
      <c r="OU17" s="135"/>
      <c r="OV17" s="135"/>
      <c r="OW17" s="135"/>
      <c r="OX17" s="135"/>
      <c r="OY17" s="135"/>
      <c r="OZ17" s="22"/>
      <c r="PA17" s="23"/>
      <c r="PB17" s="135"/>
      <c r="PC17" s="135"/>
      <c r="PD17" s="135"/>
      <c r="PE17" s="135"/>
      <c r="PF17" s="135"/>
      <c r="PG17" s="135"/>
      <c r="PH17" s="135"/>
      <c r="PI17" s="135"/>
      <c r="PJ17" s="135"/>
      <c r="PK17" s="135"/>
      <c r="PL17" s="135"/>
      <c r="PM17" s="135"/>
      <c r="PN17" s="135"/>
      <c r="PO17" s="135"/>
      <c r="PP17" s="135"/>
      <c r="PQ17" s="135"/>
      <c r="PR17" s="135"/>
      <c r="PS17" s="135"/>
      <c r="PT17" s="135"/>
      <c r="PU17" s="135"/>
      <c r="PV17" s="135"/>
      <c r="PW17" s="135"/>
      <c r="PX17" s="135"/>
      <c r="PY17" s="135"/>
      <c r="PZ17" s="135"/>
      <c r="QA17" s="135"/>
      <c r="QB17" s="135"/>
      <c r="QC17" s="135"/>
      <c r="QD17" s="135"/>
      <c r="QE17" s="135"/>
      <c r="QF17" s="136"/>
      <c r="QG17" s="136"/>
      <c r="QH17" s="135"/>
      <c r="QI17" s="135"/>
      <c r="QJ17" s="135"/>
      <c r="QK17" s="135"/>
      <c r="QL17" s="135"/>
      <c r="QM17" s="135"/>
      <c r="QN17" s="135"/>
      <c r="QO17" s="135"/>
      <c r="QP17" s="135"/>
      <c r="QQ17" s="135"/>
      <c r="QR17" s="135"/>
      <c r="QS17" s="135"/>
      <c r="QT17" s="135"/>
      <c r="QU17" s="135"/>
      <c r="QV17" s="135"/>
      <c r="QW17" s="135"/>
      <c r="QX17" s="135"/>
      <c r="QY17" s="135"/>
      <c r="QZ17" s="135"/>
      <c r="RA17" s="135"/>
      <c r="RB17" s="135"/>
      <c r="RC17" s="135"/>
      <c r="RD17" s="135"/>
      <c r="RE17" s="135"/>
      <c r="RF17" s="135"/>
      <c r="RG17" s="135"/>
      <c r="RH17" s="135"/>
      <c r="RI17" s="135"/>
      <c r="RJ17" s="135"/>
      <c r="RK17" s="135"/>
      <c r="RL17" s="136"/>
      <c r="RM17" s="136"/>
      <c r="RN17" s="135"/>
      <c r="RO17" s="135"/>
      <c r="RP17" s="135"/>
      <c r="RQ17" s="135"/>
      <c r="RR17" s="135"/>
      <c r="RS17" s="135"/>
      <c r="RT17" s="135"/>
      <c r="RU17" s="135"/>
      <c r="RV17" s="135"/>
      <c r="RW17" s="135"/>
      <c r="RX17" s="135"/>
      <c r="RY17" s="135"/>
      <c r="RZ17" s="135"/>
      <c r="SA17" s="135"/>
      <c r="SB17" s="135"/>
      <c r="SC17" s="135"/>
      <c r="SD17" s="135"/>
      <c r="SE17" s="135"/>
      <c r="SF17" s="135"/>
      <c r="SG17" s="135"/>
      <c r="SH17" s="135"/>
      <c r="SI17" s="135"/>
      <c r="SJ17" s="135"/>
      <c r="SK17" s="135"/>
      <c r="SL17" s="135"/>
      <c r="SM17" s="135"/>
      <c r="SN17" s="135"/>
      <c r="SO17" s="135"/>
      <c r="SP17" s="135"/>
      <c r="SQ17" s="135"/>
      <c r="SR17" s="24"/>
      <c r="SS17" s="25"/>
    </row>
    <row r="18" spans="1:513" s="137" customFormat="1" x14ac:dyDescent="0.25">
      <c r="A18" s="139" t="s">
        <v>124</v>
      </c>
      <c r="B18" s="135">
        <v>7</v>
      </c>
      <c r="C18" s="135">
        <v>2</v>
      </c>
      <c r="D18" s="135">
        <v>10</v>
      </c>
      <c r="E18" s="135">
        <v>3</v>
      </c>
      <c r="F18" s="135">
        <v>10</v>
      </c>
      <c r="G18" s="135">
        <v>8</v>
      </c>
      <c r="H18" s="135">
        <v>10</v>
      </c>
      <c r="I18" s="135">
        <v>5</v>
      </c>
      <c r="J18" s="135">
        <v>10</v>
      </c>
      <c r="K18" s="135">
        <v>7</v>
      </c>
      <c r="L18" s="135">
        <v>10</v>
      </c>
      <c r="M18" s="135">
        <v>10</v>
      </c>
      <c r="N18" s="135">
        <v>5</v>
      </c>
      <c r="O18" s="135">
        <v>10</v>
      </c>
      <c r="P18" s="135">
        <v>10</v>
      </c>
      <c r="Q18" s="135">
        <v>10</v>
      </c>
      <c r="R18" s="135">
        <v>8</v>
      </c>
      <c r="S18" s="135">
        <v>5</v>
      </c>
      <c r="T18" s="135">
        <v>9</v>
      </c>
      <c r="U18" s="135">
        <f t="shared" si="0"/>
        <v>7.8421052631578947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6"/>
      <c r="AG18" s="136"/>
      <c r="AH18" s="135">
        <v>10</v>
      </c>
      <c r="AI18" s="135">
        <v>10</v>
      </c>
      <c r="AJ18" s="135">
        <v>3</v>
      </c>
      <c r="AK18" s="135">
        <v>6</v>
      </c>
      <c r="AL18" s="135">
        <v>8</v>
      </c>
      <c r="AM18" s="135">
        <v>1</v>
      </c>
      <c r="AN18" s="135">
        <v>3</v>
      </c>
      <c r="AO18" s="135">
        <v>1</v>
      </c>
      <c r="AP18" s="135">
        <v>2</v>
      </c>
      <c r="AQ18" s="135">
        <v>9</v>
      </c>
      <c r="AR18" s="135">
        <v>6</v>
      </c>
      <c r="AS18" s="135">
        <v>2</v>
      </c>
      <c r="AT18" s="135">
        <v>6</v>
      </c>
      <c r="AU18" s="135">
        <v>9</v>
      </c>
      <c r="AV18" s="135">
        <v>9</v>
      </c>
      <c r="AW18" s="135">
        <v>10</v>
      </c>
      <c r="AX18" s="135">
        <v>4</v>
      </c>
      <c r="AY18" s="135">
        <v>10</v>
      </c>
      <c r="AZ18" s="135">
        <f t="shared" si="1"/>
        <v>6.0555555555555554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6"/>
      <c r="BM18" s="136"/>
      <c r="BN18" s="135">
        <v>10</v>
      </c>
      <c r="BO18" s="135">
        <v>7</v>
      </c>
      <c r="BP18" s="135">
        <v>7</v>
      </c>
      <c r="BQ18" s="135">
        <v>9</v>
      </c>
      <c r="BR18" s="135">
        <v>10</v>
      </c>
      <c r="BS18" s="135">
        <v>5</v>
      </c>
      <c r="BT18" s="135">
        <v>10</v>
      </c>
      <c r="BU18" s="135">
        <v>10</v>
      </c>
      <c r="BV18" s="135">
        <v>5</v>
      </c>
      <c r="BW18" s="135">
        <v>7</v>
      </c>
      <c r="BX18" s="135">
        <v>9</v>
      </c>
      <c r="BY18" s="135">
        <f t="shared" si="2"/>
        <v>8.0909090909090917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6"/>
      <c r="CS18" s="136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6"/>
      <c r="DY18" s="136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6"/>
      <c r="FE18" s="136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6"/>
      <c r="GK18" s="136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6"/>
      <c r="HQ18" s="136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6"/>
      <c r="IW18" s="136"/>
      <c r="IX18" s="135"/>
      <c r="IY18" s="135"/>
      <c r="IZ18" s="135"/>
      <c r="JA18" s="135"/>
      <c r="JB18" s="135"/>
      <c r="JC18" s="135"/>
      <c r="JD18" s="135"/>
      <c r="JE18" s="135"/>
      <c r="JF18" s="135"/>
      <c r="JG18" s="135"/>
      <c r="JH18" s="135"/>
      <c r="JI18" s="135"/>
      <c r="JJ18" s="135"/>
      <c r="JK18" s="135"/>
      <c r="JL18" s="135"/>
      <c r="JM18" s="135"/>
      <c r="JN18" s="135"/>
      <c r="JO18" s="135"/>
      <c r="JP18" s="135"/>
      <c r="JQ18" s="135"/>
      <c r="JR18" s="135"/>
      <c r="JS18" s="135"/>
      <c r="JT18" s="135"/>
      <c r="JU18" s="135"/>
      <c r="JV18" s="135"/>
      <c r="JW18" s="135"/>
      <c r="JX18" s="135"/>
      <c r="JY18" s="135"/>
      <c r="JZ18" s="135"/>
      <c r="KA18" s="135"/>
      <c r="KB18" s="136"/>
      <c r="KC18" s="136"/>
      <c r="KD18" s="135"/>
      <c r="KE18" s="135"/>
      <c r="KF18" s="135"/>
      <c r="KG18" s="135"/>
      <c r="KH18" s="135"/>
      <c r="KI18" s="135"/>
      <c r="KJ18" s="135"/>
      <c r="KK18" s="135"/>
      <c r="KL18" s="135"/>
      <c r="KM18" s="135"/>
      <c r="KN18" s="135"/>
      <c r="KO18" s="135"/>
      <c r="KP18" s="135"/>
      <c r="KQ18" s="135"/>
      <c r="KR18" s="135"/>
      <c r="KS18" s="135"/>
      <c r="KT18" s="135"/>
      <c r="KU18" s="135"/>
      <c r="KV18" s="135"/>
      <c r="KW18" s="135"/>
      <c r="KX18" s="135"/>
      <c r="KY18" s="135"/>
      <c r="KZ18" s="135"/>
      <c r="LA18" s="135"/>
      <c r="LB18" s="135"/>
      <c r="LC18" s="135"/>
      <c r="LD18" s="135"/>
      <c r="LE18" s="135"/>
      <c r="LF18" s="135"/>
      <c r="LG18" s="135"/>
      <c r="LH18" s="136"/>
      <c r="LI18" s="136"/>
      <c r="LJ18" s="135"/>
      <c r="LK18" s="135"/>
      <c r="LL18" s="135"/>
      <c r="LM18" s="135"/>
      <c r="LN18" s="135"/>
      <c r="LO18" s="135"/>
      <c r="LP18" s="135"/>
      <c r="LQ18" s="135"/>
      <c r="LR18" s="135"/>
      <c r="LS18" s="135"/>
      <c r="LT18" s="135"/>
      <c r="LU18" s="135"/>
      <c r="LV18" s="135"/>
      <c r="LW18" s="135"/>
      <c r="LX18" s="135"/>
      <c r="LY18" s="135"/>
      <c r="LZ18" s="135"/>
      <c r="MA18" s="135"/>
      <c r="MB18" s="135"/>
      <c r="MC18" s="135"/>
      <c r="MD18" s="135"/>
      <c r="ME18" s="135"/>
      <c r="MF18" s="135"/>
      <c r="MG18" s="135"/>
      <c r="MH18" s="135"/>
      <c r="MI18" s="135"/>
      <c r="MJ18" s="135"/>
      <c r="MK18" s="135"/>
      <c r="ML18" s="135"/>
      <c r="MM18" s="135"/>
      <c r="MN18" s="22"/>
      <c r="MO18" s="23"/>
      <c r="MP18" s="135"/>
      <c r="MQ18" s="135"/>
      <c r="MR18" s="135"/>
      <c r="MS18" s="135"/>
      <c r="MT18" s="135"/>
      <c r="MU18" s="135"/>
      <c r="MV18" s="135"/>
      <c r="MW18" s="135"/>
      <c r="MX18" s="135"/>
      <c r="MY18" s="135"/>
      <c r="MZ18" s="135"/>
      <c r="NA18" s="135"/>
      <c r="NB18" s="135"/>
      <c r="NC18" s="135"/>
      <c r="ND18" s="135"/>
      <c r="NE18" s="135"/>
      <c r="NF18" s="135"/>
      <c r="NG18" s="135"/>
      <c r="NH18" s="135"/>
      <c r="NI18" s="135"/>
      <c r="NJ18" s="135"/>
      <c r="NK18" s="135"/>
      <c r="NL18" s="135"/>
      <c r="NM18" s="135"/>
      <c r="NN18" s="135"/>
      <c r="NO18" s="135"/>
      <c r="NP18" s="135"/>
      <c r="NQ18" s="135"/>
      <c r="NR18" s="135"/>
      <c r="NS18" s="135"/>
      <c r="NT18" s="136"/>
      <c r="NU18" s="136"/>
      <c r="NV18" s="135"/>
      <c r="NW18" s="135"/>
      <c r="NX18" s="135"/>
      <c r="NY18" s="135"/>
      <c r="NZ18" s="135"/>
      <c r="OA18" s="135"/>
      <c r="OB18" s="135"/>
      <c r="OC18" s="135"/>
      <c r="OD18" s="135"/>
      <c r="OE18" s="135"/>
      <c r="OF18" s="135"/>
      <c r="OG18" s="135"/>
      <c r="OH18" s="135"/>
      <c r="OI18" s="135"/>
      <c r="OJ18" s="135"/>
      <c r="OK18" s="135"/>
      <c r="OL18" s="135"/>
      <c r="OM18" s="135"/>
      <c r="ON18" s="135"/>
      <c r="OO18" s="135"/>
      <c r="OP18" s="135"/>
      <c r="OQ18" s="135"/>
      <c r="OR18" s="135"/>
      <c r="OS18" s="135"/>
      <c r="OT18" s="135"/>
      <c r="OU18" s="135"/>
      <c r="OV18" s="135"/>
      <c r="OW18" s="135"/>
      <c r="OX18" s="135"/>
      <c r="OY18" s="135"/>
      <c r="OZ18" s="22"/>
      <c r="PA18" s="23"/>
      <c r="PB18" s="135"/>
      <c r="PC18" s="135"/>
      <c r="PD18" s="135"/>
      <c r="PE18" s="135"/>
      <c r="PF18" s="135"/>
      <c r="PG18" s="135"/>
      <c r="PH18" s="135"/>
      <c r="PI18" s="135"/>
      <c r="PJ18" s="135"/>
      <c r="PK18" s="135"/>
      <c r="PL18" s="135"/>
      <c r="PM18" s="135"/>
      <c r="PN18" s="135"/>
      <c r="PO18" s="135"/>
      <c r="PP18" s="135"/>
      <c r="PQ18" s="135"/>
      <c r="PR18" s="135"/>
      <c r="PS18" s="135"/>
      <c r="PT18" s="135"/>
      <c r="PU18" s="135"/>
      <c r="PV18" s="135"/>
      <c r="PW18" s="135"/>
      <c r="PX18" s="135"/>
      <c r="PY18" s="135"/>
      <c r="PZ18" s="135"/>
      <c r="QA18" s="135"/>
      <c r="QB18" s="135"/>
      <c r="QC18" s="135"/>
      <c r="QD18" s="135"/>
      <c r="QE18" s="135"/>
      <c r="QF18" s="136"/>
      <c r="QG18" s="136"/>
      <c r="QH18" s="135"/>
      <c r="QI18" s="135"/>
      <c r="QJ18" s="135"/>
      <c r="QK18" s="135"/>
      <c r="QL18" s="135"/>
      <c r="QM18" s="135"/>
      <c r="QN18" s="135"/>
      <c r="QO18" s="135"/>
      <c r="QP18" s="135"/>
      <c r="QQ18" s="135"/>
      <c r="QR18" s="135"/>
      <c r="QS18" s="135"/>
      <c r="QT18" s="135"/>
      <c r="QU18" s="135"/>
      <c r="QV18" s="135"/>
      <c r="QW18" s="135"/>
      <c r="QX18" s="135"/>
      <c r="QY18" s="135"/>
      <c r="QZ18" s="135"/>
      <c r="RA18" s="135"/>
      <c r="RB18" s="135"/>
      <c r="RC18" s="135"/>
      <c r="RD18" s="135"/>
      <c r="RE18" s="135"/>
      <c r="RF18" s="135"/>
      <c r="RG18" s="135"/>
      <c r="RH18" s="135"/>
      <c r="RI18" s="135"/>
      <c r="RJ18" s="135"/>
      <c r="RK18" s="135"/>
      <c r="RL18" s="136"/>
      <c r="RM18" s="136"/>
      <c r="RN18" s="135"/>
      <c r="RO18" s="135"/>
      <c r="RP18" s="135"/>
      <c r="RQ18" s="135"/>
      <c r="RR18" s="135"/>
      <c r="RS18" s="135"/>
      <c r="RT18" s="135"/>
      <c r="RU18" s="135"/>
      <c r="RV18" s="135"/>
      <c r="RW18" s="135"/>
      <c r="RX18" s="135"/>
      <c r="RY18" s="135"/>
      <c r="RZ18" s="135"/>
      <c r="SA18" s="135"/>
      <c r="SB18" s="135"/>
      <c r="SC18" s="135"/>
      <c r="SD18" s="135"/>
      <c r="SE18" s="135"/>
      <c r="SF18" s="135"/>
      <c r="SG18" s="135"/>
      <c r="SH18" s="135"/>
      <c r="SI18" s="135"/>
      <c r="SJ18" s="135"/>
      <c r="SK18" s="135"/>
      <c r="SL18" s="135"/>
      <c r="SM18" s="135"/>
      <c r="SN18" s="135"/>
      <c r="SO18" s="135"/>
      <c r="SP18" s="135"/>
      <c r="SQ18" s="135"/>
      <c r="SR18" s="24"/>
      <c r="SS18" s="25"/>
    </row>
    <row r="19" spans="1:513" s="137" customFormat="1" ht="25.5" x14ac:dyDescent="0.25">
      <c r="A19" s="139" t="s">
        <v>125</v>
      </c>
      <c r="B19" s="135">
        <v>8</v>
      </c>
      <c r="C19" s="135">
        <v>3</v>
      </c>
      <c r="D19" s="135">
        <v>10</v>
      </c>
      <c r="E19" s="135">
        <v>3</v>
      </c>
      <c r="F19" s="135">
        <v>10</v>
      </c>
      <c r="G19" s="135">
        <v>7</v>
      </c>
      <c r="H19" s="135">
        <v>10</v>
      </c>
      <c r="I19" s="135">
        <v>4</v>
      </c>
      <c r="J19" s="135">
        <v>10</v>
      </c>
      <c r="K19" s="135">
        <v>9</v>
      </c>
      <c r="L19" s="135">
        <v>10</v>
      </c>
      <c r="M19" s="135">
        <v>10</v>
      </c>
      <c r="N19" s="135">
        <v>7</v>
      </c>
      <c r="O19" s="135">
        <v>8</v>
      </c>
      <c r="P19" s="135">
        <v>10</v>
      </c>
      <c r="Q19" s="135">
        <v>5</v>
      </c>
      <c r="R19" s="135">
        <v>8</v>
      </c>
      <c r="S19" s="135">
        <v>5</v>
      </c>
      <c r="T19" s="135">
        <v>1</v>
      </c>
      <c r="U19" s="135">
        <f t="shared" si="0"/>
        <v>7.2631578947368425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6"/>
      <c r="AG19" s="136"/>
      <c r="AH19" s="135">
        <v>10</v>
      </c>
      <c r="AI19" s="135">
        <v>5</v>
      </c>
      <c r="AJ19" s="135">
        <v>3</v>
      </c>
      <c r="AK19" s="135">
        <v>6</v>
      </c>
      <c r="AL19" s="135">
        <v>8</v>
      </c>
      <c r="AM19" s="135">
        <v>1</v>
      </c>
      <c r="AN19" s="135">
        <v>5</v>
      </c>
      <c r="AO19" s="135">
        <v>9</v>
      </c>
      <c r="AP19" s="135">
        <v>2</v>
      </c>
      <c r="AQ19" s="135">
        <v>9</v>
      </c>
      <c r="AR19" s="135">
        <v>5</v>
      </c>
      <c r="AS19" s="135">
        <v>2</v>
      </c>
      <c r="AT19" s="135">
        <v>4</v>
      </c>
      <c r="AU19" s="135">
        <v>9</v>
      </c>
      <c r="AV19" s="135">
        <v>9</v>
      </c>
      <c r="AW19" s="135">
        <v>10</v>
      </c>
      <c r="AX19" s="135">
        <v>5</v>
      </c>
      <c r="AY19" s="135">
        <v>10</v>
      </c>
      <c r="AZ19" s="135">
        <f t="shared" si="1"/>
        <v>6.2222222222222223</v>
      </c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6"/>
      <c r="BM19" s="136"/>
      <c r="BN19" s="135">
        <v>10</v>
      </c>
      <c r="BO19" s="135">
        <v>6</v>
      </c>
      <c r="BP19" s="135">
        <v>8</v>
      </c>
      <c r="BQ19" s="135">
        <v>10</v>
      </c>
      <c r="BR19" s="135">
        <v>10</v>
      </c>
      <c r="BS19" s="135">
        <v>6</v>
      </c>
      <c r="BT19" s="135">
        <v>10</v>
      </c>
      <c r="BU19" s="135">
        <v>5</v>
      </c>
      <c r="BV19" s="135">
        <v>5</v>
      </c>
      <c r="BW19" s="135">
        <v>6</v>
      </c>
      <c r="BX19" s="135">
        <v>10</v>
      </c>
      <c r="BY19" s="135">
        <f t="shared" si="2"/>
        <v>7.8181818181818183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6"/>
      <c r="CS19" s="136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6"/>
      <c r="DY19" s="136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6"/>
      <c r="FE19" s="136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6"/>
      <c r="GK19" s="136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6"/>
      <c r="HQ19" s="136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6"/>
      <c r="IW19" s="136"/>
      <c r="IX19" s="135"/>
      <c r="IY19" s="135"/>
      <c r="IZ19" s="135"/>
      <c r="JA19" s="135"/>
      <c r="JB19" s="135"/>
      <c r="JC19" s="135"/>
      <c r="JD19" s="135"/>
      <c r="JE19" s="135"/>
      <c r="JF19" s="135"/>
      <c r="JG19" s="135"/>
      <c r="JH19" s="135"/>
      <c r="JI19" s="135"/>
      <c r="JJ19" s="135"/>
      <c r="JK19" s="135"/>
      <c r="JL19" s="135"/>
      <c r="JM19" s="135"/>
      <c r="JN19" s="135"/>
      <c r="JO19" s="135"/>
      <c r="JP19" s="135"/>
      <c r="JQ19" s="135"/>
      <c r="JR19" s="135"/>
      <c r="JS19" s="135"/>
      <c r="JT19" s="135"/>
      <c r="JU19" s="135"/>
      <c r="JV19" s="135"/>
      <c r="JW19" s="135"/>
      <c r="JX19" s="135"/>
      <c r="JY19" s="135"/>
      <c r="JZ19" s="135"/>
      <c r="KA19" s="135"/>
      <c r="KB19" s="136"/>
      <c r="KC19" s="136"/>
      <c r="KD19" s="135"/>
      <c r="KE19" s="135"/>
      <c r="KF19" s="135"/>
      <c r="KG19" s="135"/>
      <c r="KH19" s="135"/>
      <c r="KI19" s="135"/>
      <c r="KJ19" s="135"/>
      <c r="KK19" s="135"/>
      <c r="KL19" s="135"/>
      <c r="KM19" s="135"/>
      <c r="KN19" s="135"/>
      <c r="KO19" s="135"/>
      <c r="KP19" s="135"/>
      <c r="KQ19" s="135"/>
      <c r="KR19" s="135"/>
      <c r="KS19" s="135"/>
      <c r="KT19" s="135"/>
      <c r="KU19" s="135"/>
      <c r="KV19" s="135"/>
      <c r="KW19" s="135"/>
      <c r="KX19" s="135"/>
      <c r="KY19" s="135"/>
      <c r="KZ19" s="135"/>
      <c r="LA19" s="135"/>
      <c r="LB19" s="135"/>
      <c r="LC19" s="135"/>
      <c r="LD19" s="135"/>
      <c r="LE19" s="135"/>
      <c r="LF19" s="135"/>
      <c r="LG19" s="135"/>
      <c r="LH19" s="136"/>
      <c r="LI19" s="136"/>
      <c r="LJ19" s="135"/>
      <c r="LK19" s="135"/>
      <c r="LL19" s="135"/>
      <c r="LM19" s="135"/>
      <c r="LN19" s="135"/>
      <c r="LO19" s="135"/>
      <c r="LP19" s="135"/>
      <c r="LQ19" s="135"/>
      <c r="LR19" s="135"/>
      <c r="LS19" s="135"/>
      <c r="LT19" s="135"/>
      <c r="LU19" s="135"/>
      <c r="LV19" s="135"/>
      <c r="LW19" s="135"/>
      <c r="LX19" s="135"/>
      <c r="LY19" s="135"/>
      <c r="LZ19" s="135"/>
      <c r="MA19" s="135"/>
      <c r="MB19" s="135"/>
      <c r="MC19" s="135"/>
      <c r="MD19" s="135"/>
      <c r="ME19" s="135"/>
      <c r="MF19" s="135"/>
      <c r="MG19" s="135"/>
      <c r="MH19" s="135"/>
      <c r="MI19" s="135"/>
      <c r="MJ19" s="135"/>
      <c r="MK19" s="135"/>
      <c r="ML19" s="135"/>
      <c r="MM19" s="135"/>
      <c r="MN19" s="22"/>
      <c r="MO19" s="23"/>
      <c r="MP19" s="135"/>
      <c r="MQ19" s="135"/>
      <c r="MR19" s="135"/>
      <c r="MS19" s="135"/>
      <c r="MT19" s="135"/>
      <c r="MU19" s="135"/>
      <c r="MV19" s="135"/>
      <c r="MW19" s="135"/>
      <c r="MX19" s="135"/>
      <c r="MY19" s="135"/>
      <c r="MZ19" s="135"/>
      <c r="NA19" s="135"/>
      <c r="NB19" s="135"/>
      <c r="NC19" s="135"/>
      <c r="ND19" s="135"/>
      <c r="NE19" s="135"/>
      <c r="NF19" s="135"/>
      <c r="NG19" s="135"/>
      <c r="NH19" s="135"/>
      <c r="NI19" s="135"/>
      <c r="NJ19" s="135"/>
      <c r="NK19" s="135"/>
      <c r="NL19" s="135"/>
      <c r="NM19" s="135"/>
      <c r="NN19" s="135"/>
      <c r="NO19" s="135"/>
      <c r="NP19" s="135"/>
      <c r="NQ19" s="135"/>
      <c r="NR19" s="135"/>
      <c r="NS19" s="135"/>
      <c r="NT19" s="136"/>
      <c r="NU19" s="136"/>
      <c r="NV19" s="135"/>
      <c r="NW19" s="135"/>
      <c r="NX19" s="135"/>
      <c r="NY19" s="135"/>
      <c r="NZ19" s="135"/>
      <c r="OA19" s="135"/>
      <c r="OB19" s="135"/>
      <c r="OC19" s="135"/>
      <c r="OD19" s="135"/>
      <c r="OE19" s="135"/>
      <c r="OF19" s="135"/>
      <c r="OG19" s="135"/>
      <c r="OH19" s="135"/>
      <c r="OI19" s="135"/>
      <c r="OJ19" s="135"/>
      <c r="OK19" s="135"/>
      <c r="OL19" s="135"/>
      <c r="OM19" s="135"/>
      <c r="ON19" s="135"/>
      <c r="OO19" s="135"/>
      <c r="OP19" s="135"/>
      <c r="OQ19" s="135"/>
      <c r="OR19" s="135"/>
      <c r="OS19" s="135"/>
      <c r="OT19" s="135"/>
      <c r="OU19" s="135"/>
      <c r="OV19" s="135"/>
      <c r="OW19" s="135"/>
      <c r="OX19" s="135"/>
      <c r="OY19" s="135"/>
      <c r="OZ19" s="22"/>
      <c r="PA19" s="23"/>
      <c r="PB19" s="135"/>
      <c r="PC19" s="135"/>
      <c r="PD19" s="135"/>
      <c r="PE19" s="135"/>
      <c r="PF19" s="135"/>
      <c r="PG19" s="135"/>
      <c r="PH19" s="135"/>
      <c r="PI19" s="135"/>
      <c r="PJ19" s="135"/>
      <c r="PK19" s="135"/>
      <c r="PL19" s="135"/>
      <c r="PM19" s="135"/>
      <c r="PN19" s="135"/>
      <c r="PO19" s="135"/>
      <c r="PP19" s="135"/>
      <c r="PQ19" s="135"/>
      <c r="PR19" s="135"/>
      <c r="PS19" s="135"/>
      <c r="PT19" s="135"/>
      <c r="PU19" s="135"/>
      <c r="PV19" s="135"/>
      <c r="PW19" s="135"/>
      <c r="PX19" s="135"/>
      <c r="PY19" s="135"/>
      <c r="PZ19" s="135"/>
      <c r="QA19" s="135"/>
      <c r="QB19" s="135"/>
      <c r="QC19" s="135"/>
      <c r="QD19" s="135"/>
      <c r="QE19" s="135"/>
      <c r="QF19" s="136"/>
      <c r="QG19" s="136"/>
      <c r="QH19" s="135"/>
      <c r="QI19" s="135"/>
      <c r="QJ19" s="135"/>
      <c r="QK19" s="135"/>
      <c r="QL19" s="135"/>
      <c r="QM19" s="135"/>
      <c r="QN19" s="135"/>
      <c r="QO19" s="135"/>
      <c r="QP19" s="135"/>
      <c r="QQ19" s="135"/>
      <c r="QR19" s="135"/>
      <c r="QS19" s="135"/>
      <c r="QT19" s="135"/>
      <c r="QU19" s="135"/>
      <c r="QV19" s="135"/>
      <c r="QW19" s="135"/>
      <c r="QX19" s="135"/>
      <c r="QY19" s="135"/>
      <c r="QZ19" s="135"/>
      <c r="RA19" s="135"/>
      <c r="RB19" s="135"/>
      <c r="RC19" s="135"/>
      <c r="RD19" s="135"/>
      <c r="RE19" s="135"/>
      <c r="RF19" s="135"/>
      <c r="RG19" s="135"/>
      <c r="RH19" s="135"/>
      <c r="RI19" s="135"/>
      <c r="RJ19" s="135"/>
      <c r="RK19" s="135"/>
      <c r="RL19" s="136"/>
      <c r="RM19" s="136"/>
      <c r="RN19" s="135"/>
      <c r="RO19" s="135"/>
      <c r="RP19" s="135"/>
      <c r="RQ19" s="135"/>
      <c r="RR19" s="135"/>
      <c r="RS19" s="135"/>
      <c r="RT19" s="135"/>
      <c r="RU19" s="135"/>
      <c r="RV19" s="135"/>
      <c r="RW19" s="135"/>
      <c r="RX19" s="135"/>
      <c r="RY19" s="135"/>
      <c r="RZ19" s="135"/>
      <c r="SA19" s="135"/>
      <c r="SB19" s="135"/>
      <c r="SC19" s="135"/>
      <c r="SD19" s="135"/>
      <c r="SE19" s="135"/>
      <c r="SF19" s="135"/>
      <c r="SG19" s="135"/>
      <c r="SH19" s="135"/>
      <c r="SI19" s="135"/>
      <c r="SJ19" s="135"/>
      <c r="SK19" s="135"/>
      <c r="SL19" s="135"/>
      <c r="SM19" s="135"/>
      <c r="SN19" s="135"/>
      <c r="SO19" s="135"/>
      <c r="SP19" s="135"/>
      <c r="SQ19" s="135"/>
      <c r="SR19" s="24"/>
      <c r="SS19" s="25"/>
    </row>
    <row r="20" spans="1:513" s="137" customFormat="1" x14ac:dyDescent="0.25">
      <c r="A20" s="139" t="s">
        <v>126</v>
      </c>
      <c r="B20" s="135">
        <v>5</v>
      </c>
      <c r="C20" s="135">
        <v>5</v>
      </c>
      <c r="D20" s="135">
        <v>7</v>
      </c>
      <c r="E20" s="135">
        <v>10</v>
      </c>
      <c r="F20" s="135">
        <v>10</v>
      </c>
      <c r="G20" s="135">
        <v>9</v>
      </c>
      <c r="H20" s="135">
        <v>9</v>
      </c>
      <c r="I20" s="135">
        <v>2</v>
      </c>
      <c r="J20" s="135">
        <v>10</v>
      </c>
      <c r="K20" s="135">
        <v>8</v>
      </c>
      <c r="L20" s="135">
        <v>8</v>
      </c>
      <c r="M20" s="135">
        <v>10</v>
      </c>
      <c r="N20" s="135">
        <v>2</v>
      </c>
      <c r="O20" s="135">
        <v>5</v>
      </c>
      <c r="P20" s="135">
        <v>10</v>
      </c>
      <c r="Q20" s="135">
        <v>9</v>
      </c>
      <c r="R20" s="135">
        <v>8</v>
      </c>
      <c r="S20" s="135">
        <v>5</v>
      </c>
      <c r="T20" s="135">
        <v>9</v>
      </c>
      <c r="U20" s="135">
        <f t="shared" si="0"/>
        <v>7.4210526315789478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6"/>
      <c r="AG20" s="136"/>
      <c r="AH20" s="137">
        <v>9</v>
      </c>
      <c r="AI20" s="135">
        <v>7</v>
      </c>
      <c r="AJ20" s="135">
        <v>4</v>
      </c>
      <c r="AK20" s="135">
        <v>6</v>
      </c>
      <c r="AL20" s="135">
        <v>10</v>
      </c>
      <c r="AM20" s="135">
        <v>7</v>
      </c>
      <c r="AN20" s="135">
        <v>7</v>
      </c>
      <c r="AO20" s="135">
        <v>4</v>
      </c>
      <c r="AP20" s="135">
        <v>6</v>
      </c>
      <c r="AQ20" s="135">
        <v>9</v>
      </c>
      <c r="AR20" s="135">
        <v>6</v>
      </c>
      <c r="AS20" s="135">
        <v>5</v>
      </c>
      <c r="AT20" s="135">
        <v>6</v>
      </c>
      <c r="AU20" s="135">
        <v>10</v>
      </c>
      <c r="AV20" s="135">
        <v>10</v>
      </c>
      <c r="AW20" s="135">
        <v>10</v>
      </c>
      <c r="AX20" s="135">
        <v>7</v>
      </c>
      <c r="AY20" s="135">
        <v>10</v>
      </c>
      <c r="AZ20" s="135">
        <f t="shared" si="1"/>
        <v>7.3888888888888893</v>
      </c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6"/>
      <c r="BM20" s="136"/>
      <c r="BN20" s="135">
        <v>10</v>
      </c>
      <c r="BO20" s="135">
        <v>5</v>
      </c>
      <c r="BP20" s="135">
        <v>7</v>
      </c>
      <c r="BQ20" s="135">
        <v>10</v>
      </c>
      <c r="BR20" s="135">
        <v>10</v>
      </c>
      <c r="BS20" s="135">
        <v>7</v>
      </c>
      <c r="BT20" s="135">
        <v>10</v>
      </c>
      <c r="BU20" s="135">
        <v>8</v>
      </c>
      <c r="BV20" s="135">
        <v>5</v>
      </c>
      <c r="BW20" s="135">
        <v>3</v>
      </c>
      <c r="BX20" s="135">
        <v>6</v>
      </c>
      <c r="BY20" s="135">
        <f t="shared" si="2"/>
        <v>7.3636363636363633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6"/>
      <c r="CS20" s="136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6"/>
      <c r="DY20" s="136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6"/>
      <c r="FE20" s="136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6"/>
      <c r="GK20" s="136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6"/>
      <c r="HQ20" s="136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6"/>
      <c r="IW20" s="136"/>
      <c r="IX20" s="135"/>
      <c r="IY20" s="135"/>
      <c r="IZ20" s="135"/>
      <c r="JA20" s="135"/>
      <c r="JB20" s="135"/>
      <c r="JC20" s="135"/>
      <c r="JD20" s="135"/>
      <c r="JE20" s="135"/>
      <c r="JF20" s="135"/>
      <c r="JG20" s="135"/>
      <c r="JH20" s="135"/>
      <c r="JI20" s="135"/>
      <c r="JJ20" s="135"/>
      <c r="JK20" s="135"/>
      <c r="JL20" s="135"/>
      <c r="JM20" s="135"/>
      <c r="JN20" s="135"/>
      <c r="JO20" s="135"/>
      <c r="JP20" s="135"/>
      <c r="JQ20" s="135"/>
      <c r="JR20" s="135"/>
      <c r="JS20" s="135"/>
      <c r="JT20" s="135"/>
      <c r="JU20" s="135"/>
      <c r="JV20" s="135"/>
      <c r="JW20" s="135"/>
      <c r="JX20" s="135"/>
      <c r="JY20" s="135"/>
      <c r="JZ20" s="135"/>
      <c r="KA20" s="135"/>
      <c r="KB20" s="136"/>
      <c r="KC20" s="136"/>
      <c r="KD20" s="135"/>
      <c r="KE20" s="135"/>
      <c r="KF20" s="135"/>
      <c r="KG20" s="135"/>
      <c r="KH20" s="135"/>
      <c r="KI20" s="135"/>
      <c r="KJ20" s="135"/>
      <c r="KK20" s="135"/>
      <c r="KL20" s="135"/>
      <c r="KM20" s="135"/>
      <c r="KN20" s="135"/>
      <c r="KO20" s="135"/>
      <c r="KP20" s="135"/>
      <c r="KQ20" s="135"/>
      <c r="KR20" s="135"/>
      <c r="KS20" s="135"/>
      <c r="KT20" s="135"/>
      <c r="KU20" s="135"/>
      <c r="KV20" s="135"/>
      <c r="KW20" s="135"/>
      <c r="KX20" s="135"/>
      <c r="KY20" s="135"/>
      <c r="KZ20" s="135"/>
      <c r="LA20" s="135"/>
      <c r="LB20" s="135"/>
      <c r="LC20" s="135"/>
      <c r="LD20" s="135"/>
      <c r="LE20" s="135"/>
      <c r="LF20" s="135"/>
      <c r="LG20" s="135"/>
      <c r="LH20" s="136"/>
      <c r="LI20" s="136"/>
      <c r="LJ20" s="135"/>
      <c r="LK20" s="135"/>
      <c r="LL20" s="135"/>
      <c r="LM20" s="135"/>
      <c r="LN20" s="135"/>
      <c r="LO20" s="135"/>
      <c r="LP20" s="135"/>
      <c r="LQ20" s="135"/>
      <c r="LR20" s="135"/>
      <c r="LS20" s="135"/>
      <c r="LT20" s="135"/>
      <c r="LU20" s="135"/>
      <c r="LV20" s="135"/>
      <c r="LW20" s="135"/>
      <c r="LX20" s="135"/>
      <c r="LY20" s="135"/>
      <c r="LZ20" s="135"/>
      <c r="MA20" s="135"/>
      <c r="MB20" s="135"/>
      <c r="MC20" s="135"/>
      <c r="MD20" s="135"/>
      <c r="ME20" s="135"/>
      <c r="MF20" s="135"/>
      <c r="MG20" s="135"/>
      <c r="MH20" s="135"/>
      <c r="MI20" s="135"/>
      <c r="MJ20" s="135"/>
      <c r="MK20" s="135"/>
      <c r="ML20" s="135"/>
      <c r="MM20" s="135"/>
      <c r="MN20" s="22"/>
      <c r="MO20" s="23"/>
      <c r="MP20" s="135"/>
      <c r="MQ20" s="135"/>
      <c r="MR20" s="135"/>
      <c r="MS20" s="135"/>
      <c r="MT20" s="135"/>
      <c r="MU20" s="135"/>
      <c r="MV20" s="135"/>
      <c r="MW20" s="135"/>
      <c r="MX20" s="135"/>
      <c r="MY20" s="135"/>
      <c r="MZ20" s="135"/>
      <c r="NA20" s="135"/>
      <c r="NB20" s="135"/>
      <c r="NC20" s="135"/>
      <c r="ND20" s="135"/>
      <c r="NE20" s="135"/>
      <c r="NF20" s="135"/>
      <c r="NG20" s="135"/>
      <c r="NH20" s="135"/>
      <c r="NI20" s="135"/>
      <c r="NJ20" s="135"/>
      <c r="NK20" s="135"/>
      <c r="NL20" s="135"/>
      <c r="NM20" s="135"/>
      <c r="NN20" s="135"/>
      <c r="NO20" s="135"/>
      <c r="NP20" s="135"/>
      <c r="NQ20" s="135"/>
      <c r="NR20" s="135"/>
      <c r="NS20" s="135"/>
      <c r="NT20" s="136"/>
      <c r="NU20" s="136"/>
      <c r="NV20" s="135"/>
      <c r="NW20" s="135"/>
      <c r="NX20" s="135"/>
      <c r="NY20" s="135"/>
      <c r="NZ20" s="135"/>
      <c r="OA20" s="135"/>
      <c r="OB20" s="135"/>
      <c r="OC20" s="135"/>
      <c r="OD20" s="135"/>
      <c r="OE20" s="135"/>
      <c r="OF20" s="135"/>
      <c r="OG20" s="135"/>
      <c r="OH20" s="135"/>
      <c r="OI20" s="135"/>
      <c r="OJ20" s="135"/>
      <c r="OK20" s="135"/>
      <c r="OL20" s="135"/>
      <c r="OM20" s="135"/>
      <c r="ON20" s="135"/>
      <c r="OO20" s="135"/>
      <c r="OP20" s="135"/>
      <c r="OQ20" s="135"/>
      <c r="OR20" s="135"/>
      <c r="OS20" s="135"/>
      <c r="OT20" s="135"/>
      <c r="OU20" s="135"/>
      <c r="OV20" s="135"/>
      <c r="OW20" s="135"/>
      <c r="OX20" s="135"/>
      <c r="OY20" s="135"/>
      <c r="OZ20" s="22"/>
      <c r="PA20" s="23"/>
      <c r="PB20" s="135"/>
      <c r="PC20" s="135"/>
      <c r="PD20" s="135"/>
      <c r="PE20" s="135"/>
      <c r="PF20" s="135"/>
      <c r="PG20" s="135"/>
      <c r="PH20" s="135"/>
      <c r="PI20" s="135"/>
      <c r="PJ20" s="135"/>
      <c r="PK20" s="135"/>
      <c r="PL20" s="135"/>
      <c r="PM20" s="135"/>
      <c r="PN20" s="135"/>
      <c r="PO20" s="135"/>
      <c r="PP20" s="135"/>
      <c r="PQ20" s="135"/>
      <c r="PR20" s="135"/>
      <c r="PS20" s="135"/>
      <c r="PT20" s="135"/>
      <c r="PU20" s="135"/>
      <c r="PV20" s="135"/>
      <c r="PW20" s="135"/>
      <c r="PX20" s="135"/>
      <c r="PY20" s="135"/>
      <c r="PZ20" s="135"/>
      <c r="QA20" s="135"/>
      <c r="QB20" s="135"/>
      <c r="QC20" s="135"/>
      <c r="QD20" s="135"/>
      <c r="QE20" s="135"/>
      <c r="QF20" s="136"/>
      <c r="QG20" s="136"/>
      <c r="QH20" s="135"/>
      <c r="QI20" s="135"/>
      <c r="QJ20" s="135"/>
      <c r="QK20" s="135"/>
      <c r="QL20" s="135"/>
      <c r="QM20" s="135"/>
      <c r="QN20" s="135"/>
      <c r="QO20" s="135"/>
      <c r="QP20" s="135"/>
      <c r="QQ20" s="135"/>
      <c r="QR20" s="135"/>
      <c r="QS20" s="135"/>
      <c r="QT20" s="135"/>
      <c r="QU20" s="135"/>
      <c r="QV20" s="135"/>
      <c r="QW20" s="135"/>
      <c r="QX20" s="135"/>
      <c r="QY20" s="135"/>
      <c r="QZ20" s="135"/>
      <c r="RA20" s="135"/>
      <c r="RB20" s="135"/>
      <c r="RC20" s="135"/>
      <c r="RD20" s="135"/>
      <c r="RE20" s="135"/>
      <c r="RF20" s="135"/>
      <c r="RG20" s="135"/>
      <c r="RH20" s="135"/>
      <c r="RI20" s="135"/>
      <c r="RJ20" s="135"/>
      <c r="RK20" s="135"/>
      <c r="RL20" s="136"/>
      <c r="RM20" s="136"/>
      <c r="RN20" s="135"/>
      <c r="RO20" s="135"/>
      <c r="RP20" s="135"/>
      <c r="RQ20" s="135"/>
      <c r="RR20" s="135"/>
      <c r="RS20" s="135"/>
      <c r="RT20" s="135"/>
      <c r="RU20" s="135"/>
      <c r="RV20" s="135"/>
      <c r="RW20" s="135"/>
      <c r="RX20" s="135"/>
      <c r="RY20" s="135"/>
      <c r="RZ20" s="135"/>
      <c r="SA20" s="135"/>
      <c r="SB20" s="135"/>
      <c r="SC20" s="135"/>
      <c r="SD20" s="135"/>
      <c r="SE20" s="135"/>
      <c r="SF20" s="135"/>
      <c r="SG20" s="135"/>
      <c r="SH20" s="135"/>
      <c r="SI20" s="135"/>
      <c r="SJ20" s="135"/>
      <c r="SK20" s="135"/>
      <c r="SL20" s="135"/>
      <c r="SM20" s="135"/>
      <c r="SN20" s="135"/>
      <c r="SO20" s="135"/>
      <c r="SP20" s="135"/>
      <c r="SQ20" s="135"/>
      <c r="SR20" s="24"/>
      <c r="SS20" s="25"/>
    </row>
    <row r="21" spans="1:513" s="137" customFormat="1" x14ac:dyDescent="0.25">
      <c r="A21" s="139" t="s">
        <v>127</v>
      </c>
      <c r="B21" s="135">
        <v>10</v>
      </c>
      <c r="C21" s="135">
        <v>2</v>
      </c>
      <c r="D21" s="135">
        <v>10</v>
      </c>
      <c r="E21" s="135">
        <v>10</v>
      </c>
      <c r="F21" s="135">
        <v>10</v>
      </c>
      <c r="G21" s="135">
        <v>10</v>
      </c>
      <c r="H21" s="135">
        <v>8</v>
      </c>
      <c r="I21" s="135">
        <v>7</v>
      </c>
      <c r="J21" s="135">
        <v>10</v>
      </c>
      <c r="K21" s="135">
        <v>9</v>
      </c>
      <c r="L21" s="135">
        <v>8</v>
      </c>
      <c r="M21" s="135">
        <v>10</v>
      </c>
      <c r="N21" s="135">
        <v>8</v>
      </c>
      <c r="O21" s="135">
        <v>10</v>
      </c>
      <c r="P21" s="135">
        <v>10</v>
      </c>
      <c r="Q21" s="135">
        <v>10</v>
      </c>
      <c r="R21" s="135">
        <v>7</v>
      </c>
      <c r="S21" s="135">
        <v>6</v>
      </c>
      <c r="T21" s="135">
        <v>10</v>
      </c>
      <c r="U21" s="135">
        <f t="shared" si="0"/>
        <v>8.6842105263157894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6"/>
      <c r="AG21" s="136"/>
      <c r="AH21" s="137">
        <v>9</v>
      </c>
      <c r="AI21" s="135">
        <v>5</v>
      </c>
      <c r="AJ21" s="135">
        <v>4</v>
      </c>
      <c r="AK21" s="135">
        <v>7</v>
      </c>
      <c r="AL21" s="135">
        <v>10</v>
      </c>
      <c r="AM21" s="135">
        <v>10</v>
      </c>
      <c r="AN21" s="135">
        <v>4</v>
      </c>
      <c r="AO21" s="135">
        <v>6</v>
      </c>
      <c r="AP21" s="135">
        <v>8</v>
      </c>
      <c r="AQ21" s="135">
        <v>10</v>
      </c>
      <c r="AR21" s="135">
        <v>6</v>
      </c>
      <c r="AS21" s="135">
        <v>2</v>
      </c>
      <c r="AT21" s="135">
        <v>8</v>
      </c>
      <c r="AU21" s="135">
        <v>10</v>
      </c>
      <c r="AV21" s="135">
        <v>10</v>
      </c>
      <c r="AW21" s="135">
        <v>10</v>
      </c>
      <c r="AX21" s="135">
        <v>8</v>
      </c>
      <c r="AY21" s="135">
        <v>10</v>
      </c>
      <c r="AZ21" s="135">
        <f t="shared" si="1"/>
        <v>7.6111111111111107</v>
      </c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6"/>
      <c r="BM21" s="136"/>
      <c r="BN21" s="135">
        <v>10</v>
      </c>
      <c r="BO21" s="135">
        <v>5</v>
      </c>
      <c r="BP21" s="135">
        <v>8</v>
      </c>
      <c r="BQ21" s="135">
        <v>10</v>
      </c>
      <c r="BR21" s="135">
        <v>10</v>
      </c>
      <c r="BS21" s="135">
        <v>8</v>
      </c>
      <c r="BT21" s="135">
        <v>10</v>
      </c>
      <c r="BU21" s="135">
        <v>10</v>
      </c>
      <c r="BV21" s="135">
        <v>5</v>
      </c>
      <c r="BW21" s="135">
        <v>2</v>
      </c>
      <c r="BX21" s="135">
        <v>7</v>
      </c>
      <c r="BY21" s="135">
        <f t="shared" si="2"/>
        <v>7.7272727272727275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6"/>
      <c r="CS21" s="136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6"/>
      <c r="DY21" s="136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6"/>
      <c r="FE21" s="136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6"/>
      <c r="GK21" s="136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6"/>
      <c r="HQ21" s="136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6"/>
      <c r="IW21" s="136"/>
      <c r="IX21" s="135"/>
      <c r="IY21" s="135"/>
      <c r="IZ21" s="135"/>
      <c r="JA21" s="135"/>
      <c r="JB21" s="135"/>
      <c r="JC21" s="135"/>
      <c r="JD21" s="135"/>
      <c r="JE21" s="135"/>
      <c r="JF21" s="135"/>
      <c r="JG21" s="135"/>
      <c r="JH21" s="135"/>
      <c r="JI21" s="135"/>
      <c r="JJ21" s="135"/>
      <c r="JK21" s="135"/>
      <c r="JL21" s="135"/>
      <c r="JM21" s="135"/>
      <c r="JN21" s="135"/>
      <c r="JO21" s="135"/>
      <c r="JP21" s="135"/>
      <c r="JQ21" s="135"/>
      <c r="JR21" s="135"/>
      <c r="JS21" s="135"/>
      <c r="JT21" s="135"/>
      <c r="JU21" s="135"/>
      <c r="JV21" s="135"/>
      <c r="JW21" s="135"/>
      <c r="JX21" s="135"/>
      <c r="JY21" s="135"/>
      <c r="JZ21" s="135"/>
      <c r="KA21" s="135"/>
      <c r="KB21" s="136"/>
      <c r="KC21" s="136"/>
      <c r="KD21" s="135"/>
      <c r="KE21" s="135"/>
      <c r="KF21" s="135"/>
      <c r="KG21" s="135"/>
      <c r="KH21" s="135"/>
      <c r="KI21" s="135"/>
      <c r="KJ21" s="135"/>
      <c r="KK21" s="135"/>
      <c r="KL21" s="135"/>
      <c r="KM21" s="135"/>
      <c r="KN21" s="135"/>
      <c r="KO21" s="135"/>
      <c r="KP21" s="135"/>
      <c r="KQ21" s="135"/>
      <c r="KR21" s="135"/>
      <c r="KS21" s="135"/>
      <c r="KT21" s="135"/>
      <c r="KU21" s="135"/>
      <c r="KV21" s="135"/>
      <c r="KW21" s="135"/>
      <c r="KX21" s="135"/>
      <c r="KY21" s="135"/>
      <c r="KZ21" s="135"/>
      <c r="LA21" s="135"/>
      <c r="LB21" s="135"/>
      <c r="LC21" s="135"/>
      <c r="LD21" s="135"/>
      <c r="LE21" s="135"/>
      <c r="LF21" s="135"/>
      <c r="LG21" s="135"/>
      <c r="LH21" s="136"/>
      <c r="LI21" s="136"/>
      <c r="LJ21" s="135"/>
      <c r="LK21" s="135"/>
      <c r="LL21" s="135"/>
      <c r="LM21" s="135"/>
      <c r="LN21" s="135"/>
      <c r="LO21" s="135"/>
      <c r="LP21" s="135"/>
      <c r="LQ21" s="135"/>
      <c r="LR21" s="135"/>
      <c r="LS21" s="135"/>
      <c r="LT21" s="135"/>
      <c r="LU21" s="135"/>
      <c r="LV21" s="135"/>
      <c r="LW21" s="135"/>
      <c r="LX21" s="135"/>
      <c r="LY21" s="135"/>
      <c r="LZ21" s="135"/>
      <c r="MA21" s="135"/>
      <c r="MB21" s="135"/>
      <c r="MC21" s="135"/>
      <c r="MD21" s="135"/>
      <c r="ME21" s="135"/>
      <c r="MF21" s="135"/>
      <c r="MG21" s="135"/>
      <c r="MH21" s="135"/>
      <c r="MI21" s="135"/>
      <c r="MJ21" s="135"/>
      <c r="MK21" s="135"/>
      <c r="ML21" s="135"/>
      <c r="MM21" s="135"/>
      <c r="MN21" s="22"/>
      <c r="MO21" s="23"/>
      <c r="MP21" s="135"/>
      <c r="MQ21" s="135"/>
      <c r="MR21" s="135"/>
      <c r="MS21" s="135"/>
      <c r="MT21" s="135"/>
      <c r="MU21" s="135"/>
      <c r="MV21" s="135"/>
      <c r="MW21" s="135"/>
      <c r="MX21" s="135"/>
      <c r="MY21" s="135"/>
      <c r="MZ21" s="135"/>
      <c r="NA21" s="135"/>
      <c r="NB21" s="135"/>
      <c r="NC21" s="135"/>
      <c r="ND21" s="135"/>
      <c r="NE21" s="135"/>
      <c r="NF21" s="135"/>
      <c r="NG21" s="135"/>
      <c r="NH21" s="135"/>
      <c r="NI21" s="135"/>
      <c r="NJ21" s="135"/>
      <c r="NK21" s="135"/>
      <c r="NL21" s="135"/>
      <c r="NM21" s="135"/>
      <c r="NN21" s="135"/>
      <c r="NO21" s="135"/>
      <c r="NP21" s="135"/>
      <c r="NQ21" s="135"/>
      <c r="NR21" s="135"/>
      <c r="NS21" s="135"/>
      <c r="NT21" s="136"/>
      <c r="NU21" s="136"/>
      <c r="NV21" s="135"/>
      <c r="NW21" s="135"/>
      <c r="NX21" s="135"/>
      <c r="NY21" s="135"/>
      <c r="NZ21" s="135"/>
      <c r="OA21" s="135"/>
      <c r="OB21" s="135"/>
      <c r="OC21" s="135"/>
      <c r="OD21" s="135"/>
      <c r="OE21" s="135"/>
      <c r="OF21" s="135"/>
      <c r="OG21" s="135"/>
      <c r="OH21" s="135"/>
      <c r="OI21" s="135"/>
      <c r="OJ21" s="135"/>
      <c r="OK21" s="135"/>
      <c r="OL21" s="135"/>
      <c r="OM21" s="135"/>
      <c r="ON21" s="135"/>
      <c r="OO21" s="135"/>
      <c r="OP21" s="135"/>
      <c r="OQ21" s="135"/>
      <c r="OR21" s="135"/>
      <c r="OS21" s="135"/>
      <c r="OT21" s="135"/>
      <c r="OU21" s="135"/>
      <c r="OV21" s="135"/>
      <c r="OW21" s="135"/>
      <c r="OX21" s="135"/>
      <c r="OY21" s="135"/>
      <c r="OZ21" s="22"/>
      <c r="PA21" s="23"/>
      <c r="PB21" s="135"/>
      <c r="PC21" s="135"/>
      <c r="PD21" s="135"/>
      <c r="PE21" s="135"/>
      <c r="PF21" s="135"/>
      <c r="PG21" s="135"/>
      <c r="PH21" s="135"/>
      <c r="PI21" s="135"/>
      <c r="PJ21" s="135"/>
      <c r="PK21" s="135"/>
      <c r="PL21" s="135"/>
      <c r="PM21" s="135"/>
      <c r="PN21" s="135"/>
      <c r="PO21" s="135"/>
      <c r="PP21" s="135"/>
      <c r="PQ21" s="135"/>
      <c r="PR21" s="135"/>
      <c r="PS21" s="135"/>
      <c r="PT21" s="135"/>
      <c r="PU21" s="135"/>
      <c r="PV21" s="135"/>
      <c r="PW21" s="135"/>
      <c r="PX21" s="135"/>
      <c r="PY21" s="135"/>
      <c r="PZ21" s="135"/>
      <c r="QA21" s="135"/>
      <c r="QB21" s="135"/>
      <c r="QC21" s="135"/>
      <c r="QD21" s="135"/>
      <c r="QE21" s="135"/>
      <c r="QF21" s="136"/>
      <c r="QG21" s="136"/>
      <c r="QH21" s="135"/>
      <c r="QI21" s="135"/>
      <c r="QJ21" s="135"/>
      <c r="QK21" s="135"/>
      <c r="QL21" s="135"/>
      <c r="QM21" s="135"/>
      <c r="QN21" s="135"/>
      <c r="QO21" s="135"/>
      <c r="QP21" s="135"/>
      <c r="QQ21" s="135"/>
      <c r="QR21" s="135"/>
      <c r="QS21" s="135"/>
      <c r="QT21" s="135"/>
      <c r="QU21" s="135"/>
      <c r="QV21" s="135"/>
      <c r="QW21" s="135"/>
      <c r="QX21" s="135"/>
      <c r="QY21" s="135"/>
      <c r="QZ21" s="135"/>
      <c r="RA21" s="135"/>
      <c r="RB21" s="135"/>
      <c r="RC21" s="135"/>
      <c r="RD21" s="135"/>
      <c r="RE21" s="135"/>
      <c r="RF21" s="135"/>
      <c r="RG21" s="135"/>
      <c r="RH21" s="135"/>
      <c r="RI21" s="135"/>
      <c r="RJ21" s="135"/>
      <c r="RK21" s="135"/>
      <c r="RL21" s="136"/>
      <c r="RM21" s="136"/>
      <c r="RN21" s="135"/>
      <c r="RO21" s="135"/>
      <c r="RP21" s="135"/>
      <c r="RQ21" s="135"/>
      <c r="RR21" s="135"/>
      <c r="RS21" s="135"/>
      <c r="RT21" s="135"/>
      <c r="RU21" s="135"/>
      <c r="RV21" s="135"/>
      <c r="RW21" s="135"/>
      <c r="RX21" s="135"/>
      <c r="RY21" s="135"/>
      <c r="RZ21" s="135"/>
      <c r="SA21" s="135"/>
      <c r="SB21" s="135"/>
      <c r="SC21" s="135"/>
      <c r="SD21" s="135"/>
      <c r="SE21" s="135"/>
      <c r="SF21" s="135"/>
      <c r="SG21" s="135"/>
      <c r="SH21" s="135"/>
      <c r="SI21" s="135"/>
      <c r="SJ21" s="135"/>
      <c r="SK21" s="135"/>
      <c r="SL21" s="135"/>
      <c r="SM21" s="135"/>
      <c r="SN21" s="135"/>
      <c r="SO21" s="135"/>
      <c r="SP21" s="135"/>
      <c r="SQ21" s="135"/>
      <c r="SR21" s="24"/>
      <c r="SS21" s="25"/>
    </row>
    <row r="22" spans="1:513" s="137" customFormat="1" x14ac:dyDescent="0.25">
      <c r="A22" s="139" t="s">
        <v>128</v>
      </c>
      <c r="B22" s="135">
        <v>5</v>
      </c>
      <c r="C22" s="135">
        <v>5</v>
      </c>
      <c r="D22" s="135">
        <v>7</v>
      </c>
      <c r="E22" s="135">
        <v>9</v>
      </c>
      <c r="F22" s="135">
        <v>10</v>
      </c>
      <c r="G22" s="135">
        <v>9</v>
      </c>
      <c r="H22" s="135">
        <v>10</v>
      </c>
      <c r="I22" s="135">
        <v>7</v>
      </c>
      <c r="J22" s="135">
        <v>10</v>
      </c>
      <c r="K22" s="135">
        <v>8</v>
      </c>
      <c r="L22" s="135">
        <v>9</v>
      </c>
      <c r="M22" s="135">
        <v>9</v>
      </c>
      <c r="N22" s="135">
        <v>2</v>
      </c>
      <c r="O22" s="135">
        <v>1</v>
      </c>
      <c r="P22" s="135">
        <v>10</v>
      </c>
      <c r="Q22" s="135">
        <v>10</v>
      </c>
      <c r="R22" s="135">
        <v>7</v>
      </c>
      <c r="S22" s="135">
        <v>5</v>
      </c>
      <c r="T22" s="135">
        <v>7</v>
      </c>
      <c r="U22" s="135">
        <f t="shared" si="0"/>
        <v>7.3684210526315788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6"/>
      <c r="AG22" s="136"/>
      <c r="AH22" s="137">
        <v>9</v>
      </c>
      <c r="AI22" s="135">
        <v>6</v>
      </c>
      <c r="AJ22" s="135">
        <v>4</v>
      </c>
      <c r="AK22" s="135">
        <v>10</v>
      </c>
      <c r="AL22" s="135">
        <v>10</v>
      </c>
      <c r="AM22" s="135">
        <v>9</v>
      </c>
      <c r="AN22" s="135">
        <v>3</v>
      </c>
      <c r="AO22" s="135">
        <v>5</v>
      </c>
      <c r="AP22" s="135">
        <v>6</v>
      </c>
      <c r="AQ22" s="135">
        <v>9</v>
      </c>
      <c r="AR22" s="135">
        <v>3</v>
      </c>
      <c r="AS22" s="135">
        <v>6</v>
      </c>
      <c r="AT22" s="135">
        <v>5</v>
      </c>
      <c r="AU22" s="135">
        <v>10</v>
      </c>
      <c r="AV22" s="135">
        <v>10</v>
      </c>
      <c r="AW22" s="135">
        <v>9</v>
      </c>
      <c r="AX22" s="135">
        <v>5</v>
      </c>
      <c r="AY22" s="135">
        <v>10</v>
      </c>
      <c r="AZ22" s="135">
        <f t="shared" si="1"/>
        <v>7.166666666666667</v>
      </c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6"/>
      <c r="BM22" s="136"/>
      <c r="BN22" s="135">
        <v>10</v>
      </c>
      <c r="BO22" s="135">
        <v>5</v>
      </c>
      <c r="BP22" s="135">
        <v>10</v>
      </c>
      <c r="BQ22" s="135">
        <v>10</v>
      </c>
      <c r="BR22" s="135">
        <v>10</v>
      </c>
      <c r="BS22" s="135">
        <v>5</v>
      </c>
      <c r="BT22" s="135">
        <v>10</v>
      </c>
      <c r="BU22" s="135">
        <v>5</v>
      </c>
      <c r="BV22" s="135">
        <v>7</v>
      </c>
      <c r="BW22" s="135">
        <v>2</v>
      </c>
      <c r="BX22" s="135">
        <v>8</v>
      </c>
      <c r="BY22" s="135">
        <f t="shared" si="2"/>
        <v>7.4545454545454541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6"/>
      <c r="CS22" s="136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6"/>
      <c r="DY22" s="136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6"/>
      <c r="FE22" s="136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6"/>
      <c r="GK22" s="136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6"/>
      <c r="HQ22" s="136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6"/>
      <c r="IW22" s="136"/>
      <c r="IX22" s="135"/>
      <c r="IY22" s="135"/>
      <c r="IZ22" s="135"/>
      <c r="JA22" s="135"/>
      <c r="JB22" s="135"/>
      <c r="JC22" s="135"/>
      <c r="JD22" s="135"/>
      <c r="JE22" s="135"/>
      <c r="JF22" s="135"/>
      <c r="JG22" s="135"/>
      <c r="JH22" s="135"/>
      <c r="JI22" s="135"/>
      <c r="JJ22" s="135"/>
      <c r="JK22" s="135"/>
      <c r="JL22" s="135"/>
      <c r="JM22" s="135"/>
      <c r="JN22" s="135"/>
      <c r="JO22" s="135"/>
      <c r="JP22" s="135"/>
      <c r="JQ22" s="135"/>
      <c r="JR22" s="135"/>
      <c r="JS22" s="135"/>
      <c r="JT22" s="135"/>
      <c r="JU22" s="135"/>
      <c r="JV22" s="135"/>
      <c r="JW22" s="135"/>
      <c r="JX22" s="135"/>
      <c r="JY22" s="135"/>
      <c r="JZ22" s="135"/>
      <c r="KA22" s="135"/>
      <c r="KB22" s="136"/>
      <c r="KC22" s="136"/>
      <c r="KD22" s="135"/>
      <c r="KE22" s="135"/>
      <c r="KF22" s="135"/>
      <c r="KG22" s="135"/>
      <c r="KH22" s="135"/>
      <c r="KI22" s="135"/>
      <c r="KJ22" s="135"/>
      <c r="KK22" s="135"/>
      <c r="KL22" s="135"/>
      <c r="KM22" s="135"/>
      <c r="KN22" s="135"/>
      <c r="KO22" s="135"/>
      <c r="KP22" s="135"/>
      <c r="KQ22" s="135"/>
      <c r="KR22" s="135"/>
      <c r="KS22" s="135"/>
      <c r="KT22" s="135"/>
      <c r="KU22" s="135"/>
      <c r="KV22" s="135"/>
      <c r="KW22" s="135"/>
      <c r="KX22" s="135"/>
      <c r="KY22" s="135"/>
      <c r="KZ22" s="135"/>
      <c r="LA22" s="135"/>
      <c r="LB22" s="135"/>
      <c r="LC22" s="135"/>
      <c r="LD22" s="135"/>
      <c r="LE22" s="135"/>
      <c r="LF22" s="135"/>
      <c r="LG22" s="135"/>
      <c r="LH22" s="136"/>
      <c r="LI22" s="136"/>
      <c r="LJ22" s="135"/>
      <c r="LK22" s="135"/>
      <c r="LL22" s="135"/>
      <c r="LM22" s="135"/>
      <c r="LN22" s="135"/>
      <c r="LO22" s="135"/>
      <c r="LP22" s="135"/>
      <c r="LQ22" s="135"/>
      <c r="LR22" s="135"/>
      <c r="LS22" s="135"/>
      <c r="LT22" s="135"/>
      <c r="LU22" s="135"/>
      <c r="LV22" s="135"/>
      <c r="LW22" s="135"/>
      <c r="LX22" s="135"/>
      <c r="LY22" s="135"/>
      <c r="LZ22" s="135"/>
      <c r="MA22" s="135"/>
      <c r="MB22" s="135"/>
      <c r="MC22" s="135"/>
      <c r="MD22" s="135"/>
      <c r="ME22" s="135"/>
      <c r="MF22" s="135"/>
      <c r="MG22" s="135"/>
      <c r="MH22" s="135"/>
      <c r="MI22" s="135"/>
      <c r="MJ22" s="135"/>
      <c r="MK22" s="135"/>
      <c r="ML22" s="135"/>
      <c r="MM22" s="135"/>
      <c r="MN22" s="22"/>
      <c r="MO22" s="23"/>
      <c r="MP22" s="135"/>
      <c r="MQ22" s="135"/>
      <c r="MR22" s="135"/>
      <c r="MS22" s="135"/>
      <c r="MT22" s="135"/>
      <c r="MU22" s="135"/>
      <c r="MV22" s="135"/>
      <c r="MW22" s="135"/>
      <c r="MX22" s="135"/>
      <c r="MY22" s="135"/>
      <c r="MZ22" s="135"/>
      <c r="NA22" s="135"/>
      <c r="NB22" s="135"/>
      <c r="NC22" s="135"/>
      <c r="ND22" s="135"/>
      <c r="NE22" s="135"/>
      <c r="NF22" s="135"/>
      <c r="NG22" s="135"/>
      <c r="NH22" s="135"/>
      <c r="NI22" s="135"/>
      <c r="NJ22" s="135"/>
      <c r="NK22" s="135"/>
      <c r="NL22" s="135"/>
      <c r="NM22" s="135"/>
      <c r="NN22" s="135"/>
      <c r="NO22" s="135"/>
      <c r="NP22" s="135"/>
      <c r="NQ22" s="135"/>
      <c r="NR22" s="135"/>
      <c r="NS22" s="135"/>
      <c r="NT22" s="136"/>
      <c r="NU22" s="136"/>
      <c r="NV22" s="135"/>
      <c r="NW22" s="135"/>
      <c r="NX22" s="135"/>
      <c r="NY22" s="135"/>
      <c r="NZ22" s="135"/>
      <c r="OA22" s="135"/>
      <c r="OB22" s="135"/>
      <c r="OC22" s="135"/>
      <c r="OD22" s="135"/>
      <c r="OE22" s="135"/>
      <c r="OF22" s="135"/>
      <c r="OG22" s="135"/>
      <c r="OH22" s="135"/>
      <c r="OI22" s="135"/>
      <c r="OJ22" s="135"/>
      <c r="OK22" s="135"/>
      <c r="OL22" s="135"/>
      <c r="OM22" s="135"/>
      <c r="ON22" s="135"/>
      <c r="OO22" s="135"/>
      <c r="OP22" s="135"/>
      <c r="OQ22" s="135"/>
      <c r="OR22" s="135"/>
      <c r="OS22" s="135"/>
      <c r="OT22" s="135"/>
      <c r="OU22" s="135"/>
      <c r="OV22" s="135"/>
      <c r="OW22" s="135"/>
      <c r="OX22" s="135"/>
      <c r="OY22" s="135"/>
      <c r="OZ22" s="22"/>
      <c r="PA22" s="23"/>
      <c r="PB22" s="135"/>
      <c r="PC22" s="135"/>
      <c r="PD22" s="135"/>
      <c r="PE22" s="135"/>
      <c r="PF22" s="135"/>
      <c r="PG22" s="135"/>
      <c r="PH22" s="135"/>
      <c r="PI22" s="135"/>
      <c r="PJ22" s="135"/>
      <c r="PK22" s="135"/>
      <c r="PL22" s="135"/>
      <c r="PM22" s="135"/>
      <c r="PN22" s="135"/>
      <c r="PO22" s="135"/>
      <c r="PP22" s="135"/>
      <c r="PQ22" s="135"/>
      <c r="PR22" s="135"/>
      <c r="PS22" s="135"/>
      <c r="PT22" s="135"/>
      <c r="PU22" s="135"/>
      <c r="PV22" s="135"/>
      <c r="PW22" s="135"/>
      <c r="PX22" s="135"/>
      <c r="PY22" s="135"/>
      <c r="PZ22" s="135"/>
      <c r="QA22" s="135"/>
      <c r="QB22" s="135"/>
      <c r="QC22" s="135"/>
      <c r="QD22" s="135"/>
      <c r="QE22" s="135"/>
      <c r="QF22" s="136"/>
      <c r="QG22" s="136"/>
      <c r="QH22" s="135"/>
      <c r="QI22" s="135"/>
      <c r="QJ22" s="135"/>
      <c r="QK22" s="135"/>
      <c r="QL22" s="135"/>
      <c r="QM22" s="135"/>
      <c r="QN22" s="135"/>
      <c r="QO22" s="135"/>
      <c r="QP22" s="135"/>
      <c r="QQ22" s="135"/>
      <c r="QR22" s="135"/>
      <c r="QS22" s="135"/>
      <c r="QT22" s="135"/>
      <c r="QU22" s="135"/>
      <c r="QV22" s="135"/>
      <c r="QW22" s="135"/>
      <c r="QX22" s="135"/>
      <c r="QY22" s="135"/>
      <c r="QZ22" s="135"/>
      <c r="RA22" s="135"/>
      <c r="RB22" s="135"/>
      <c r="RC22" s="135"/>
      <c r="RD22" s="135"/>
      <c r="RE22" s="135"/>
      <c r="RF22" s="135"/>
      <c r="RG22" s="135"/>
      <c r="RH22" s="135"/>
      <c r="RI22" s="135"/>
      <c r="RJ22" s="135"/>
      <c r="RK22" s="135"/>
      <c r="RL22" s="136"/>
      <c r="RM22" s="136"/>
      <c r="RN22" s="135"/>
      <c r="RO22" s="135"/>
      <c r="RP22" s="135"/>
      <c r="RQ22" s="135"/>
      <c r="RR22" s="135"/>
      <c r="RS22" s="135"/>
      <c r="RT22" s="135"/>
      <c r="RU22" s="135"/>
      <c r="RV22" s="135"/>
      <c r="RW22" s="135"/>
      <c r="RX22" s="135"/>
      <c r="RY22" s="135"/>
      <c r="RZ22" s="135"/>
      <c r="SA22" s="135"/>
      <c r="SB22" s="135"/>
      <c r="SC22" s="135"/>
      <c r="SD22" s="135"/>
      <c r="SE22" s="135"/>
      <c r="SF22" s="135"/>
      <c r="SG22" s="135"/>
      <c r="SH22" s="135"/>
      <c r="SI22" s="135"/>
      <c r="SJ22" s="135"/>
      <c r="SK22" s="135"/>
      <c r="SL22" s="135"/>
      <c r="SM22" s="135"/>
      <c r="SN22" s="135"/>
      <c r="SO22" s="135"/>
      <c r="SP22" s="135"/>
      <c r="SQ22" s="135"/>
      <c r="SR22" s="24"/>
      <c r="SS22" s="25"/>
    </row>
    <row r="23" spans="1:513" s="137" customFormat="1" ht="38.25" x14ac:dyDescent="0.25">
      <c r="A23" s="139" t="s">
        <v>129</v>
      </c>
      <c r="B23" s="135">
        <v>5</v>
      </c>
      <c r="C23" s="135">
        <v>3</v>
      </c>
      <c r="D23" s="135">
        <v>10</v>
      </c>
      <c r="E23" s="135">
        <v>8</v>
      </c>
      <c r="F23" s="135">
        <v>10</v>
      </c>
      <c r="G23" s="135">
        <v>10</v>
      </c>
      <c r="H23" s="135">
        <v>10</v>
      </c>
      <c r="I23" s="135">
        <v>1</v>
      </c>
      <c r="J23" s="135">
        <v>10</v>
      </c>
      <c r="K23" s="135">
        <v>5</v>
      </c>
      <c r="L23" s="135">
        <v>10</v>
      </c>
      <c r="M23" s="135">
        <v>9</v>
      </c>
      <c r="N23" s="135">
        <v>1</v>
      </c>
      <c r="O23" s="135">
        <v>4</v>
      </c>
      <c r="P23" s="135">
        <v>10</v>
      </c>
      <c r="Q23" s="135">
        <v>4</v>
      </c>
      <c r="R23" s="135">
        <v>5</v>
      </c>
      <c r="S23" s="135">
        <v>5</v>
      </c>
      <c r="T23" s="135">
        <v>9</v>
      </c>
      <c r="U23" s="135">
        <f t="shared" si="0"/>
        <v>6.7894736842105265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6"/>
      <c r="AG23" s="136"/>
      <c r="AH23" s="137">
        <v>9</v>
      </c>
      <c r="AI23" s="135">
        <v>9</v>
      </c>
      <c r="AJ23" s="135">
        <v>5</v>
      </c>
      <c r="AK23" s="135">
        <v>8</v>
      </c>
      <c r="AL23" s="135">
        <v>10</v>
      </c>
      <c r="AM23" s="135">
        <v>9</v>
      </c>
      <c r="AN23" s="135">
        <v>7</v>
      </c>
      <c r="AO23" s="135">
        <v>8</v>
      </c>
      <c r="AP23" s="135">
        <v>9</v>
      </c>
      <c r="AQ23" s="135">
        <v>10</v>
      </c>
      <c r="AR23" s="135">
        <v>3</v>
      </c>
      <c r="AS23" s="135">
        <v>6</v>
      </c>
      <c r="AT23" s="135">
        <v>6</v>
      </c>
      <c r="AU23" s="135">
        <v>10</v>
      </c>
      <c r="AV23" s="135">
        <v>10</v>
      </c>
      <c r="AW23" s="135">
        <v>9</v>
      </c>
      <c r="AX23" s="135">
        <v>7</v>
      </c>
      <c r="AY23" s="135">
        <v>10</v>
      </c>
      <c r="AZ23" s="135">
        <f t="shared" si="1"/>
        <v>8.0555555555555554</v>
      </c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6"/>
      <c r="BM23" s="136"/>
      <c r="BN23" s="135">
        <v>10</v>
      </c>
      <c r="BO23" s="135">
        <v>5</v>
      </c>
      <c r="BP23" s="135">
        <v>4</v>
      </c>
      <c r="BQ23" s="135">
        <v>10</v>
      </c>
      <c r="BR23" s="135">
        <v>10</v>
      </c>
      <c r="BS23" s="135">
        <v>10</v>
      </c>
      <c r="BT23" s="135">
        <v>10</v>
      </c>
      <c r="BU23" s="135">
        <v>7</v>
      </c>
      <c r="BV23" s="135">
        <v>4</v>
      </c>
      <c r="BW23" s="135">
        <v>5</v>
      </c>
      <c r="BX23" s="135">
        <v>9</v>
      </c>
      <c r="BY23" s="135">
        <f t="shared" si="2"/>
        <v>7.6363636363636367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6"/>
      <c r="CS23" s="136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6"/>
      <c r="DY23" s="136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6"/>
      <c r="FE23" s="136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6"/>
      <c r="GK23" s="136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6"/>
      <c r="HQ23" s="136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  <c r="IV23" s="136"/>
      <c r="IW23" s="136"/>
      <c r="IX23" s="135"/>
      <c r="IY23" s="135"/>
      <c r="IZ23" s="135"/>
      <c r="JA23" s="135"/>
      <c r="JB23" s="135"/>
      <c r="JC23" s="135"/>
      <c r="JD23" s="135"/>
      <c r="JE23" s="135"/>
      <c r="JF23" s="135"/>
      <c r="JG23" s="135"/>
      <c r="JH23" s="135"/>
      <c r="JI23" s="135"/>
      <c r="JJ23" s="135"/>
      <c r="JK23" s="135"/>
      <c r="JL23" s="135"/>
      <c r="JM23" s="135"/>
      <c r="JN23" s="135"/>
      <c r="JO23" s="135"/>
      <c r="JP23" s="135"/>
      <c r="JQ23" s="135"/>
      <c r="JR23" s="135"/>
      <c r="JS23" s="135"/>
      <c r="JT23" s="135"/>
      <c r="JU23" s="135"/>
      <c r="JV23" s="135"/>
      <c r="JW23" s="135"/>
      <c r="JX23" s="135"/>
      <c r="JY23" s="135"/>
      <c r="JZ23" s="135"/>
      <c r="KA23" s="135"/>
      <c r="KB23" s="136"/>
      <c r="KC23" s="136"/>
      <c r="KD23" s="135"/>
      <c r="KE23" s="135"/>
      <c r="KF23" s="135"/>
      <c r="KG23" s="135"/>
      <c r="KH23" s="135"/>
      <c r="KI23" s="135"/>
      <c r="KJ23" s="135"/>
      <c r="KK23" s="135"/>
      <c r="KL23" s="135"/>
      <c r="KM23" s="135"/>
      <c r="KN23" s="135"/>
      <c r="KO23" s="135"/>
      <c r="KP23" s="135"/>
      <c r="KQ23" s="135"/>
      <c r="KR23" s="135"/>
      <c r="KS23" s="135"/>
      <c r="KT23" s="135"/>
      <c r="KU23" s="135"/>
      <c r="KV23" s="135"/>
      <c r="KW23" s="135"/>
      <c r="KX23" s="135"/>
      <c r="KY23" s="135"/>
      <c r="KZ23" s="135"/>
      <c r="LA23" s="135"/>
      <c r="LB23" s="135"/>
      <c r="LC23" s="135"/>
      <c r="LD23" s="135"/>
      <c r="LE23" s="135"/>
      <c r="LF23" s="135"/>
      <c r="LG23" s="135"/>
      <c r="LH23" s="136"/>
      <c r="LI23" s="136"/>
      <c r="LJ23" s="135"/>
      <c r="LK23" s="135"/>
      <c r="LL23" s="135"/>
      <c r="LM23" s="135"/>
      <c r="LN23" s="135"/>
      <c r="LO23" s="135"/>
      <c r="LP23" s="135"/>
      <c r="LQ23" s="135"/>
      <c r="LR23" s="135"/>
      <c r="LS23" s="135"/>
      <c r="LT23" s="135"/>
      <c r="LU23" s="135"/>
      <c r="LV23" s="135"/>
      <c r="LW23" s="135"/>
      <c r="LX23" s="135"/>
      <c r="LY23" s="135"/>
      <c r="LZ23" s="135"/>
      <c r="MA23" s="135"/>
      <c r="MB23" s="135"/>
      <c r="MC23" s="135"/>
      <c r="MD23" s="135"/>
      <c r="ME23" s="135"/>
      <c r="MF23" s="135"/>
      <c r="MG23" s="135"/>
      <c r="MH23" s="135"/>
      <c r="MI23" s="135"/>
      <c r="MJ23" s="135"/>
      <c r="MK23" s="135"/>
      <c r="ML23" s="135"/>
      <c r="MM23" s="135"/>
      <c r="MN23" s="22"/>
      <c r="MO23" s="23"/>
      <c r="MP23" s="135"/>
      <c r="MQ23" s="135"/>
      <c r="MR23" s="135"/>
      <c r="MS23" s="135"/>
      <c r="MT23" s="135"/>
      <c r="MU23" s="135"/>
      <c r="MV23" s="135"/>
      <c r="MW23" s="135"/>
      <c r="MX23" s="135"/>
      <c r="MY23" s="135"/>
      <c r="MZ23" s="135"/>
      <c r="NA23" s="135"/>
      <c r="NB23" s="135"/>
      <c r="NC23" s="135"/>
      <c r="ND23" s="135"/>
      <c r="NE23" s="135"/>
      <c r="NF23" s="135"/>
      <c r="NG23" s="135"/>
      <c r="NH23" s="135"/>
      <c r="NI23" s="135"/>
      <c r="NJ23" s="135"/>
      <c r="NK23" s="135"/>
      <c r="NL23" s="135"/>
      <c r="NM23" s="135"/>
      <c r="NN23" s="135"/>
      <c r="NO23" s="135"/>
      <c r="NP23" s="135"/>
      <c r="NQ23" s="135"/>
      <c r="NR23" s="135"/>
      <c r="NS23" s="135"/>
      <c r="NT23" s="136"/>
      <c r="NU23" s="136"/>
      <c r="NV23" s="135"/>
      <c r="NW23" s="135"/>
      <c r="NX23" s="135"/>
      <c r="NY23" s="135"/>
      <c r="NZ23" s="135"/>
      <c r="OA23" s="135"/>
      <c r="OB23" s="135"/>
      <c r="OC23" s="135"/>
      <c r="OD23" s="135"/>
      <c r="OE23" s="135"/>
      <c r="OF23" s="135"/>
      <c r="OG23" s="135"/>
      <c r="OH23" s="135"/>
      <c r="OI23" s="135"/>
      <c r="OJ23" s="135"/>
      <c r="OK23" s="135"/>
      <c r="OL23" s="135"/>
      <c r="OM23" s="135"/>
      <c r="ON23" s="135"/>
      <c r="OO23" s="135"/>
      <c r="OP23" s="135"/>
      <c r="OQ23" s="135"/>
      <c r="OR23" s="135"/>
      <c r="OS23" s="135"/>
      <c r="OT23" s="135"/>
      <c r="OU23" s="135"/>
      <c r="OV23" s="135"/>
      <c r="OW23" s="135"/>
      <c r="OX23" s="135"/>
      <c r="OY23" s="135"/>
      <c r="OZ23" s="22"/>
      <c r="PA23" s="23"/>
      <c r="PB23" s="135"/>
      <c r="PC23" s="135"/>
      <c r="PD23" s="135"/>
      <c r="PE23" s="135"/>
      <c r="PF23" s="135"/>
      <c r="PG23" s="135"/>
      <c r="PH23" s="135"/>
      <c r="PI23" s="135"/>
      <c r="PJ23" s="135"/>
      <c r="PK23" s="135"/>
      <c r="PL23" s="135"/>
      <c r="PM23" s="135"/>
      <c r="PN23" s="135"/>
      <c r="PO23" s="135"/>
      <c r="PP23" s="135"/>
      <c r="PQ23" s="135"/>
      <c r="PR23" s="135"/>
      <c r="PS23" s="135"/>
      <c r="PT23" s="135"/>
      <c r="PU23" s="135"/>
      <c r="PV23" s="135"/>
      <c r="PW23" s="135"/>
      <c r="PX23" s="135"/>
      <c r="PY23" s="135"/>
      <c r="PZ23" s="135"/>
      <c r="QA23" s="135"/>
      <c r="QB23" s="135"/>
      <c r="QC23" s="135"/>
      <c r="QD23" s="135"/>
      <c r="QE23" s="135"/>
      <c r="QF23" s="136"/>
      <c r="QG23" s="136"/>
      <c r="QH23" s="135"/>
      <c r="QI23" s="135"/>
      <c r="QJ23" s="135"/>
      <c r="QK23" s="135"/>
      <c r="QL23" s="135"/>
      <c r="QM23" s="135"/>
      <c r="QN23" s="135"/>
      <c r="QO23" s="135"/>
      <c r="QP23" s="135"/>
      <c r="QQ23" s="135"/>
      <c r="QR23" s="135"/>
      <c r="QS23" s="135"/>
      <c r="QT23" s="135"/>
      <c r="QU23" s="135"/>
      <c r="QV23" s="135"/>
      <c r="QW23" s="135"/>
      <c r="QX23" s="135"/>
      <c r="QY23" s="135"/>
      <c r="QZ23" s="135"/>
      <c r="RA23" s="135"/>
      <c r="RB23" s="135"/>
      <c r="RC23" s="135"/>
      <c r="RD23" s="135"/>
      <c r="RE23" s="135"/>
      <c r="RF23" s="135"/>
      <c r="RG23" s="135"/>
      <c r="RH23" s="135"/>
      <c r="RI23" s="135"/>
      <c r="RJ23" s="135"/>
      <c r="RK23" s="135"/>
      <c r="RL23" s="136"/>
      <c r="RM23" s="136"/>
      <c r="RN23" s="135"/>
      <c r="RO23" s="135"/>
      <c r="RP23" s="135"/>
      <c r="RQ23" s="135"/>
      <c r="RR23" s="135"/>
      <c r="RS23" s="135"/>
      <c r="RT23" s="135"/>
      <c r="RU23" s="135"/>
      <c r="RV23" s="135"/>
      <c r="RW23" s="135"/>
      <c r="RX23" s="135"/>
      <c r="RY23" s="135"/>
      <c r="RZ23" s="135"/>
      <c r="SA23" s="135"/>
      <c r="SB23" s="135"/>
      <c r="SC23" s="135"/>
      <c r="SD23" s="135"/>
      <c r="SE23" s="135"/>
      <c r="SF23" s="135"/>
      <c r="SG23" s="135"/>
      <c r="SH23" s="135"/>
      <c r="SI23" s="135"/>
      <c r="SJ23" s="135"/>
      <c r="SK23" s="135"/>
      <c r="SL23" s="135"/>
      <c r="SM23" s="135"/>
      <c r="SN23" s="135"/>
      <c r="SO23" s="135"/>
      <c r="SP23" s="135"/>
      <c r="SQ23" s="135"/>
      <c r="SR23" s="24"/>
      <c r="SS23" s="25"/>
    </row>
    <row r="24" spans="1:513" s="138" customFormat="1" x14ac:dyDescent="0.25">
      <c r="A24" s="139" t="s">
        <v>130</v>
      </c>
      <c r="B24" s="135">
        <v>7</v>
      </c>
      <c r="C24" s="135">
        <v>2</v>
      </c>
      <c r="D24" s="135">
        <v>5</v>
      </c>
      <c r="E24" s="135">
        <v>8</v>
      </c>
      <c r="F24" s="135">
        <v>9</v>
      </c>
      <c r="G24" s="135">
        <v>10</v>
      </c>
      <c r="H24" s="135">
        <v>10</v>
      </c>
      <c r="I24" s="135">
        <v>6</v>
      </c>
      <c r="J24" s="135">
        <v>10</v>
      </c>
      <c r="K24" s="135">
        <v>4</v>
      </c>
      <c r="L24" s="135">
        <v>10</v>
      </c>
      <c r="M24" s="135">
        <v>9</v>
      </c>
      <c r="N24" s="135">
        <v>8</v>
      </c>
      <c r="O24" s="135">
        <v>1</v>
      </c>
      <c r="P24" s="135">
        <v>10</v>
      </c>
      <c r="Q24" s="135">
        <v>5</v>
      </c>
      <c r="R24" s="135">
        <v>8</v>
      </c>
      <c r="S24" s="135">
        <v>5</v>
      </c>
      <c r="T24" s="135">
        <v>9</v>
      </c>
      <c r="U24" s="135">
        <f t="shared" si="0"/>
        <v>7.1578947368421053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6"/>
      <c r="AG24" s="136"/>
      <c r="AH24" s="138">
        <v>10</v>
      </c>
      <c r="AI24" s="135">
        <v>9</v>
      </c>
      <c r="AJ24" s="135">
        <v>7</v>
      </c>
      <c r="AK24" s="135">
        <v>8</v>
      </c>
      <c r="AL24" s="135">
        <v>10</v>
      </c>
      <c r="AM24" s="135">
        <v>7</v>
      </c>
      <c r="AN24" s="135">
        <v>4</v>
      </c>
      <c r="AO24" s="135">
        <v>4</v>
      </c>
      <c r="AP24" s="135">
        <v>6</v>
      </c>
      <c r="AQ24" s="135">
        <v>10</v>
      </c>
      <c r="AR24" s="135">
        <v>3</v>
      </c>
      <c r="AS24" s="135">
        <v>6</v>
      </c>
      <c r="AT24" s="135">
        <v>6</v>
      </c>
      <c r="AU24" s="135">
        <v>10</v>
      </c>
      <c r="AV24" s="135">
        <v>10</v>
      </c>
      <c r="AW24" s="135">
        <v>9</v>
      </c>
      <c r="AX24" s="135">
        <v>8</v>
      </c>
      <c r="AY24" s="135">
        <v>9</v>
      </c>
      <c r="AZ24" s="135">
        <f t="shared" si="1"/>
        <v>7.5555555555555554</v>
      </c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6"/>
      <c r="BM24" s="136"/>
      <c r="BN24" s="135">
        <v>9</v>
      </c>
      <c r="BO24" s="135">
        <v>5</v>
      </c>
      <c r="BP24" s="135">
        <v>5</v>
      </c>
      <c r="BQ24" s="135">
        <v>10</v>
      </c>
      <c r="BR24" s="135">
        <v>10</v>
      </c>
      <c r="BS24" s="135">
        <v>6</v>
      </c>
      <c r="BT24" s="135">
        <v>10</v>
      </c>
      <c r="BU24" s="135">
        <v>6</v>
      </c>
      <c r="BV24" s="135">
        <v>6</v>
      </c>
      <c r="BW24" s="135">
        <v>4</v>
      </c>
      <c r="BX24" s="135">
        <v>10</v>
      </c>
      <c r="BY24" s="135">
        <f t="shared" si="2"/>
        <v>7.3636363636363633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6"/>
      <c r="CS24" s="136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6"/>
      <c r="DY24" s="136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6"/>
      <c r="FE24" s="136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6"/>
      <c r="GK24" s="136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6"/>
      <c r="HQ24" s="136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  <c r="IV24" s="136"/>
      <c r="IW24" s="136"/>
      <c r="IX24" s="135"/>
      <c r="IY24" s="135"/>
      <c r="IZ24" s="135"/>
      <c r="JA24" s="135"/>
      <c r="JB24" s="135"/>
      <c r="JC24" s="135"/>
      <c r="JD24" s="135"/>
      <c r="JE24" s="135"/>
      <c r="JF24" s="135"/>
      <c r="JG24" s="135"/>
      <c r="JH24" s="135"/>
      <c r="JI24" s="135"/>
      <c r="JJ24" s="135"/>
      <c r="JK24" s="135"/>
      <c r="JL24" s="135"/>
      <c r="JM24" s="135"/>
      <c r="JN24" s="135"/>
      <c r="JO24" s="135"/>
      <c r="JP24" s="135"/>
      <c r="JQ24" s="135"/>
      <c r="JR24" s="135"/>
      <c r="JS24" s="135"/>
      <c r="JT24" s="135"/>
      <c r="JU24" s="135"/>
      <c r="JV24" s="135"/>
      <c r="JW24" s="135"/>
      <c r="JX24" s="135"/>
      <c r="JY24" s="135"/>
      <c r="JZ24" s="135"/>
      <c r="KA24" s="135"/>
      <c r="KB24" s="136"/>
      <c r="KC24" s="136"/>
      <c r="KD24" s="135"/>
      <c r="KE24" s="135"/>
      <c r="KF24" s="135"/>
      <c r="KG24" s="135"/>
      <c r="KH24" s="135"/>
      <c r="KI24" s="135"/>
      <c r="KJ24" s="135"/>
      <c r="KK24" s="135"/>
      <c r="KL24" s="135"/>
      <c r="KM24" s="135"/>
      <c r="KN24" s="135"/>
      <c r="KO24" s="135"/>
      <c r="KP24" s="135"/>
      <c r="KQ24" s="135"/>
      <c r="KR24" s="135"/>
      <c r="KS24" s="135"/>
      <c r="KT24" s="135"/>
      <c r="KU24" s="135"/>
      <c r="KV24" s="135"/>
      <c r="KW24" s="135"/>
      <c r="KX24" s="135"/>
      <c r="KY24" s="135"/>
      <c r="KZ24" s="135"/>
      <c r="LA24" s="135"/>
      <c r="LB24" s="135"/>
      <c r="LC24" s="135"/>
      <c r="LD24" s="135"/>
      <c r="LE24" s="135"/>
      <c r="LF24" s="135"/>
      <c r="LG24" s="135"/>
      <c r="LH24" s="136"/>
      <c r="LI24" s="136"/>
      <c r="LJ24" s="135"/>
      <c r="LK24" s="135"/>
      <c r="LL24" s="135"/>
      <c r="LM24" s="135"/>
      <c r="LN24" s="135"/>
      <c r="LO24" s="135"/>
      <c r="LP24" s="135"/>
      <c r="LQ24" s="135"/>
      <c r="LR24" s="135"/>
      <c r="LS24" s="135"/>
      <c r="LT24" s="135"/>
      <c r="LU24" s="135"/>
      <c r="LV24" s="135"/>
      <c r="LW24" s="135"/>
      <c r="LX24" s="135"/>
      <c r="LY24" s="135"/>
      <c r="LZ24" s="135"/>
      <c r="MA24" s="135"/>
      <c r="MB24" s="135"/>
      <c r="MC24" s="135"/>
      <c r="MD24" s="135"/>
      <c r="ME24" s="135"/>
      <c r="MF24" s="135"/>
      <c r="MG24" s="135"/>
      <c r="MH24" s="135"/>
      <c r="MI24" s="135"/>
      <c r="MJ24" s="135"/>
      <c r="MK24" s="135"/>
      <c r="ML24" s="135"/>
      <c r="MM24" s="135"/>
      <c r="MN24" s="22"/>
      <c r="MO24" s="23"/>
      <c r="MP24" s="135"/>
      <c r="MQ24" s="135"/>
      <c r="MR24" s="135"/>
      <c r="MS24" s="135"/>
      <c r="MT24" s="135"/>
      <c r="MU24" s="135"/>
      <c r="MV24" s="135"/>
      <c r="MW24" s="135"/>
      <c r="MX24" s="135"/>
      <c r="MY24" s="135"/>
      <c r="MZ24" s="135"/>
      <c r="NA24" s="135"/>
      <c r="NB24" s="135"/>
      <c r="NC24" s="135"/>
      <c r="ND24" s="135"/>
      <c r="NE24" s="135"/>
      <c r="NF24" s="135"/>
      <c r="NG24" s="135"/>
      <c r="NH24" s="135"/>
      <c r="NI24" s="135"/>
      <c r="NJ24" s="135"/>
      <c r="NK24" s="135"/>
      <c r="NL24" s="135"/>
      <c r="NM24" s="135"/>
      <c r="NN24" s="135"/>
      <c r="NO24" s="135"/>
      <c r="NP24" s="135"/>
      <c r="NQ24" s="135"/>
      <c r="NR24" s="135"/>
      <c r="NS24" s="135"/>
      <c r="NT24" s="136"/>
      <c r="NU24" s="136"/>
      <c r="NV24" s="135"/>
      <c r="NW24" s="135"/>
      <c r="NX24" s="135"/>
      <c r="NY24" s="135"/>
      <c r="NZ24" s="135"/>
      <c r="OA24" s="135"/>
      <c r="OB24" s="135"/>
      <c r="OC24" s="135"/>
      <c r="OD24" s="135"/>
      <c r="OE24" s="135"/>
      <c r="OF24" s="135"/>
      <c r="OG24" s="135"/>
      <c r="OH24" s="135"/>
      <c r="OI24" s="135"/>
      <c r="OJ24" s="135"/>
      <c r="OK24" s="135"/>
      <c r="OL24" s="135"/>
      <c r="OM24" s="135"/>
      <c r="ON24" s="135"/>
      <c r="OO24" s="135"/>
      <c r="OP24" s="135"/>
      <c r="OQ24" s="135"/>
      <c r="OR24" s="135"/>
      <c r="OS24" s="135"/>
      <c r="OT24" s="135"/>
      <c r="OU24" s="135"/>
      <c r="OV24" s="135"/>
      <c r="OW24" s="135"/>
      <c r="OX24" s="135"/>
      <c r="OY24" s="135"/>
      <c r="OZ24" s="22"/>
      <c r="PA24" s="23"/>
      <c r="PB24" s="135"/>
      <c r="PC24" s="135"/>
      <c r="PD24" s="135"/>
      <c r="PE24" s="135"/>
      <c r="PF24" s="135"/>
      <c r="PG24" s="135"/>
      <c r="PH24" s="135"/>
      <c r="PI24" s="135"/>
      <c r="PJ24" s="135"/>
      <c r="PK24" s="135"/>
      <c r="PL24" s="135"/>
      <c r="PM24" s="135"/>
      <c r="PN24" s="135"/>
      <c r="PO24" s="135"/>
      <c r="PP24" s="135"/>
      <c r="PQ24" s="135"/>
      <c r="PR24" s="135"/>
      <c r="PS24" s="135"/>
      <c r="PT24" s="135"/>
      <c r="PU24" s="135"/>
      <c r="PV24" s="135"/>
      <c r="PW24" s="135"/>
      <c r="PX24" s="135"/>
      <c r="PY24" s="135"/>
      <c r="PZ24" s="135"/>
      <c r="QA24" s="135"/>
      <c r="QB24" s="135"/>
      <c r="QC24" s="135"/>
      <c r="QD24" s="135"/>
      <c r="QE24" s="135"/>
      <c r="QF24" s="136"/>
      <c r="QG24" s="136"/>
      <c r="QH24" s="135"/>
      <c r="QI24" s="135"/>
      <c r="QJ24" s="135"/>
      <c r="QK24" s="135"/>
      <c r="QL24" s="135"/>
      <c r="QM24" s="135"/>
      <c r="QN24" s="135"/>
      <c r="QO24" s="135"/>
      <c r="QP24" s="135"/>
      <c r="QQ24" s="135"/>
      <c r="QR24" s="135"/>
      <c r="QS24" s="135"/>
      <c r="QT24" s="135"/>
      <c r="QU24" s="135"/>
      <c r="QV24" s="135"/>
      <c r="QW24" s="135"/>
      <c r="QX24" s="135"/>
      <c r="QY24" s="135"/>
      <c r="QZ24" s="135"/>
      <c r="RA24" s="135"/>
      <c r="RB24" s="135"/>
      <c r="RC24" s="135"/>
      <c r="RD24" s="135"/>
      <c r="RE24" s="135"/>
      <c r="RF24" s="135"/>
      <c r="RG24" s="135"/>
      <c r="RH24" s="135"/>
      <c r="RI24" s="135"/>
      <c r="RJ24" s="135"/>
      <c r="RK24" s="135"/>
      <c r="RL24" s="136"/>
      <c r="RM24" s="136"/>
      <c r="RN24" s="135"/>
      <c r="RO24" s="135"/>
      <c r="RP24" s="135"/>
      <c r="RQ24" s="135"/>
      <c r="RR24" s="135"/>
      <c r="RS24" s="135"/>
      <c r="RT24" s="135"/>
      <c r="RU24" s="135"/>
      <c r="RV24" s="135"/>
      <c r="RW24" s="135"/>
      <c r="RX24" s="135"/>
      <c r="RY24" s="135"/>
      <c r="RZ24" s="135"/>
      <c r="SA24" s="135"/>
      <c r="SB24" s="135"/>
      <c r="SC24" s="135"/>
      <c r="SD24" s="135"/>
      <c r="SE24" s="135"/>
      <c r="SF24" s="135"/>
      <c r="SG24" s="135"/>
      <c r="SH24" s="135"/>
      <c r="SI24" s="135"/>
      <c r="SJ24" s="135"/>
      <c r="SK24" s="135"/>
      <c r="SL24" s="135"/>
      <c r="SM24" s="135"/>
      <c r="SN24" s="135"/>
      <c r="SO24" s="135"/>
      <c r="SP24" s="135"/>
      <c r="SQ24" s="135"/>
      <c r="SR24" s="24"/>
      <c r="SS24" s="25"/>
    </row>
    <row r="25" spans="1:513" s="137" customFormat="1" ht="25.5" x14ac:dyDescent="0.25">
      <c r="A25" s="139" t="s">
        <v>131</v>
      </c>
      <c r="B25" s="135">
        <v>1</v>
      </c>
      <c r="C25" s="135">
        <v>2</v>
      </c>
      <c r="D25" s="135">
        <v>7</v>
      </c>
      <c r="E25" s="135">
        <v>9</v>
      </c>
      <c r="F25" s="135">
        <v>9</v>
      </c>
      <c r="G25" s="135">
        <v>10</v>
      </c>
      <c r="H25" s="135">
        <v>10</v>
      </c>
      <c r="I25" s="135">
        <v>3</v>
      </c>
      <c r="J25" s="135">
        <v>10</v>
      </c>
      <c r="K25" s="135">
        <v>7</v>
      </c>
      <c r="L25" s="135">
        <v>10</v>
      </c>
      <c r="M25" s="135">
        <v>9</v>
      </c>
      <c r="N25" s="135">
        <v>5</v>
      </c>
      <c r="O25" s="135">
        <v>5</v>
      </c>
      <c r="P25" s="135">
        <v>10</v>
      </c>
      <c r="Q25" s="135">
        <v>7</v>
      </c>
      <c r="R25" s="135">
        <v>6</v>
      </c>
      <c r="S25" s="135">
        <v>5</v>
      </c>
      <c r="T25" s="135">
        <v>6</v>
      </c>
      <c r="U25" s="135">
        <f t="shared" si="0"/>
        <v>6.8947368421052628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6"/>
      <c r="AG25" s="136"/>
      <c r="AH25" s="137">
        <v>10</v>
      </c>
      <c r="AI25" s="135">
        <v>7</v>
      </c>
      <c r="AJ25" s="135">
        <v>7</v>
      </c>
      <c r="AK25" s="135">
        <v>7</v>
      </c>
      <c r="AL25" s="135">
        <v>10</v>
      </c>
      <c r="AM25" s="135">
        <v>7</v>
      </c>
      <c r="AN25" s="135">
        <v>6</v>
      </c>
      <c r="AO25" s="135">
        <v>7</v>
      </c>
      <c r="AP25" s="135">
        <v>4</v>
      </c>
      <c r="AQ25" s="135">
        <v>10</v>
      </c>
      <c r="AR25" s="135">
        <v>3</v>
      </c>
      <c r="AS25" s="135">
        <v>6</v>
      </c>
      <c r="AT25" s="135">
        <v>5</v>
      </c>
      <c r="AU25" s="135">
        <v>9</v>
      </c>
      <c r="AV25" s="135">
        <v>9</v>
      </c>
      <c r="AW25" s="135">
        <v>9</v>
      </c>
      <c r="AX25" s="135">
        <v>4</v>
      </c>
      <c r="AY25" s="135">
        <v>10</v>
      </c>
      <c r="AZ25" s="135">
        <f t="shared" si="1"/>
        <v>7.2222222222222223</v>
      </c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6"/>
      <c r="BM25" s="136"/>
      <c r="BN25" s="135">
        <v>9</v>
      </c>
      <c r="BO25" s="135">
        <v>5</v>
      </c>
      <c r="BP25" s="135">
        <v>6</v>
      </c>
      <c r="BQ25" s="135">
        <v>10</v>
      </c>
      <c r="BR25" s="135">
        <v>10</v>
      </c>
      <c r="BS25" s="135">
        <v>2</v>
      </c>
      <c r="BT25" s="135">
        <v>9</v>
      </c>
      <c r="BU25" s="135">
        <v>7</v>
      </c>
      <c r="BV25" s="135">
        <v>8</v>
      </c>
      <c r="BW25" s="135">
        <v>4</v>
      </c>
      <c r="BX25" s="135">
        <v>8</v>
      </c>
      <c r="BY25" s="135">
        <f t="shared" si="2"/>
        <v>7.0909090909090908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6"/>
      <c r="CS25" s="136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6"/>
      <c r="DY25" s="136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6"/>
      <c r="FE25" s="136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6"/>
      <c r="GK25" s="136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6"/>
      <c r="HQ25" s="136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  <c r="IV25" s="136"/>
      <c r="IW25" s="136"/>
      <c r="IX25" s="135"/>
      <c r="IY25" s="135"/>
      <c r="IZ25" s="135"/>
      <c r="JA25" s="135"/>
      <c r="JB25" s="135"/>
      <c r="JC25" s="135"/>
      <c r="JD25" s="135"/>
      <c r="JE25" s="135"/>
      <c r="JF25" s="135"/>
      <c r="JG25" s="135"/>
      <c r="JH25" s="135"/>
      <c r="JI25" s="135"/>
      <c r="JJ25" s="135"/>
      <c r="JK25" s="135"/>
      <c r="JL25" s="135"/>
      <c r="JM25" s="135"/>
      <c r="JN25" s="135"/>
      <c r="JO25" s="135"/>
      <c r="JP25" s="135"/>
      <c r="JQ25" s="135"/>
      <c r="JR25" s="135"/>
      <c r="JS25" s="135"/>
      <c r="JT25" s="135"/>
      <c r="JU25" s="135"/>
      <c r="JV25" s="135"/>
      <c r="JW25" s="135"/>
      <c r="JX25" s="135"/>
      <c r="JY25" s="135"/>
      <c r="JZ25" s="135"/>
      <c r="KA25" s="135"/>
      <c r="KB25" s="136"/>
      <c r="KC25" s="136"/>
      <c r="KD25" s="135"/>
      <c r="KE25" s="135"/>
      <c r="KF25" s="135"/>
      <c r="KG25" s="135"/>
      <c r="KH25" s="135"/>
      <c r="KI25" s="135"/>
      <c r="KJ25" s="135"/>
      <c r="KK25" s="135"/>
      <c r="KL25" s="135"/>
      <c r="KM25" s="135"/>
      <c r="KN25" s="135"/>
      <c r="KO25" s="135"/>
      <c r="KP25" s="135"/>
      <c r="KQ25" s="135"/>
      <c r="KR25" s="135"/>
      <c r="KS25" s="135"/>
      <c r="KT25" s="135"/>
      <c r="KU25" s="135"/>
      <c r="KV25" s="135"/>
      <c r="KW25" s="135"/>
      <c r="KX25" s="135"/>
      <c r="KY25" s="135"/>
      <c r="KZ25" s="135"/>
      <c r="LA25" s="135"/>
      <c r="LB25" s="135"/>
      <c r="LC25" s="135"/>
      <c r="LD25" s="135"/>
      <c r="LE25" s="135"/>
      <c r="LF25" s="135"/>
      <c r="LG25" s="135"/>
      <c r="LH25" s="136"/>
      <c r="LI25" s="136"/>
      <c r="LJ25" s="135"/>
      <c r="LK25" s="135"/>
      <c r="LL25" s="135"/>
      <c r="LM25" s="135"/>
      <c r="LN25" s="135"/>
      <c r="LO25" s="135"/>
      <c r="LP25" s="135"/>
      <c r="LQ25" s="135"/>
      <c r="LR25" s="135"/>
      <c r="LS25" s="135"/>
      <c r="LT25" s="135"/>
      <c r="LU25" s="135"/>
      <c r="LV25" s="135"/>
      <c r="LW25" s="135"/>
      <c r="LX25" s="135"/>
      <c r="LY25" s="135"/>
      <c r="LZ25" s="135"/>
      <c r="MA25" s="135"/>
      <c r="MB25" s="135"/>
      <c r="MC25" s="135"/>
      <c r="MD25" s="135"/>
      <c r="ME25" s="135"/>
      <c r="MF25" s="135"/>
      <c r="MG25" s="135"/>
      <c r="MH25" s="135"/>
      <c r="MI25" s="135"/>
      <c r="MJ25" s="135"/>
      <c r="MK25" s="135"/>
      <c r="ML25" s="135"/>
      <c r="MM25" s="135"/>
      <c r="MN25" s="22"/>
      <c r="MO25" s="23"/>
      <c r="MP25" s="135"/>
      <c r="MQ25" s="135"/>
      <c r="MR25" s="135"/>
      <c r="MS25" s="135"/>
      <c r="MT25" s="135"/>
      <c r="MU25" s="135"/>
      <c r="MV25" s="135"/>
      <c r="MW25" s="135"/>
      <c r="MX25" s="135"/>
      <c r="MY25" s="135"/>
      <c r="MZ25" s="135"/>
      <c r="NA25" s="135"/>
      <c r="NB25" s="135"/>
      <c r="NC25" s="135"/>
      <c r="ND25" s="135"/>
      <c r="NE25" s="135"/>
      <c r="NF25" s="135"/>
      <c r="NG25" s="135"/>
      <c r="NH25" s="135"/>
      <c r="NI25" s="135"/>
      <c r="NJ25" s="135"/>
      <c r="NK25" s="135"/>
      <c r="NL25" s="135"/>
      <c r="NM25" s="135"/>
      <c r="NN25" s="135"/>
      <c r="NO25" s="135"/>
      <c r="NP25" s="135"/>
      <c r="NQ25" s="135"/>
      <c r="NR25" s="135"/>
      <c r="NS25" s="135"/>
      <c r="NT25" s="136"/>
      <c r="NU25" s="136"/>
      <c r="NV25" s="135"/>
      <c r="NW25" s="135"/>
      <c r="NX25" s="135"/>
      <c r="NY25" s="135"/>
      <c r="NZ25" s="135"/>
      <c r="OA25" s="135"/>
      <c r="OB25" s="135"/>
      <c r="OC25" s="135"/>
      <c r="OD25" s="135"/>
      <c r="OE25" s="135"/>
      <c r="OF25" s="135"/>
      <c r="OG25" s="135"/>
      <c r="OH25" s="135"/>
      <c r="OI25" s="135"/>
      <c r="OJ25" s="135"/>
      <c r="OK25" s="135"/>
      <c r="OL25" s="135"/>
      <c r="OM25" s="135"/>
      <c r="ON25" s="135"/>
      <c r="OO25" s="135"/>
      <c r="OP25" s="135"/>
      <c r="OQ25" s="135"/>
      <c r="OR25" s="135"/>
      <c r="OS25" s="135"/>
      <c r="OT25" s="135"/>
      <c r="OU25" s="135"/>
      <c r="OV25" s="135"/>
      <c r="OW25" s="135"/>
      <c r="OX25" s="135"/>
      <c r="OY25" s="135"/>
      <c r="OZ25" s="22"/>
      <c r="PA25" s="23"/>
      <c r="PB25" s="135"/>
      <c r="PC25" s="135"/>
      <c r="PD25" s="135"/>
      <c r="PE25" s="135"/>
      <c r="PF25" s="135"/>
      <c r="PG25" s="135"/>
      <c r="PH25" s="135"/>
      <c r="PI25" s="135"/>
      <c r="PJ25" s="135"/>
      <c r="PK25" s="135"/>
      <c r="PL25" s="135"/>
      <c r="PM25" s="135"/>
      <c r="PN25" s="135"/>
      <c r="PO25" s="135"/>
      <c r="PP25" s="135"/>
      <c r="PQ25" s="135"/>
      <c r="PR25" s="135"/>
      <c r="PS25" s="135"/>
      <c r="PT25" s="135"/>
      <c r="PU25" s="135"/>
      <c r="PV25" s="135"/>
      <c r="PW25" s="135"/>
      <c r="PX25" s="135"/>
      <c r="PY25" s="135"/>
      <c r="PZ25" s="135"/>
      <c r="QA25" s="135"/>
      <c r="QB25" s="135"/>
      <c r="QC25" s="135"/>
      <c r="QD25" s="135"/>
      <c r="QE25" s="135"/>
      <c r="QF25" s="136"/>
      <c r="QG25" s="136"/>
      <c r="QH25" s="135"/>
      <c r="QI25" s="135"/>
      <c r="QJ25" s="135"/>
      <c r="QK25" s="135"/>
      <c r="QL25" s="135"/>
      <c r="QM25" s="135"/>
      <c r="QN25" s="135"/>
      <c r="QO25" s="135"/>
      <c r="QP25" s="135"/>
      <c r="QQ25" s="135"/>
      <c r="QR25" s="135"/>
      <c r="QS25" s="135"/>
      <c r="QT25" s="135"/>
      <c r="QU25" s="135"/>
      <c r="QV25" s="135"/>
      <c r="QW25" s="135"/>
      <c r="QX25" s="135"/>
      <c r="QY25" s="135"/>
      <c r="QZ25" s="135"/>
      <c r="RA25" s="135"/>
      <c r="RB25" s="135"/>
      <c r="RC25" s="135"/>
      <c r="RD25" s="135"/>
      <c r="RE25" s="135"/>
      <c r="RF25" s="135"/>
      <c r="RG25" s="135"/>
      <c r="RH25" s="135"/>
      <c r="RI25" s="135"/>
      <c r="RJ25" s="135"/>
      <c r="RK25" s="135"/>
      <c r="RL25" s="136"/>
      <c r="RM25" s="136"/>
      <c r="RN25" s="135"/>
      <c r="RO25" s="135"/>
      <c r="RP25" s="135"/>
      <c r="RQ25" s="135"/>
      <c r="RR25" s="135"/>
      <c r="RS25" s="135"/>
      <c r="RT25" s="135"/>
      <c r="RU25" s="135"/>
      <c r="RV25" s="135"/>
      <c r="RW25" s="135"/>
      <c r="RX25" s="135"/>
      <c r="RY25" s="135"/>
      <c r="RZ25" s="135"/>
      <c r="SA25" s="135"/>
      <c r="SB25" s="135"/>
      <c r="SC25" s="135"/>
      <c r="SD25" s="135"/>
      <c r="SE25" s="135"/>
      <c r="SF25" s="135"/>
      <c r="SG25" s="135"/>
      <c r="SH25" s="135"/>
      <c r="SI25" s="135"/>
      <c r="SJ25" s="135"/>
      <c r="SK25" s="135"/>
      <c r="SL25" s="135"/>
      <c r="SM25" s="135"/>
      <c r="SN25" s="135"/>
      <c r="SO25" s="135"/>
      <c r="SP25" s="135"/>
      <c r="SQ25" s="135"/>
      <c r="SR25" s="24"/>
      <c r="SS25" s="25"/>
    </row>
    <row r="26" spans="1:513" s="137" customFormat="1" x14ac:dyDescent="0.25">
      <c r="A26" s="139" t="s">
        <v>132</v>
      </c>
      <c r="B26" s="135">
        <v>5</v>
      </c>
      <c r="C26" s="135">
        <v>2</v>
      </c>
      <c r="D26" s="135">
        <v>7</v>
      </c>
      <c r="E26" s="135">
        <v>10</v>
      </c>
      <c r="F26" s="135">
        <v>9</v>
      </c>
      <c r="G26" s="135">
        <v>9</v>
      </c>
      <c r="H26" s="135">
        <v>10</v>
      </c>
      <c r="I26" s="135">
        <v>6</v>
      </c>
      <c r="J26" s="135">
        <v>10</v>
      </c>
      <c r="K26" s="135">
        <v>9</v>
      </c>
      <c r="L26" s="135">
        <v>10</v>
      </c>
      <c r="M26" s="135">
        <v>10</v>
      </c>
      <c r="N26" s="135">
        <v>7</v>
      </c>
      <c r="O26" s="135">
        <v>5</v>
      </c>
      <c r="P26" s="135">
        <v>9</v>
      </c>
      <c r="Q26" s="135">
        <v>10</v>
      </c>
      <c r="R26" s="135">
        <v>8</v>
      </c>
      <c r="S26" s="135">
        <v>8</v>
      </c>
      <c r="T26" s="135">
        <v>5</v>
      </c>
      <c r="U26" s="135">
        <f t="shared" si="0"/>
        <v>7.8421052631578947</v>
      </c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6"/>
      <c r="AG26" s="136"/>
      <c r="AH26" s="137">
        <v>9</v>
      </c>
      <c r="AI26" s="135">
        <v>8</v>
      </c>
      <c r="AJ26" s="135">
        <v>7</v>
      </c>
      <c r="AK26" s="135">
        <v>7</v>
      </c>
      <c r="AL26" s="135">
        <v>10</v>
      </c>
      <c r="AM26" s="135">
        <v>7</v>
      </c>
      <c r="AN26" s="135">
        <v>5</v>
      </c>
      <c r="AO26" s="135">
        <v>5</v>
      </c>
      <c r="AP26" s="135">
        <v>5</v>
      </c>
      <c r="AQ26" s="135">
        <v>5</v>
      </c>
      <c r="AR26" s="135">
        <v>5</v>
      </c>
      <c r="AS26" s="135">
        <v>6</v>
      </c>
      <c r="AT26" s="135">
        <v>5</v>
      </c>
      <c r="AU26" s="135">
        <v>9</v>
      </c>
      <c r="AV26" s="135">
        <v>9</v>
      </c>
      <c r="AW26" s="135">
        <v>9</v>
      </c>
      <c r="AX26" s="135">
        <v>4</v>
      </c>
      <c r="AY26" s="135">
        <v>9</v>
      </c>
      <c r="AZ26" s="135">
        <f t="shared" si="1"/>
        <v>6.8888888888888893</v>
      </c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6"/>
      <c r="BM26" s="136"/>
      <c r="BN26" s="135">
        <v>10</v>
      </c>
      <c r="BO26" s="135">
        <v>6</v>
      </c>
      <c r="BP26" s="135">
        <v>8</v>
      </c>
      <c r="BQ26" s="135">
        <v>9</v>
      </c>
      <c r="BR26" s="135">
        <v>10</v>
      </c>
      <c r="BS26" s="135">
        <v>6</v>
      </c>
      <c r="BT26" s="135">
        <v>9</v>
      </c>
      <c r="BU26" s="135">
        <v>9</v>
      </c>
      <c r="BV26" s="135">
        <v>6</v>
      </c>
      <c r="BW26" s="135">
        <v>4</v>
      </c>
      <c r="BX26" s="135">
        <v>9</v>
      </c>
      <c r="BY26" s="135">
        <f t="shared" si="2"/>
        <v>7.8181818181818183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6"/>
      <c r="CS26" s="136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6"/>
      <c r="DY26" s="136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6"/>
      <c r="FE26" s="136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6"/>
      <c r="GK26" s="136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6"/>
      <c r="HQ26" s="136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  <c r="IV26" s="136"/>
      <c r="IW26" s="136"/>
      <c r="IX26" s="135"/>
      <c r="IY26" s="135"/>
      <c r="IZ26" s="135"/>
      <c r="JA26" s="135"/>
      <c r="JB26" s="135"/>
      <c r="JC26" s="135"/>
      <c r="JD26" s="135"/>
      <c r="JE26" s="135"/>
      <c r="JF26" s="135"/>
      <c r="JG26" s="135"/>
      <c r="JH26" s="135"/>
      <c r="JI26" s="135"/>
      <c r="JJ26" s="135"/>
      <c r="JK26" s="135"/>
      <c r="JL26" s="135"/>
      <c r="JM26" s="135"/>
      <c r="JN26" s="135"/>
      <c r="JO26" s="135"/>
      <c r="JP26" s="135"/>
      <c r="JQ26" s="135"/>
      <c r="JR26" s="135"/>
      <c r="JS26" s="135"/>
      <c r="JT26" s="135"/>
      <c r="JU26" s="135"/>
      <c r="JV26" s="135"/>
      <c r="JW26" s="135"/>
      <c r="JX26" s="135"/>
      <c r="JY26" s="135"/>
      <c r="JZ26" s="135"/>
      <c r="KA26" s="135"/>
      <c r="KB26" s="136"/>
      <c r="KC26" s="136"/>
      <c r="KD26" s="135"/>
      <c r="KE26" s="135"/>
      <c r="KF26" s="135"/>
      <c r="KG26" s="135"/>
      <c r="KH26" s="135"/>
      <c r="KI26" s="135"/>
      <c r="KJ26" s="135"/>
      <c r="KK26" s="135"/>
      <c r="KL26" s="135"/>
      <c r="KM26" s="135"/>
      <c r="KN26" s="135"/>
      <c r="KO26" s="135"/>
      <c r="KP26" s="135"/>
      <c r="KQ26" s="135"/>
      <c r="KR26" s="135"/>
      <c r="KS26" s="135"/>
      <c r="KT26" s="135"/>
      <c r="KU26" s="135"/>
      <c r="KV26" s="135"/>
      <c r="KW26" s="135"/>
      <c r="KX26" s="135"/>
      <c r="KY26" s="135"/>
      <c r="KZ26" s="135"/>
      <c r="LA26" s="135"/>
      <c r="LB26" s="135"/>
      <c r="LC26" s="135"/>
      <c r="LD26" s="135"/>
      <c r="LE26" s="135"/>
      <c r="LF26" s="135"/>
      <c r="LG26" s="135"/>
      <c r="LH26" s="136"/>
      <c r="LI26" s="136"/>
      <c r="LJ26" s="135"/>
      <c r="LK26" s="135"/>
      <c r="LL26" s="135"/>
      <c r="LM26" s="135"/>
      <c r="LN26" s="135"/>
      <c r="LO26" s="135"/>
      <c r="LP26" s="135"/>
      <c r="LQ26" s="135"/>
      <c r="LR26" s="135"/>
      <c r="LS26" s="135"/>
      <c r="LT26" s="135"/>
      <c r="LU26" s="135"/>
      <c r="LV26" s="135"/>
      <c r="LW26" s="135"/>
      <c r="LX26" s="135"/>
      <c r="LY26" s="135"/>
      <c r="LZ26" s="135"/>
      <c r="MA26" s="135"/>
      <c r="MB26" s="135"/>
      <c r="MC26" s="135"/>
      <c r="MD26" s="135"/>
      <c r="ME26" s="135"/>
      <c r="MF26" s="135"/>
      <c r="MG26" s="135"/>
      <c r="MH26" s="135"/>
      <c r="MI26" s="135"/>
      <c r="MJ26" s="135"/>
      <c r="MK26" s="135"/>
      <c r="ML26" s="135"/>
      <c r="MM26" s="135"/>
      <c r="MN26" s="22"/>
      <c r="MO26" s="23"/>
      <c r="MP26" s="135"/>
      <c r="MQ26" s="135"/>
      <c r="MR26" s="135"/>
      <c r="MS26" s="135"/>
      <c r="MT26" s="135"/>
      <c r="MU26" s="135"/>
      <c r="MV26" s="135"/>
      <c r="MW26" s="135"/>
      <c r="MX26" s="135"/>
      <c r="MY26" s="135"/>
      <c r="MZ26" s="135"/>
      <c r="NA26" s="135"/>
      <c r="NB26" s="135"/>
      <c r="NC26" s="135"/>
      <c r="ND26" s="135"/>
      <c r="NE26" s="135"/>
      <c r="NF26" s="135"/>
      <c r="NG26" s="135"/>
      <c r="NH26" s="135"/>
      <c r="NI26" s="135"/>
      <c r="NJ26" s="135"/>
      <c r="NK26" s="135"/>
      <c r="NL26" s="135"/>
      <c r="NM26" s="135"/>
      <c r="NN26" s="135"/>
      <c r="NO26" s="135"/>
      <c r="NP26" s="135"/>
      <c r="NQ26" s="135"/>
      <c r="NR26" s="135"/>
      <c r="NS26" s="135"/>
      <c r="NT26" s="136"/>
      <c r="NU26" s="136"/>
      <c r="NV26" s="135"/>
      <c r="NW26" s="135"/>
      <c r="NX26" s="135"/>
      <c r="NY26" s="135"/>
      <c r="NZ26" s="135"/>
      <c r="OA26" s="135"/>
      <c r="OB26" s="135"/>
      <c r="OC26" s="135"/>
      <c r="OD26" s="135"/>
      <c r="OE26" s="135"/>
      <c r="OF26" s="135"/>
      <c r="OG26" s="135"/>
      <c r="OH26" s="135"/>
      <c r="OI26" s="135"/>
      <c r="OJ26" s="135"/>
      <c r="OK26" s="135"/>
      <c r="OL26" s="135"/>
      <c r="OM26" s="135"/>
      <c r="ON26" s="135"/>
      <c r="OO26" s="135"/>
      <c r="OP26" s="135"/>
      <c r="OQ26" s="135"/>
      <c r="OR26" s="135"/>
      <c r="OS26" s="135"/>
      <c r="OT26" s="135"/>
      <c r="OU26" s="135"/>
      <c r="OV26" s="135"/>
      <c r="OW26" s="135"/>
      <c r="OX26" s="135"/>
      <c r="OY26" s="135"/>
      <c r="OZ26" s="22"/>
      <c r="PA26" s="23"/>
      <c r="PB26" s="135"/>
      <c r="PC26" s="135"/>
      <c r="PD26" s="135"/>
      <c r="PE26" s="135"/>
      <c r="PF26" s="135"/>
      <c r="PG26" s="135"/>
      <c r="PH26" s="135"/>
      <c r="PI26" s="135"/>
      <c r="PJ26" s="135"/>
      <c r="PK26" s="135"/>
      <c r="PL26" s="135"/>
      <c r="PM26" s="135"/>
      <c r="PN26" s="135"/>
      <c r="PO26" s="135"/>
      <c r="PP26" s="135"/>
      <c r="PQ26" s="135"/>
      <c r="PR26" s="135"/>
      <c r="PS26" s="135"/>
      <c r="PT26" s="135"/>
      <c r="PU26" s="135"/>
      <c r="PV26" s="135"/>
      <c r="PW26" s="135"/>
      <c r="PX26" s="135"/>
      <c r="PY26" s="135"/>
      <c r="PZ26" s="135"/>
      <c r="QA26" s="135"/>
      <c r="QB26" s="135"/>
      <c r="QC26" s="135"/>
      <c r="QD26" s="135"/>
      <c r="QE26" s="135"/>
      <c r="QF26" s="136"/>
      <c r="QG26" s="136"/>
      <c r="QH26" s="135"/>
      <c r="QI26" s="135"/>
      <c r="QJ26" s="135"/>
      <c r="QK26" s="135"/>
      <c r="QL26" s="135"/>
      <c r="QM26" s="135"/>
      <c r="QN26" s="135"/>
      <c r="QO26" s="135"/>
      <c r="QP26" s="135"/>
      <c r="QQ26" s="135"/>
      <c r="QR26" s="135"/>
      <c r="QS26" s="135"/>
      <c r="QT26" s="135"/>
      <c r="QU26" s="135"/>
      <c r="QV26" s="135"/>
      <c r="QW26" s="135"/>
      <c r="QX26" s="135"/>
      <c r="QY26" s="135"/>
      <c r="QZ26" s="135"/>
      <c r="RA26" s="135"/>
      <c r="RB26" s="135"/>
      <c r="RC26" s="135"/>
      <c r="RD26" s="135"/>
      <c r="RE26" s="135"/>
      <c r="RF26" s="135"/>
      <c r="RG26" s="135"/>
      <c r="RH26" s="135"/>
      <c r="RI26" s="135"/>
      <c r="RJ26" s="135"/>
      <c r="RK26" s="135"/>
      <c r="RL26" s="136"/>
      <c r="RM26" s="136"/>
      <c r="RN26" s="135"/>
      <c r="RO26" s="135"/>
      <c r="RP26" s="135"/>
      <c r="RQ26" s="135"/>
      <c r="RR26" s="135"/>
      <c r="RS26" s="135"/>
      <c r="RT26" s="135"/>
      <c r="RU26" s="135"/>
      <c r="RV26" s="135"/>
      <c r="RW26" s="135"/>
      <c r="RX26" s="135"/>
      <c r="RY26" s="135"/>
      <c r="RZ26" s="135"/>
      <c r="SA26" s="135"/>
      <c r="SB26" s="135"/>
      <c r="SC26" s="135"/>
      <c r="SD26" s="135"/>
      <c r="SE26" s="135"/>
      <c r="SF26" s="135"/>
      <c r="SG26" s="135"/>
      <c r="SH26" s="135"/>
      <c r="SI26" s="135"/>
      <c r="SJ26" s="135"/>
      <c r="SK26" s="135"/>
      <c r="SL26" s="135"/>
      <c r="SM26" s="135"/>
      <c r="SN26" s="135"/>
      <c r="SO26" s="135"/>
      <c r="SP26" s="135"/>
      <c r="SQ26" s="135"/>
      <c r="SR26" s="24"/>
      <c r="SS26" s="25"/>
    </row>
    <row r="27" spans="1:513" s="137" customFormat="1" x14ac:dyDescent="0.25">
      <c r="A27" s="139" t="s">
        <v>133</v>
      </c>
      <c r="B27" s="135">
        <v>3</v>
      </c>
      <c r="C27" s="135">
        <v>3</v>
      </c>
      <c r="D27" s="135">
        <v>5</v>
      </c>
      <c r="E27" s="135">
        <v>10</v>
      </c>
      <c r="F27" s="135">
        <v>10</v>
      </c>
      <c r="G27" s="135">
        <v>9</v>
      </c>
      <c r="H27" s="135">
        <v>10</v>
      </c>
      <c r="I27" s="135">
        <v>9</v>
      </c>
      <c r="J27" s="135">
        <v>10</v>
      </c>
      <c r="K27" s="135">
        <v>8</v>
      </c>
      <c r="L27" s="135">
        <v>10</v>
      </c>
      <c r="M27" s="135">
        <v>10</v>
      </c>
      <c r="N27" s="135">
        <v>6</v>
      </c>
      <c r="O27" s="135">
        <v>1</v>
      </c>
      <c r="P27" s="135">
        <v>9</v>
      </c>
      <c r="Q27" s="135">
        <v>6</v>
      </c>
      <c r="R27" s="135">
        <v>6</v>
      </c>
      <c r="S27" s="135">
        <v>8</v>
      </c>
      <c r="T27" s="135">
        <v>7</v>
      </c>
      <c r="U27" s="135">
        <f t="shared" si="0"/>
        <v>7.3684210526315788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6"/>
      <c r="AG27" s="136"/>
      <c r="AH27" s="137">
        <v>9</v>
      </c>
      <c r="AI27" s="135">
        <v>2</v>
      </c>
      <c r="AJ27" s="135">
        <v>4</v>
      </c>
      <c r="AK27" s="135">
        <v>7</v>
      </c>
      <c r="AL27" s="135">
        <v>10</v>
      </c>
      <c r="AM27" s="135">
        <v>9</v>
      </c>
      <c r="AN27" s="135">
        <v>3</v>
      </c>
      <c r="AO27" s="135">
        <v>6</v>
      </c>
      <c r="AP27" s="135">
        <v>4</v>
      </c>
      <c r="AQ27" s="135">
        <v>5</v>
      </c>
      <c r="AR27" s="135">
        <v>5</v>
      </c>
      <c r="AS27" s="135">
        <v>1</v>
      </c>
      <c r="AT27" s="135">
        <v>5</v>
      </c>
      <c r="AU27" s="135">
        <v>9</v>
      </c>
      <c r="AV27" s="135">
        <v>10</v>
      </c>
      <c r="AW27" s="135">
        <v>9</v>
      </c>
      <c r="AX27" s="135">
        <v>3</v>
      </c>
      <c r="AY27" s="135">
        <v>9</v>
      </c>
      <c r="AZ27" s="135">
        <f t="shared" si="1"/>
        <v>6.1111111111111107</v>
      </c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6"/>
      <c r="BM27" s="136"/>
      <c r="BN27" s="135">
        <v>10</v>
      </c>
      <c r="BO27" s="135">
        <v>8</v>
      </c>
      <c r="BP27" s="135">
        <v>6</v>
      </c>
      <c r="BQ27" s="135">
        <v>9</v>
      </c>
      <c r="BR27" s="135">
        <v>10</v>
      </c>
      <c r="BS27" s="135">
        <v>7</v>
      </c>
      <c r="BT27" s="135">
        <v>10</v>
      </c>
      <c r="BU27" s="135">
        <v>6</v>
      </c>
      <c r="BV27" s="135">
        <v>5</v>
      </c>
      <c r="BW27" s="135">
        <v>3</v>
      </c>
      <c r="BX27" s="135">
        <v>9</v>
      </c>
      <c r="BY27" s="135">
        <f t="shared" si="2"/>
        <v>7.5454545454545459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6"/>
      <c r="CS27" s="136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6"/>
      <c r="DY27" s="136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6"/>
      <c r="FE27" s="136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6"/>
      <c r="GK27" s="136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6"/>
      <c r="HQ27" s="136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  <c r="IV27" s="136"/>
      <c r="IW27" s="136"/>
      <c r="IX27" s="135"/>
      <c r="IY27" s="135"/>
      <c r="IZ27" s="135"/>
      <c r="JA27" s="135"/>
      <c r="JB27" s="135"/>
      <c r="JC27" s="135"/>
      <c r="JD27" s="135"/>
      <c r="JE27" s="135"/>
      <c r="JF27" s="135"/>
      <c r="JG27" s="135"/>
      <c r="JH27" s="135"/>
      <c r="JI27" s="135"/>
      <c r="JJ27" s="135"/>
      <c r="JK27" s="135"/>
      <c r="JL27" s="135"/>
      <c r="JM27" s="135"/>
      <c r="JN27" s="135"/>
      <c r="JO27" s="135"/>
      <c r="JP27" s="135"/>
      <c r="JQ27" s="135"/>
      <c r="JR27" s="135"/>
      <c r="JS27" s="135"/>
      <c r="JT27" s="135"/>
      <c r="JU27" s="135"/>
      <c r="JV27" s="135"/>
      <c r="JW27" s="135"/>
      <c r="JX27" s="135"/>
      <c r="JY27" s="135"/>
      <c r="JZ27" s="135"/>
      <c r="KA27" s="135"/>
      <c r="KB27" s="136"/>
      <c r="KC27" s="136"/>
      <c r="KD27" s="135"/>
      <c r="KE27" s="135"/>
      <c r="KF27" s="135"/>
      <c r="KG27" s="135"/>
      <c r="KH27" s="135"/>
      <c r="KI27" s="135"/>
      <c r="KJ27" s="135"/>
      <c r="KK27" s="135"/>
      <c r="KL27" s="135"/>
      <c r="KM27" s="135"/>
      <c r="KN27" s="135"/>
      <c r="KO27" s="135"/>
      <c r="KP27" s="135"/>
      <c r="KQ27" s="135"/>
      <c r="KR27" s="135"/>
      <c r="KS27" s="135"/>
      <c r="KT27" s="135"/>
      <c r="KU27" s="135"/>
      <c r="KV27" s="135"/>
      <c r="KW27" s="135"/>
      <c r="KX27" s="135"/>
      <c r="KY27" s="135"/>
      <c r="KZ27" s="135"/>
      <c r="LA27" s="135"/>
      <c r="LB27" s="135"/>
      <c r="LC27" s="135"/>
      <c r="LD27" s="135"/>
      <c r="LE27" s="135"/>
      <c r="LF27" s="135"/>
      <c r="LG27" s="135"/>
      <c r="LH27" s="136"/>
      <c r="LI27" s="136"/>
      <c r="LJ27" s="135"/>
      <c r="LK27" s="135"/>
      <c r="LL27" s="135"/>
      <c r="LM27" s="135"/>
      <c r="LN27" s="135"/>
      <c r="LO27" s="135"/>
      <c r="LP27" s="135"/>
      <c r="LQ27" s="135"/>
      <c r="LR27" s="135"/>
      <c r="LS27" s="135"/>
      <c r="LT27" s="135"/>
      <c r="LU27" s="135"/>
      <c r="LV27" s="135"/>
      <c r="LW27" s="135"/>
      <c r="LX27" s="135"/>
      <c r="LY27" s="135"/>
      <c r="LZ27" s="135"/>
      <c r="MA27" s="135"/>
      <c r="MB27" s="135"/>
      <c r="MC27" s="135"/>
      <c r="MD27" s="135"/>
      <c r="ME27" s="135"/>
      <c r="MF27" s="135"/>
      <c r="MG27" s="135"/>
      <c r="MH27" s="135"/>
      <c r="MI27" s="135"/>
      <c r="MJ27" s="135"/>
      <c r="MK27" s="135"/>
      <c r="ML27" s="135"/>
      <c r="MM27" s="135"/>
      <c r="MN27" s="22"/>
      <c r="MO27" s="23"/>
      <c r="MP27" s="135"/>
      <c r="MQ27" s="135"/>
      <c r="MR27" s="135"/>
      <c r="MS27" s="135"/>
      <c r="MT27" s="135"/>
      <c r="MU27" s="135"/>
      <c r="MV27" s="135"/>
      <c r="MW27" s="135"/>
      <c r="MX27" s="135"/>
      <c r="MY27" s="135"/>
      <c r="MZ27" s="135"/>
      <c r="NA27" s="135"/>
      <c r="NB27" s="135"/>
      <c r="NC27" s="135"/>
      <c r="ND27" s="135"/>
      <c r="NE27" s="135"/>
      <c r="NF27" s="135"/>
      <c r="NG27" s="135"/>
      <c r="NH27" s="135"/>
      <c r="NI27" s="135"/>
      <c r="NJ27" s="135"/>
      <c r="NK27" s="135"/>
      <c r="NL27" s="135"/>
      <c r="NM27" s="135"/>
      <c r="NN27" s="135"/>
      <c r="NO27" s="135"/>
      <c r="NP27" s="135"/>
      <c r="NQ27" s="135"/>
      <c r="NR27" s="135"/>
      <c r="NS27" s="135"/>
      <c r="NT27" s="136"/>
      <c r="NU27" s="136"/>
      <c r="NV27" s="135"/>
      <c r="NW27" s="135"/>
      <c r="NX27" s="135"/>
      <c r="NY27" s="135"/>
      <c r="NZ27" s="135"/>
      <c r="OA27" s="135"/>
      <c r="OB27" s="135"/>
      <c r="OC27" s="135"/>
      <c r="OD27" s="135"/>
      <c r="OE27" s="135"/>
      <c r="OF27" s="135"/>
      <c r="OG27" s="135"/>
      <c r="OH27" s="135"/>
      <c r="OI27" s="135"/>
      <c r="OJ27" s="135"/>
      <c r="OK27" s="135"/>
      <c r="OL27" s="135"/>
      <c r="OM27" s="135"/>
      <c r="ON27" s="135"/>
      <c r="OO27" s="135"/>
      <c r="OP27" s="135"/>
      <c r="OQ27" s="135"/>
      <c r="OR27" s="135"/>
      <c r="OS27" s="135"/>
      <c r="OT27" s="135"/>
      <c r="OU27" s="135"/>
      <c r="OV27" s="135"/>
      <c r="OW27" s="135"/>
      <c r="OX27" s="135"/>
      <c r="OY27" s="135"/>
      <c r="OZ27" s="22"/>
      <c r="PA27" s="23"/>
      <c r="PB27" s="135"/>
      <c r="PC27" s="135"/>
      <c r="PD27" s="135"/>
      <c r="PE27" s="135"/>
      <c r="PF27" s="135"/>
      <c r="PG27" s="135"/>
      <c r="PH27" s="135"/>
      <c r="PI27" s="135"/>
      <c r="PJ27" s="135"/>
      <c r="PK27" s="135"/>
      <c r="PL27" s="135"/>
      <c r="PM27" s="135"/>
      <c r="PN27" s="135"/>
      <c r="PO27" s="135"/>
      <c r="PP27" s="135"/>
      <c r="PQ27" s="135"/>
      <c r="PR27" s="135"/>
      <c r="PS27" s="135"/>
      <c r="PT27" s="135"/>
      <c r="PU27" s="135"/>
      <c r="PV27" s="135"/>
      <c r="PW27" s="135"/>
      <c r="PX27" s="135"/>
      <c r="PY27" s="135"/>
      <c r="PZ27" s="135"/>
      <c r="QA27" s="135"/>
      <c r="QB27" s="135"/>
      <c r="QC27" s="135"/>
      <c r="QD27" s="135"/>
      <c r="QE27" s="135"/>
      <c r="QF27" s="136"/>
      <c r="QG27" s="136"/>
      <c r="QH27" s="135"/>
      <c r="QI27" s="135"/>
      <c r="QJ27" s="135"/>
      <c r="QK27" s="135"/>
      <c r="QL27" s="135"/>
      <c r="QM27" s="135"/>
      <c r="QN27" s="135"/>
      <c r="QO27" s="135"/>
      <c r="QP27" s="135"/>
      <c r="QQ27" s="135"/>
      <c r="QR27" s="135"/>
      <c r="QS27" s="135"/>
      <c r="QT27" s="135"/>
      <c r="QU27" s="135"/>
      <c r="QV27" s="135"/>
      <c r="QW27" s="135"/>
      <c r="QX27" s="135"/>
      <c r="QY27" s="135"/>
      <c r="QZ27" s="135"/>
      <c r="RA27" s="135"/>
      <c r="RB27" s="135"/>
      <c r="RC27" s="135"/>
      <c r="RD27" s="135"/>
      <c r="RE27" s="135"/>
      <c r="RF27" s="135"/>
      <c r="RG27" s="135"/>
      <c r="RH27" s="135"/>
      <c r="RI27" s="135"/>
      <c r="RJ27" s="135"/>
      <c r="RK27" s="135"/>
      <c r="RL27" s="136"/>
      <c r="RM27" s="136"/>
      <c r="RN27" s="135"/>
      <c r="RO27" s="135"/>
      <c r="RP27" s="135"/>
      <c r="RQ27" s="135"/>
      <c r="RR27" s="135"/>
      <c r="RS27" s="135"/>
      <c r="RT27" s="135"/>
      <c r="RU27" s="135"/>
      <c r="RV27" s="135"/>
      <c r="RW27" s="135"/>
      <c r="RX27" s="135"/>
      <c r="RY27" s="135"/>
      <c r="RZ27" s="135"/>
      <c r="SA27" s="135"/>
      <c r="SB27" s="135"/>
      <c r="SC27" s="135"/>
      <c r="SD27" s="135"/>
      <c r="SE27" s="135"/>
      <c r="SF27" s="135"/>
      <c r="SG27" s="135"/>
      <c r="SH27" s="135"/>
      <c r="SI27" s="135"/>
      <c r="SJ27" s="135"/>
      <c r="SK27" s="135"/>
      <c r="SL27" s="135"/>
      <c r="SM27" s="135"/>
      <c r="SN27" s="135"/>
      <c r="SO27" s="135"/>
      <c r="SP27" s="135"/>
      <c r="SQ27" s="135"/>
      <c r="SR27" s="24"/>
      <c r="SS27" s="25"/>
    </row>
    <row r="28" spans="1:513" s="137" customFormat="1" ht="25.5" x14ac:dyDescent="0.25">
      <c r="A28" s="139" t="s">
        <v>134</v>
      </c>
      <c r="B28" s="135">
        <v>6</v>
      </c>
      <c r="C28" s="135">
        <v>4</v>
      </c>
      <c r="D28" s="135">
        <v>4</v>
      </c>
      <c r="E28" s="135">
        <v>10</v>
      </c>
      <c r="F28" s="135">
        <v>10</v>
      </c>
      <c r="G28" s="135">
        <v>10</v>
      </c>
      <c r="H28" s="135">
        <v>10</v>
      </c>
      <c r="I28" s="135">
        <v>8</v>
      </c>
      <c r="J28" s="135">
        <v>10</v>
      </c>
      <c r="K28" s="135">
        <v>8</v>
      </c>
      <c r="L28" s="135">
        <v>10</v>
      </c>
      <c r="M28" s="135">
        <v>10</v>
      </c>
      <c r="N28" s="135">
        <v>7</v>
      </c>
      <c r="O28" s="135">
        <v>3</v>
      </c>
      <c r="P28" s="135">
        <v>9</v>
      </c>
      <c r="Q28" s="135">
        <v>6</v>
      </c>
      <c r="R28" s="135">
        <v>7</v>
      </c>
      <c r="S28" s="135">
        <v>6</v>
      </c>
      <c r="T28" s="135">
        <v>7</v>
      </c>
      <c r="U28" s="135">
        <f t="shared" si="0"/>
        <v>7.6315789473684212</v>
      </c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6"/>
      <c r="AG28" s="136"/>
      <c r="AH28" s="137">
        <v>9</v>
      </c>
      <c r="AI28" s="135">
        <v>8</v>
      </c>
      <c r="AJ28" s="135">
        <v>6</v>
      </c>
      <c r="AK28" s="135">
        <v>5</v>
      </c>
      <c r="AL28" s="135">
        <v>10</v>
      </c>
      <c r="AM28" s="135">
        <v>9</v>
      </c>
      <c r="AN28" s="135">
        <v>5</v>
      </c>
      <c r="AO28" s="135">
        <v>6</v>
      </c>
      <c r="AP28" s="135">
        <v>7</v>
      </c>
      <c r="AQ28" s="135">
        <v>4</v>
      </c>
      <c r="AR28" s="135">
        <v>4</v>
      </c>
      <c r="AS28" s="135">
        <v>5</v>
      </c>
      <c r="AT28" s="135">
        <v>6</v>
      </c>
      <c r="AU28" s="135">
        <v>10</v>
      </c>
      <c r="AV28" s="135">
        <v>10</v>
      </c>
      <c r="AW28" s="135">
        <v>9</v>
      </c>
      <c r="AX28" s="135">
        <v>6</v>
      </c>
      <c r="AY28" s="135">
        <v>9</v>
      </c>
      <c r="AZ28" s="135">
        <f t="shared" si="1"/>
        <v>7.1111111111111107</v>
      </c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6"/>
      <c r="BM28" s="136"/>
      <c r="BN28" s="135">
        <v>10</v>
      </c>
      <c r="BO28" s="135">
        <v>8</v>
      </c>
      <c r="BP28" s="135">
        <v>4</v>
      </c>
      <c r="BQ28" s="135">
        <v>10</v>
      </c>
      <c r="BR28" s="135">
        <v>10</v>
      </c>
      <c r="BS28" s="135">
        <v>10</v>
      </c>
      <c r="BT28" s="135">
        <v>10</v>
      </c>
      <c r="BU28" s="135">
        <v>5</v>
      </c>
      <c r="BV28" s="135">
        <v>8</v>
      </c>
      <c r="BW28" s="135">
        <v>2</v>
      </c>
      <c r="BX28" s="135">
        <v>9</v>
      </c>
      <c r="BY28" s="135">
        <f t="shared" si="2"/>
        <v>7.8181818181818183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6"/>
      <c r="CS28" s="136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6"/>
      <c r="DY28" s="136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6"/>
      <c r="FE28" s="136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6"/>
      <c r="GK28" s="136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6"/>
      <c r="HQ28" s="136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  <c r="IV28" s="136"/>
      <c r="IW28" s="136"/>
      <c r="IX28" s="135"/>
      <c r="IY28" s="135"/>
      <c r="IZ28" s="135"/>
      <c r="JA28" s="135"/>
      <c r="JB28" s="135"/>
      <c r="JC28" s="135"/>
      <c r="JD28" s="135"/>
      <c r="JE28" s="135"/>
      <c r="JF28" s="135"/>
      <c r="JG28" s="135"/>
      <c r="JH28" s="135"/>
      <c r="JI28" s="135"/>
      <c r="JJ28" s="135"/>
      <c r="JK28" s="135"/>
      <c r="JL28" s="135"/>
      <c r="JM28" s="135"/>
      <c r="JN28" s="135"/>
      <c r="JO28" s="135"/>
      <c r="JP28" s="135"/>
      <c r="JQ28" s="135"/>
      <c r="JR28" s="135"/>
      <c r="JS28" s="135"/>
      <c r="JT28" s="135"/>
      <c r="JU28" s="135"/>
      <c r="JV28" s="135"/>
      <c r="JW28" s="135"/>
      <c r="JX28" s="135"/>
      <c r="JY28" s="135"/>
      <c r="JZ28" s="135"/>
      <c r="KA28" s="135"/>
      <c r="KB28" s="136"/>
      <c r="KC28" s="136"/>
      <c r="KD28" s="135"/>
      <c r="KE28" s="135"/>
      <c r="KF28" s="135"/>
      <c r="KG28" s="135"/>
      <c r="KH28" s="135"/>
      <c r="KI28" s="135"/>
      <c r="KJ28" s="135"/>
      <c r="KK28" s="135"/>
      <c r="KL28" s="135"/>
      <c r="KM28" s="135"/>
      <c r="KN28" s="135"/>
      <c r="KO28" s="135"/>
      <c r="KP28" s="135"/>
      <c r="KQ28" s="135"/>
      <c r="KR28" s="135"/>
      <c r="KS28" s="135"/>
      <c r="KT28" s="135"/>
      <c r="KU28" s="135"/>
      <c r="KV28" s="135"/>
      <c r="KW28" s="135"/>
      <c r="KX28" s="135"/>
      <c r="KY28" s="135"/>
      <c r="KZ28" s="135"/>
      <c r="LA28" s="135"/>
      <c r="LB28" s="135"/>
      <c r="LC28" s="135"/>
      <c r="LD28" s="135"/>
      <c r="LE28" s="135"/>
      <c r="LF28" s="135"/>
      <c r="LG28" s="135"/>
      <c r="LH28" s="136"/>
      <c r="LI28" s="136"/>
      <c r="LJ28" s="135"/>
      <c r="LK28" s="135"/>
      <c r="LL28" s="135"/>
      <c r="LM28" s="135"/>
      <c r="LN28" s="135"/>
      <c r="LO28" s="135"/>
      <c r="LP28" s="135"/>
      <c r="LQ28" s="135"/>
      <c r="LR28" s="135"/>
      <c r="LS28" s="135"/>
      <c r="LT28" s="135"/>
      <c r="LU28" s="135"/>
      <c r="LV28" s="135"/>
      <c r="LW28" s="135"/>
      <c r="LX28" s="135"/>
      <c r="LY28" s="135"/>
      <c r="LZ28" s="135"/>
      <c r="MA28" s="135"/>
      <c r="MB28" s="135"/>
      <c r="MC28" s="135"/>
      <c r="MD28" s="135"/>
      <c r="ME28" s="135"/>
      <c r="MF28" s="135"/>
      <c r="MG28" s="135"/>
      <c r="MH28" s="135"/>
      <c r="MI28" s="135"/>
      <c r="MJ28" s="135"/>
      <c r="MK28" s="135"/>
      <c r="ML28" s="135"/>
      <c r="MM28" s="135"/>
      <c r="MN28" s="22"/>
      <c r="MO28" s="23"/>
      <c r="MP28" s="135"/>
      <c r="MQ28" s="135"/>
      <c r="MR28" s="135"/>
      <c r="MS28" s="135"/>
      <c r="MT28" s="135"/>
      <c r="MU28" s="135"/>
      <c r="MV28" s="135"/>
      <c r="MW28" s="135"/>
      <c r="MX28" s="135"/>
      <c r="MY28" s="135"/>
      <c r="MZ28" s="135"/>
      <c r="NA28" s="135"/>
      <c r="NB28" s="135"/>
      <c r="NC28" s="135"/>
      <c r="ND28" s="135"/>
      <c r="NE28" s="135"/>
      <c r="NF28" s="135"/>
      <c r="NG28" s="135"/>
      <c r="NH28" s="135"/>
      <c r="NI28" s="135"/>
      <c r="NJ28" s="135"/>
      <c r="NK28" s="135"/>
      <c r="NL28" s="135"/>
      <c r="NM28" s="135"/>
      <c r="NN28" s="135"/>
      <c r="NO28" s="135"/>
      <c r="NP28" s="135"/>
      <c r="NQ28" s="135"/>
      <c r="NR28" s="135"/>
      <c r="NS28" s="135"/>
      <c r="NT28" s="136"/>
      <c r="NU28" s="136"/>
      <c r="NV28" s="135"/>
      <c r="NW28" s="135"/>
      <c r="NX28" s="135"/>
      <c r="NY28" s="135"/>
      <c r="NZ28" s="135"/>
      <c r="OA28" s="135"/>
      <c r="OB28" s="135"/>
      <c r="OC28" s="135"/>
      <c r="OD28" s="135"/>
      <c r="OE28" s="135"/>
      <c r="OF28" s="135"/>
      <c r="OG28" s="135"/>
      <c r="OH28" s="135"/>
      <c r="OI28" s="135"/>
      <c r="OJ28" s="135"/>
      <c r="OK28" s="135"/>
      <c r="OL28" s="135"/>
      <c r="OM28" s="135"/>
      <c r="ON28" s="135"/>
      <c r="OO28" s="135"/>
      <c r="OP28" s="135"/>
      <c r="OQ28" s="135"/>
      <c r="OR28" s="135"/>
      <c r="OS28" s="135"/>
      <c r="OT28" s="135"/>
      <c r="OU28" s="135"/>
      <c r="OV28" s="135"/>
      <c r="OW28" s="135"/>
      <c r="OX28" s="135"/>
      <c r="OY28" s="135"/>
      <c r="OZ28" s="22"/>
      <c r="PA28" s="23"/>
      <c r="PB28" s="135"/>
      <c r="PC28" s="135"/>
      <c r="PD28" s="135"/>
      <c r="PE28" s="135"/>
      <c r="PF28" s="135"/>
      <c r="PG28" s="135"/>
      <c r="PH28" s="135"/>
      <c r="PI28" s="135"/>
      <c r="PJ28" s="135"/>
      <c r="PK28" s="135"/>
      <c r="PL28" s="135"/>
      <c r="PM28" s="135"/>
      <c r="PN28" s="135"/>
      <c r="PO28" s="135"/>
      <c r="PP28" s="135"/>
      <c r="PQ28" s="135"/>
      <c r="PR28" s="135"/>
      <c r="PS28" s="135"/>
      <c r="PT28" s="135"/>
      <c r="PU28" s="135"/>
      <c r="PV28" s="135"/>
      <c r="PW28" s="135"/>
      <c r="PX28" s="135"/>
      <c r="PY28" s="135"/>
      <c r="PZ28" s="135"/>
      <c r="QA28" s="135"/>
      <c r="QB28" s="135"/>
      <c r="QC28" s="135"/>
      <c r="QD28" s="135"/>
      <c r="QE28" s="135"/>
      <c r="QF28" s="136"/>
      <c r="QG28" s="136"/>
      <c r="QH28" s="135"/>
      <c r="QI28" s="135"/>
      <c r="QJ28" s="135"/>
      <c r="QK28" s="135"/>
      <c r="QL28" s="135"/>
      <c r="QM28" s="135"/>
      <c r="QN28" s="135"/>
      <c r="QO28" s="135"/>
      <c r="QP28" s="135"/>
      <c r="QQ28" s="135"/>
      <c r="QR28" s="135"/>
      <c r="QS28" s="135"/>
      <c r="QT28" s="135"/>
      <c r="QU28" s="135"/>
      <c r="QV28" s="135"/>
      <c r="QW28" s="135"/>
      <c r="QX28" s="135"/>
      <c r="QY28" s="135"/>
      <c r="QZ28" s="135"/>
      <c r="RA28" s="135"/>
      <c r="RB28" s="135"/>
      <c r="RC28" s="135"/>
      <c r="RD28" s="135"/>
      <c r="RE28" s="135"/>
      <c r="RF28" s="135"/>
      <c r="RG28" s="135"/>
      <c r="RH28" s="135"/>
      <c r="RI28" s="135"/>
      <c r="RJ28" s="135"/>
      <c r="RK28" s="135"/>
      <c r="RL28" s="136"/>
      <c r="RM28" s="136"/>
      <c r="RN28" s="135"/>
      <c r="RO28" s="135"/>
      <c r="RP28" s="135"/>
      <c r="RQ28" s="135"/>
      <c r="RR28" s="135"/>
      <c r="RS28" s="135"/>
      <c r="RT28" s="135"/>
      <c r="RU28" s="135"/>
      <c r="RV28" s="135"/>
      <c r="RW28" s="135"/>
      <c r="RX28" s="135"/>
      <c r="RY28" s="135"/>
      <c r="RZ28" s="135"/>
      <c r="SA28" s="135"/>
      <c r="SB28" s="135"/>
      <c r="SC28" s="135"/>
      <c r="SD28" s="135"/>
      <c r="SE28" s="135"/>
      <c r="SF28" s="135"/>
      <c r="SG28" s="135"/>
      <c r="SH28" s="135"/>
      <c r="SI28" s="135"/>
      <c r="SJ28" s="135"/>
      <c r="SK28" s="135"/>
      <c r="SL28" s="135"/>
      <c r="SM28" s="135"/>
      <c r="SN28" s="135"/>
      <c r="SO28" s="135"/>
      <c r="SP28" s="135"/>
      <c r="SQ28" s="135"/>
      <c r="SR28" s="24"/>
      <c r="SS28" s="25"/>
    </row>
    <row r="29" spans="1:513" s="137" customFormat="1" ht="25.5" x14ac:dyDescent="0.25">
      <c r="A29" s="139" t="s">
        <v>135</v>
      </c>
      <c r="B29" s="135">
        <v>8</v>
      </c>
      <c r="C29" s="135">
        <v>5</v>
      </c>
      <c r="D29" s="135">
        <v>4</v>
      </c>
      <c r="E29" s="135">
        <v>8</v>
      </c>
      <c r="F29" s="135">
        <v>10</v>
      </c>
      <c r="G29" s="135">
        <v>10</v>
      </c>
      <c r="H29" s="135">
        <v>10</v>
      </c>
      <c r="I29" s="135">
        <v>9</v>
      </c>
      <c r="J29" s="135">
        <v>10</v>
      </c>
      <c r="K29" s="135">
        <v>10</v>
      </c>
      <c r="L29" s="135">
        <v>10</v>
      </c>
      <c r="M29" s="135">
        <v>10</v>
      </c>
      <c r="N29" s="135">
        <v>3</v>
      </c>
      <c r="O29" s="135">
        <v>1</v>
      </c>
      <c r="P29" s="135">
        <v>9</v>
      </c>
      <c r="Q29" s="135">
        <v>10</v>
      </c>
      <c r="R29" s="135">
        <v>2</v>
      </c>
      <c r="S29" s="135">
        <v>5</v>
      </c>
      <c r="T29" s="135">
        <v>6</v>
      </c>
      <c r="U29" s="135">
        <f t="shared" si="0"/>
        <v>7.3684210526315788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6"/>
      <c r="AG29" s="136"/>
      <c r="AH29" s="135">
        <v>10</v>
      </c>
      <c r="AI29" s="135">
        <v>8</v>
      </c>
      <c r="AJ29" s="135">
        <v>5</v>
      </c>
      <c r="AK29" s="135">
        <v>7</v>
      </c>
      <c r="AL29" s="135">
        <v>10</v>
      </c>
      <c r="AM29" s="135">
        <v>9</v>
      </c>
      <c r="AN29" s="135">
        <v>10</v>
      </c>
      <c r="AO29" s="135">
        <v>8</v>
      </c>
      <c r="AP29" s="135">
        <v>7</v>
      </c>
      <c r="AQ29" s="135">
        <v>10</v>
      </c>
      <c r="AR29" s="135">
        <v>6</v>
      </c>
      <c r="AS29" s="135">
        <v>3</v>
      </c>
      <c r="AT29" s="135">
        <v>7</v>
      </c>
      <c r="AU29" s="135">
        <v>10</v>
      </c>
      <c r="AV29" s="135">
        <v>9</v>
      </c>
      <c r="AW29" s="135">
        <v>9</v>
      </c>
      <c r="AX29" s="135">
        <v>2</v>
      </c>
      <c r="AY29" s="135">
        <v>9</v>
      </c>
      <c r="AZ29" s="135">
        <f t="shared" si="1"/>
        <v>7.7222222222222223</v>
      </c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6"/>
      <c r="BM29" s="136"/>
      <c r="BN29" s="135">
        <v>8</v>
      </c>
      <c r="BO29" s="135">
        <v>4</v>
      </c>
      <c r="BP29" s="135">
        <v>5</v>
      </c>
      <c r="BQ29" s="135">
        <v>10</v>
      </c>
      <c r="BR29" s="135">
        <v>10</v>
      </c>
      <c r="BS29" s="135">
        <v>5</v>
      </c>
      <c r="BT29" s="135">
        <v>10</v>
      </c>
      <c r="BU29" s="135">
        <v>6</v>
      </c>
      <c r="BV29" s="135">
        <v>7</v>
      </c>
      <c r="BW29" s="135">
        <v>8</v>
      </c>
      <c r="BX29" s="135">
        <v>10</v>
      </c>
      <c r="BY29" s="135">
        <f t="shared" si="2"/>
        <v>7.5454545454545459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6"/>
      <c r="CS29" s="136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6"/>
      <c r="DY29" s="136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6"/>
      <c r="FE29" s="136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6"/>
      <c r="GK29" s="136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6"/>
      <c r="HQ29" s="136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35"/>
      <c r="IV29" s="136"/>
      <c r="IW29" s="136"/>
      <c r="IX29" s="135"/>
      <c r="IY29" s="135"/>
      <c r="IZ29" s="135"/>
      <c r="JA29" s="135"/>
      <c r="JB29" s="135"/>
      <c r="JC29" s="135"/>
      <c r="JD29" s="135"/>
      <c r="JE29" s="135"/>
      <c r="JF29" s="135"/>
      <c r="JG29" s="135"/>
      <c r="JH29" s="135"/>
      <c r="JI29" s="135"/>
      <c r="JJ29" s="135"/>
      <c r="JK29" s="135"/>
      <c r="JL29" s="135"/>
      <c r="JM29" s="135"/>
      <c r="JN29" s="135"/>
      <c r="JO29" s="135"/>
      <c r="JP29" s="135"/>
      <c r="JQ29" s="135"/>
      <c r="JR29" s="135"/>
      <c r="JS29" s="135"/>
      <c r="JT29" s="135"/>
      <c r="JU29" s="135"/>
      <c r="JV29" s="135"/>
      <c r="JW29" s="135"/>
      <c r="JX29" s="135"/>
      <c r="JY29" s="135"/>
      <c r="JZ29" s="135"/>
      <c r="KA29" s="135"/>
      <c r="KB29" s="136"/>
      <c r="KC29" s="136"/>
      <c r="KD29" s="135"/>
      <c r="KE29" s="135"/>
      <c r="KF29" s="135"/>
      <c r="KG29" s="135"/>
      <c r="KH29" s="135"/>
      <c r="KI29" s="135"/>
      <c r="KJ29" s="135"/>
      <c r="KK29" s="135"/>
      <c r="KL29" s="135"/>
      <c r="KM29" s="135"/>
      <c r="KN29" s="135"/>
      <c r="KO29" s="135"/>
      <c r="KP29" s="135"/>
      <c r="KQ29" s="135"/>
      <c r="KR29" s="135"/>
      <c r="KS29" s="135"/>
      <c r="KT29" s="135"/>
      <c r="KU29" s="135"/>
      <c r="KV29" s="135"/>
      <c r="KW29" s="135"/>
      <c r="KX29" s="135"/>
      <c r="KY29" s="135"/>
      <c r="KZ29" s="135"/>
      <c r="LA29" s="135"/>
      <c r="LB29" s="135"/>
      <c r="LC29" s="135"/>
      <c r="LD29" s="135"/>
      <c r="LE29" s="135"/>
      <c r="LF29" s="135"/>
      <c r="LG29" s="135"/>
      <c r="LH29" s="136"/>
      <c r="LI29" s="136"/>
      <c r="LJ29" s="135"/>
      <c r="LK29" s="135"/>
      <c r="LL29" s="135"/>
      <c r="LM29" s="135"/>
      <c r="LN29" s="135"/>
      <c r="LO29" s="135"/>
      <c r="LP29" s="135"/>
      <c r="LQ29" s="135"/>
      <c r="LR29" s="135"/>
      <c r="LS29" s="135"/>
      <c r="LT29" s="135"/>
      <c r="LU29" s="135"/>
      <c r="LV29" s="135"/>
      <c r="LW29" s="135"/>
      <c r="LX29" s="135"/>
      <c r="LY29" s="135"/>
      <c r="LZ29" s="135"/>
      <c r="MA29" s="135"/>
      <c r="MB29" s="135"/>
      <c r="MC29" s="135"/>
      <c r="MD29" s="135"/>
      <c r="ME29" s="135"/>
      <c r="MF29" s="135"/>
      <c r="MG29" s="135"/>
      <c r="MH29" s="135"/>
      <c r="MI29" s="135"/>
      <c r="MJ29" s="135"/>
      <c r="MK29" s="135"/>
      <c r="ML29" s="135"/>
      <c r="MM29" s="135"/>
      <c r="MN29" s="22"/>
      <c r="MO29" s="23"/>
      <c r="MP29" s="135"/>
      <c r="MQ29" s="135"/>
      <c r="MR29" s="135"/>
      <c r="MS29" s="135"/>
      <c r="MT29" s="135"/>
      <c r="MU29" s="135"/>
      <c r="MV29" s="135"/>
      <c r="MW29" s="135"/>
      <c r="MX29" s="135"/>
      <c r="MY29" s="135"/>
      <c r="MZ29" s="135"/>
      <c r="NA29" s="135"/>
      <c r="NB29" s="135"/>
      <c r="NC29" s="135"/>
      <c r="ND29" s="135"/>
      <c r="NE29" s="135"/>
      <c r="NF29" s="135"/>
      <c r="NG29" s="135"/>
      <c r="NH29" s="135"/>
      <c r="NI29" s="135"/>
      <c r="NJ29" s="135"/>
      <c r="NK29" s="135"/>
      <c r="NL29" s="135"/>
      <c r="NM29" s="135"/>
      <c r="NN29" s="135"/>
      <c r="NO29" s="135"/>
      <c r="NP29" s="135"/>
      <c r="NQ29" s="135"/>
      <c r="NR29" s="135"/>
      <c r="NS29" s="135"/>
      <c r="NT29" s="136"/>
      <c r="NU29" s="136"/>
      <c r="NV29" s="135"/>
      <c r="NW29" s="135"/>
      <c r="NX29" s="135"/>
      <c r="NY29" s="135"/>
      <c r="NZ29" s="135"/>
      <c r="OA29" s="135"/>
      <c r="OB29" s="135"/>
      <c r="OC29" s="135"/>
      <c r="OD29" s="135"/>
      <c r="OE29" s="135"/>
      <c r="OF29" s="135"/>
      <c r="OG29" s="135"/>
      <c r="OH29" s="135"/>
      <c r="OI29" s="135"/>
      <c r="OJ29" s="135"/>
      <c r="OK29" s="135"/>
      <c r="OL29" s="135"/>
      <c r="OM29" s="135"/>
      <c r="ON29" s="135"/>
      <c r="OO29" s="135"/>
      <c r="OP29" s="135"/>
      <c r="OQ29" s="135"/>
      <c r="OR29" s="135"/>
      <c r="OS29" s="135"/>
      <c r="OT29" s="135"/>
      <c r="OU29" s="135"/>
      <c r="OV29" s="135"/>
      <c r="OW29" s="135"/>
      <c r="OX29" s="135"/>
      <c r="OY29" s="135"/>
      <c r="OZ29" s="22"/>
      <c r="PA29" s="23"/>
      <c r="PB29" s="135"/>
      <c r="PC29" s="135"/>
      <c r="PD29" s="135"/>
      <c r="PE29" s="135"/>
      <c r="PF29" s="135"/>
      <c r="PG29" s="135"/>
      <c r="PH29" s="135"/>
      <c r="PI29" s="135"/>
      <c r="PJ29" s="135"/>
      <c r="PK29" s="135"/>
      <c r="PL29" s="135"/>
      <c r="PM29" s="135"/>
      <c r="PN29" s="135"/>
      <c r="PO29" s="135"/>
      <c r="PP29" s="135"/>
      <c r="PQ29" s="135"/>
      <c r="PR29" s="135"/>
      <c r="PS29" s="135"/>
      <c r="PT29" s="135"/>
      <c r="PU29" s="135"/>
      <c r="PV29" s="135"/>
      <c r="PW29" s="135"/>
      <c r="PX29" s="135"/>
      <c r="PY29" s="135"/>
      <c r="PZ29" s="135"/>
      <c r="QA29" s="135"/>
      <c r="QB29" s="135"/>
      <c r="QC29" s="135"/>
      <c r="QD29" s="135"/>
      <c r="QE29" s="135"/>
      <c r="QF29" s="136"/>
      <c r="QG29" s="136"/>
      <c r="QH29" s="135"/>
      <c r="QI29" s="135"/>
      <c r="QJ29" s="135"/>
      <c r="QK29" s="135"/>
      <c r="QL29" s="135"/>
      <c r="QM29" s="135"/>
      <c r="QN29" s="135"/>
      <c r="QO29" s="135"/>
      <c r="QP29" s="135"/>
      <c r="QQ29" s="135"/>
      <c r="QR29" s="135"/>
      <c r="QS29" s="135"/>
      <c r="QT29" s="135"/>
      <c r="QU29" s="135"/>
      <c r="QV29" s="135"/>
      <c r="QW29" s="135"/>
      <c r="QX29" s="135"/>
      <c r="QY29" s="135"/>
      <c r="QZ29" s="135"/>
      <c r="RA29" s="135"/>
      <c r="RB29" s="135"/>
      <c r="RC29" s="135"/>
      <c r="RD29" s="135"/>
      <c r="RE29" s="135"/>
      <c r="RF29" s="135"/>
      <c r="RG29" s="135"/>
      <c r="RH29" s="135"/>
      <c r="RI29" s="135"/>
      <c r="RJ29" s="135"/>
      <c r="RK29" s="135"/>
      <c r="RL29" s="136"/>
      <c r="RM29" s="136"/>
      <c r="RN29" s="135"/>
      <c r="RO29" s="135"/>
      <c r="RP29" s="135"/>
      <c r="RQ29" s="135"/>
      <c r="RR29" s="135"/>
      <c r="RS29" s="135"/>
      <c r="RT29" s="135"/>
      <c r="RU29" s="135"/>
      <c r="RV29" s="135"/>
      <c r="RW29" s="135"/>
      <c r="RX29" s="135"/>
      <c r="RY29" s="135"/>
      <c r="RZ29" s="135"/>
      <c r="SA29" s="135"/>
      <c r="SB29" s="135"/>
      <c r="SC29" s="135"/>
      <c r="SD29" s="135"/>
      <c r="SE29" s="135"/>
      <c r="SF29" s="135"/>
      <c r="SG29" s="135"/>
      <c r="SH29" s="135"/>
      <c r="SI29" s="135"/>
      <c r="SJ29" s="135"/>
      <c r="SK29" s="135"/>
      <c r="SL29" s="135"/>
      <c r="SM29" s="135"/>
      <c r="SN29" s="135"/>
      <c r="SO29" s="135"/>
      <c r="SP29" s="135"/>
      <c r="SQ29" s="135"/>
      <c r="SR29" s="24"/>
      <c r="SS29" s="25"/>
    </row>
    <row r="30" spans="1:513" s="137" customFormat="1" x14ac:dyDescent="0.25">
      <c r="A30" s="139" t="s">
        <v>136</v>
      </c>
      <c r="B30" s="135">
        <v>6</v>
      </c>
      <c r="C30" s="135">
        <v>5</v>
      </c>
      <c r="D30" s="135">
        <v>7</v>
      </c>
      <c r="E30" s="135">
        <v>10</v>
      </c>
      <c r="F30" s="135">
        <v>10</v>
      </c>
      <c r="G30" s="135">
        <v>9</v>
      </c>
      <c r="H30" s="135">
        <v>10</v>
      </c>
      <c r="I30" s="135">
        <v>9</v>
      </c>
      <c r="J30" s="135">
        <v>9</v>
      </c>
      <c r="K30" s="135">
        <v>10</v>
      </c>
      <c r="L30" s="135">
        <v>10</v>
      </c>
      <c r="M30" s="135">
        <v>10</v>
      </c>
      <c r="N30" s="135">
        <v>6</v>
      </c>
      <c r="O30" s="135">
        <v>10</v>
      </c>
      <c r="P30" s="135">
        <v>10</v>
      </c>
      <c r="Q30" s="135">
        <v>10</v>
      </c>
      <c r="R30" s="135">
        <v>9</v>
      </c>
      <c r="S30" s="135">
        <v>10</v>
      </c>
      <c r="T30" s="135">
        <v>5</v>
      </c>
      <c r="U30" s="135">
        <f t="shared" si="0"/>
        <v>8.6842105263157894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6"/>
      <c r="AG30" s="136"/>
      <c r="AH30" s="135">
        <v>10</v>
      </c>
      <c r="AI30" s="135">
        <v>8</v>
      </c>
      <c r="AJ30" s="135">
        <v>3</v>
      </c>
      <c r="AK30" s="135">
        <v>9</v>
      </c>
      <c r="AL30" s="135">
        <v>10</v>
      </c>
      <c r="AM30" s="135">
        <v>10</v>
      </c>
      <c r="AN30" s="135">
        <v>9</v>
      </c>
      <c r="AO30" s="135">
        <v>6</v>
      </c>
      <c r="AP30" s="135">
        <v>9</v>
      </c>
      <c r="AQ30" s="135">
        <v>10</v>
      </c>
      <c r="AR30" s="135">
        <v>5</v>
      </c>
      <c r="AS30" s="135">
        <v>5</v>
      </c>
      <c r="AT30" s="135">
        <v>10</v>
      </c>
      <c r="AU30" s="135">
        <v>10</v>
      </c>
      <c r="AV30" s="135">
        <v>10</v>
      </c>
      <c r="AW30" s="135">
        <v>10</v>
      </c>
      <c r="AX30" s="135">
        <v>5</v>
      </c>
      <c r="AY30" s="135">
        <v>9</v>
      </c>
      <c r="AZ30" s="135">
        <f t="shared" si="1"/>
        <v>8.2222222222222214</v>
      </c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6"/>
      <c r="BM30" s="136"/>
      <c r="BN30" s="135">
        <v>8</v>
      </c>
      <c r="BO30" s="135">
        <v>9</v>
      </c>
      <c r="BP30" s="135">
        <v>6</v>
      </c>
      <c r="BQ30" s="135">
        <v>10</v>
      </c>
      <c r="BR30" s="135">
        <v>10</v>
      </c>
      <c r="BS30" s="135">
        <v>7</v>
      </c>
      <c r="BT30" s="135">
        <v>10</v>
      </c>
      <c r="BU30" s="135">
        <v>7</v>
      </c>
      <c r="BV30" s="135">
        <v>5</v>
      </c>
      <c r="BW30" s="135">
        <v>10</v>
      </c>
      <c r="BX30" s="135">
        <v>9</v>
      </c>
      <c r="BY30" s="135">
        <f t="shared" si="2"/>
        <v>8.2727272727272734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6"/>
      <c r="CS30" s="136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6"/>
      <c r="DY30" s="136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6"/>
      <c r="FE30" s="136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6"/>
      <c r="GK30" s="136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6"/>
      <c r="HQ30" s="136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  <c r="IV30" s="136"/>
      <c r="IW30" s="136"/>
      <c r="IX30" s="135"/>
      <c r="IY30" s="135"/>
      <c r="IZ30" s="135"/>
      <c r="JA30" s="135"/>
      <c r="JB30" s="135"/>
      <c r="JC30" s="135"/>
      <c r="JD30" s="135"/>
      <c r="JE30" s="135"/>
      <c r="JF30" s="135"/>
      <c r="JG30" s="135"/>
      <c r="JH30" s="135"/>
      <c r="JI30" s="135"/>
      <c r="JJ30" s="135"/>
      <c r="JK30" s="135"/>
      <c r="JL30" s="135"/>
      <c r="JM30" s="135"/>
      <c r="JN30" s="135"/>
      <c r="JO30" s="135"/>
      <c r="JP30" s="135"/>
      <c r="JQ30" s="135"/>
      <c r="JR30" s="135"/>
      <c r="JS30" s="135"/>
      <c r="JT30" s="135"/>
      <c r="JU30" s="135"/>
      <c r="JV30" s="135"/>
      <c r="JW30" s="135"/>
      <c r="JX30" s="135"/>
      <c r="JY30" s="135"/>
      <c r="JZ30" s="135"/>
      <c r="KA30" s="135"/>
      <c r="KB30" s="136"/>
      <c r="KC30" s="136"/>
      <c r="KD30" s="135"/>
      <c r="KE30" s="135"/>
      <c r="KF30" s="135"/>
      <c r="KG30" s="135"/>
      <c r="KH30" s="135"/>
      <c r="KI30" s="135"/>
      <c r="KJ30" s="135"/>
      <c r="KK30" s="135"/>
      <c r="KL30" s="135"/>
      <c r="KM30" s="135"/>
      <c r="KN30" s="135"/>
      <c r="KO30" s="135"/>
      <c r="KP30" s="135"/>
      <c r="KQ30" s="135"/>
      <c r="KR30" s="135"/>
      <c r="KS30" s="135"/>
      <c r="KT30" s="135"/>
      <c r="KU30" s="135"/>
      <c r="KV30" s="135"/>
      <c r="KW30" s="135"/>
      <c r="KX30" s="135"/>
      <c r="KY30" s="135"/>
      <c r="KZ30" s="135"/>
      <c r="LA30" s="135"/>
      <c r="LB30" s="135"/>
      <c r="LC30" s="135"/>
      <c r="LD30" s="135"/>
      <c r="LE30" s="135"/>
      <c r="LF30" s="135"/>
      <c r="LG30" s="135"/>
      <c r="LH30" s="136"/>
      <c r="LI30" s="136"/>
      <c r="LJ30" s="135"/>
      <c r="LK30" s="135"/>
      <c r="LL30" s="135"/>
      <c r="LM30" s="135"/>
      <c r="LN30" s="135"/>
      <c r="LO30" s="135"/>
      <c r="LP30" s="135"/>
      <c r="LQ30" s="135"/>
      <c r="LR30" s="135"/>
      <c r="LS30" s="135"/>
      <c r="LT30" s="135"/>
      <c r="LU30" s="135"/>
      <c r="LV30" s="135"/>
      <c r="LW30" s="135"/>
      <c r="LX30" s="135"/>
      <c r="LY30" s="135"/>
      <c r="LZ30" s="135"/>
      <c r="MA30" s="135"/>
      <c r="MB30" s="135"/>
      <c r="MC30" s="135"/>
      <c r="MD30" s="135"/>
      <c r="ME30" s="135"/>
      <c r="MF30" s="135"/>
      <c r="MG30" s="135"/>
      <c r="MH30" s="135"/>
      <c r="MI30" s="135"/>
      <c r="MJ30" s="135"/>
      <c r="MK30" s="135"/>
      <c r="ML30" s="135"/>
      <c r="MM30" s="135"/>
      <c r="MN30" s="22"/>
      <c r="MO30" s="23"/>
      <c r="MP30" s="135"/>
      <c r="MQ30" s="135"/>
      <c r="MR30" s="135"/>
      <c r="MS30" s="135"/>
      <c r="MT30" s="135"/>
      <c r="MU30" s="135"/>
      <c r="MV30" s="135"/>
      <c r="MW30" s="135"/>
      <c r="MX30" s="135"/>
      <c r="MY30" s="135"/>
      <c r="MZ30" s="135"/>
      <c r="NA30" s="135"/>
      <c r="NB30" s="135"/>
      <c r="NC30" s="135"/>
      <c r="ND30" s="135"/>
      <c r="NE30" s="135"/>
      <c r="NF30" s="135"/>
      <c r="NG30" s="135"/>
      <c r="NH30" s="135"/>
      <c r="NI30" s="135"/>
      <c r="NJ30" s="135"/>
      <c r="NK30" s="135"/>
      <c r="NL30" s="135"/>
      <c r="NM30" s="135"/>
      <c r="NN30" s="135"/>
      <c r="NO30" s="135"/>
      <c r="NP30" s="135"/>
      <c r="NQ30" s="135"/>
      <c r="NR30" s="135"/>
      <c r="NS30" s="135"/>
      <c r="NT30" s="136"/>
      <c r="NU30" s="136"/>
      <c r="NV30" s="135"/>
      <c r="NW30" s="135"/>
      <c r="NX30" s="135"/>
      <c r="NY30" s="135"/>
      <c r="NZ30" s="135"/>
      <c r="OA30" s="135"/>
      <c r="OB30" s="135"/>
      <c r="OC30" s="135"/>
      <c r="OD30" s="135"/>
      <c r="OE30" s="135"/>
      <c r="OF30" s="135"/>
      <c r="OG30" s="135"/>
      <c r="OH30" s="135"/>
      <c r="OI30" s="135"/>
      <c r="OJ30" s="135"/>
      <c r="OK30" s="135"/>
      <c r="OL30" s="135"/>
      <c r="OM30" s="135"/>
      <c r="ON30" s="135"/>
      <c r="OO30" s="135"/>
      <c r="OP30" s="135"/>
      <c r="OQ30" s="135"/>
      <c r="OR30" s="135"/>
      <c r="OS30" s="135"/>
      <c r="OT30" s="135"/>
      <c r="OU30" s="135"/>
      <c r="OV30" s="135"/>
      <c r="OW30" s="135"/>
      <c r="OX30" s="135"/>
      <c r="OY30" s="135"/>
      <c r="OZ30" s="22"/>
      <c r="PA30" s="23"/>
      <c r="PB30" s="135"/>
      <c r="PC30" s="135"/>
      <c r="PD30" s="135"/>
      <c r="PE30" s="135"/>
      <c r="PF30" s="135"/>
      <c r="PG30" s="135"/>
      <c r="PH30" s="135"/>
      <c r="PI30" s="135"/>
      <c r="PJ30" s="135"/>
      <c r="PK30" s="135"/>
      <c r="PL30" s="135"/>
      <c r="PM30" s="135"/>
      <c r="PN30" s="135"/>
      <c r="PO30" s="135"/>
      <c r="PP30" s="135"/>
      <c r="PQ30" s="135"/>
      <c r="PR30" s="135"/>
      <c r="PS30" s="135"/>
      <c r="PT30" s="135"/>
      <c r="PU30" s="135"/>
      <c r="PV30" s="135"/>
      <c r="PW30" s="135"/>
      <c r="PX30" s="135"/>
      <c r="PY30" s="135"/>
      <c r="PZ30" s="135"/>
      <c r="QA30" s="135"/>
      <c r="QB30" s="135"/>
      <c r="QC30" s="135"/>
      <c r="QD30" s="135"/>
      <c r="QE30" s="135"/>
      <c r="QF30" s="136"/>
      <c r="QG30" s="136"/>
      <c r="QH30" s="135"/>
      <c r="QI30" s="135"/>
      <c r="QJ30" s="135"/>
      <c r="QK30" s="135"/>
      <c r="QL30" s="135"/>
      <c r="QM30" s="135"/>
      <c r="QN30" s="135"/>
      <c r="QO30" s="135"/>
      <c r="QP30" s="135"/>
      <c r="QQ30" s="135"/>
      <c r="QR30" s="135"/>
      <c r="QS30" s="135"/>
      <c r="QT30" s="135"/>
      <c r="QU30" s="135"/>
      <c r="QV30" s="135"/>
      <c r="QW30" s="135"/>
      <c r="QX30" s="135"/>
      <c r="QY30" s="135"/>
      <c r="QZ30" s="135"/>
      <c r="RA30" s="135"/>
      <c r="RB30" s="135"/>
      <c r="RC30" s="135"/>
      <c r="RD30" s="135"/>
      <c r="RE30" s="135"/>
      <c r="RF30" s="135"/>
      <c r="RG30" s="135"/>
      <c r="RH30" s="135"/>
      <c r="RI30" s="135"/>
      <c r="RJ30" s="135"/>
      <c r="RK30" s="135"/>
      <c r="RL30" s="136"/>
      <c r="RM30" s="136"/>
      <c r="RN30" s="135"/>
      <c r="RO30" s="135"/>
      <c r="RP30" s="135"/>
      <c r="RQ30" s="135"/>
      <c r="RR30" s="135"/>
      <c r="RS30" s="135"/>
      <c r="RT30" s="135"/>
      <c r="RU30" s="135"/>
      <c r="RV30" s="135"/>
      <c r="RW30" s="135"/>
      <c r="RX30" s="135"/>
      <c r="RY30" s="135"/>
      <c r="RZ30" s="135"/>
      <c r="SA30" s="135"/>
      <c r="SB30" s="135"/>
      <c r="SC30" s="135"/>
      <c r="SD30" s="135"/>
      <c r="SE30" s="135"/>
      <c r="SF30" s="135"/>
      <c r="SG30" s="135"/>
      <c r="SH30" s="135"/>
      <c r="SI30" s="135"/>
      <c r="SJ30" s="135"/>
      <c r="SK30" s="135"/>
      <c r="SL30" s="135"/>
      <c r="SM30" s="135"/>
      <c r="SN30" s="135"/>
      <c r="SO30" s="135"/>
      <c r="SP30" s="135"/>
      <c r="SQ30" s="135"/>
      <c r="SR30" s="24"/>
      <c r="SS30" s="25"/>
    </row>
    <row r="31" spans="1:513" s="137" customFormat="1" x14ac:dyDescent="0.25">
      <c r="A31" s="139" t="s">
        <v>137</v>
      </c>
      <c r="B31" s="135">
        <v>8</v>
      </c>
      <c r="C31" s="135">
        <v>5</v>
      </c>
      <c r="D31" s="135">
        <v>10</v>
      </c>
      <c r="E31" s="135">
        <v>10</v>
      </c>
      <c r="F31" s="135">
        <v>10</v>
      </c>
      <c r="G31" s="135">
        <v>8</v>
      </c>
      <c r="H31" s="135">
        <v>10</v>
      </c>
      <c r="I31" s="135">
        <v>7</v>
      </c>
      <c r="J31" s="135">
        <v>9</v>
      </c>
      <c r="K31" s="135">
        <v>9</v>
      </c>
      <c r="L31" s="135">
        <v>9</v>
      </c>
      <c r="M31" s="135">
        <v>10</v>
      </c>
      <c r="N31" s="135">
        <v>6</v>
      </c>
      <c r="O31" s="135">
        <v>10</v>
      </c>
      <c r="P31" s="135">
        <v>10</v>
      </c>
      <c r="Q31" s="135">
        <v>7</v>
      </c>
      <c r="R31" s="135">
        <v>10</v>
      </c>
      <c r="S31" s="135">
        <v>10</v>
      </c>
      <c r="T31" s="135">
        <v>6</v>
      </c>
      <c r="U31" s="135">
        <f t="shared" si="0"/>
        <v>8.6315789473684212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6"/>
      <c r="AG31" s="136"/>
      <c r="AH31" s="135">
        <v>10</v>
      </c>
      <c r="AI31" s="135">
        <v>9</v>
      </c>
      <c r="AJ31" s="135">
        <v>5</v>
      </c>
      <c r="AK31" s="135">
        <v>10</v>
      </c>
      <c r="AL31" s="137">
        <v>10</v>
      </c>
      <c r="AM31" s="135">
        <v>10</v>
      </c>
      <c r="AN31" s="135">
        <v>9</v>
      </c>
      <c r="AO31" s="135">
        <v>8</v>
      </c>
      <c r="AP31" s="135">
        <v>9</v>
      </c>
      <c r="AQ31" s="135">
        <v>10</v>
      </c>
      <c r="AR31" s="135">
        <v>2</v>
      </c>
      <c r="AS31" s="135">
        <v>7</v>
      </c>
      <c r="AT31" s="135">
        <v>9</v>
      </c>
      <c r="AU31" s="135">
        <v>10</v>
      </c>
      <c r="AV31" s="135">
        <v>10</v>
      </c>
      <c r="AW31" s="135">
        <v>10</v>
      </c>
      <c r="AX31" s="135">
        <v>5</v>
      </c>
      <c r="AY31" s="135">
        <v>9</v>
      </c>
      <c r="AZ31" s="135">
        <f t="shared" si="1"/>
        <v>8.4444444444444446</v>
      </c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6"/>
      <c r="BM31" s="136"/>
      <c r="BN31" s="135">
        <v>10</v>
      </c>
      <c r="BO31" s="135">
        <v>8</v>
      </c>
      <c r="BP31" s="135">
        <v>5</v>
      </c>
      <c r="BQ31" s="135">
        <v>10</v>
      </c>
      <c r="BR31" s="135">
        <v>10</v>
      </c>
      <c r="BS31" s="135">
        <v>4</v>
      </c>
      <c r="BT31" s="135">
        <v>10</v>
      </c>
      <c r="BU31" s="135">
        <v>5</v>
      </c>
      <c r="BV31" s="135">
        <v>7</v>
      </c>
      <c r="BW31" s="135">
        <v>10</v>
      </c>
      <c r="BX31" s="135">
        <v>10</v>
      </c>
      <c r="BY31" s="135">
        <f t="shared" si="2"/>
        <v>8.0909090909090917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6"/>
      <c r="CS31" s="136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6"/>
      <c r="DY31" s="136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6"/>
      <c r="FE31" s="136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6"/>
      <c r="GK31" s="136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6"/>
      <c r="HQ31" s="136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  <c r="IV31" s="136"/>
      <c r="IW31" s="136"/>
      <c r="IX31" s="135"/>
      <c r="IY31" s="135"/>
      <c r="IZ31" s="135"/>
      <c r="JA31" s="135"/>
      <c r="JB31" s="135"/>
      <c r="JC31" s="135"/>
      <c r="JD31" s="135"/>
      <c r="JE31" s="135"/>
      <c r="JF31" s="135"/>
      <c r="JG31" s="135"/>
      <c r="JH31" s="135"/>
      <c r="JI31" s="135"/>
      <c r="JJ31" s="135"/>
      <c r="JK31" s="135"/>
      <c r="JL31" s="135"/>
      <c r="JM31" s="135"/>
      <c r="JN31" s="135"/>
      <c r="JO31" s="135"/>
      <c r="JP31" s="135"/>
      <c r="JQ31" s="135"/>
      <c r="JR31" s="135"/>
      <c r="JS31" s="135"/>
      <c r="JT31" s="135"/>
      <c r="JU31" s="135"/>
      <c r="JV31" s="135"/>
      <c r="JW31" s="135"/>
      <c r="JX31" s="135"/>
      <c r="JY31" s="135"/>
      <c r="JZ31" s="135"/>
      <c r="KA31" s="135"/>
      <c r="KB31" s="136"/>
      <c r="KC31" s="136"/>
      <c r="KD31" s="135"/>
      <c r="KE31" s="135"/>
      <c r="KF31" s="135"/>
      <c r="KG31" s="135"/>
      <c r="KH31" s="135"/>
      <c r="KI31" s="135"/>
      <c r="KJ31" s="135"/>
      <c r="KK31" s="135"/>
      <c r="KL31" s="135"/>
      <c r="KM31" s="135"/>
      <c r="KN31" s="135"/>
      <c r="KO31" s="135"/>
      <c r="KP31" s="135"/>
      <c r="KQ31" s="135"/>
      <c r="KR31" s="135"/>
      <c r="KS31" s="135"/>
      <c r="KT31" s="135"/>
      <c r="KU31" s="135"/>
      <c r="KV31" s="135"/>
      <c r="KW31" s="135"/>
      <c r="KX31" s="135"/>
      <c r="KY31" s="135"/>
      <c r="KZ31" s="135"/>
      <c r="LA31" s="135"/>
      <c r="LB31" s="135"/>
      <c r="LC31" s="135"/>
      <c r="LD31" s="135"/>
      <c r="LE31" s="135"/>
      <c r="LF31" s="135"/>
      <c r="LG31" s="135"/>
      <c r="LH31" s="136"/>
      <c r="LI31" s="136"/>
      <c r="LJ31" s="135"/>
      <c r="LK31" s="135"/>
      <c r="LL31" s="135"/>
      <c r="LM31" s="135"/>
      <c r="LN31" s="135"/>
      <c r="LO31" s="135"/>
      <c r="LP31" s="135"/>
      <c r="LQ31" s="135"/>
      <c r="LR31" s="135"/>
      <c r="LS31" s="135"/>
      <c r="LT31" s="135"/>
      <c r="LU31" s="135"/>
      <c r="LV31" s="135"/>
      <c r="LW31" s="135"/>
      <c r="LX31" s="135"/>
      <c r="LY31" s="135"/>
      <c r="LZ31" s="135"/>
      <c r="MA31" s="135"/>
      <c r="MB31" s="135"/>
      <c r="MC31" s="135"/>
      <c r="MD31" s="135"/>
      <c r="ME31" s="135"/>
      <c r="MF31" s="135"/>
      <c r="MG31" s="135"/>
      <c r="MH31" s="135"/>
      <c r="MI31" s="135"/>
      <c r="MJ31" s="135"/>
      <c r="MK31" s="135"/>
      <c r="ML31" s="135"/>
      <c r="MM31" s="135"/>
      <c r="MN31" s="22"/>
      <c r="MO31" s="23"/>
      <c r="MP31" s="135"/>
      <c r="MQ31" s="135"/>
      <c r="MR31" s="135"/>
      <c r="MS31" s="135"/>
      <c r="MT31" s="135"/>
      <c r="MU31" s="135"/>
      <c r="MV31" s="135"/>
      <c r="MW31" s="135"/>
      <c r="MX31" s="135"/>
      <c r="MY31" s="135"/>
      <c r="MZ31" s="135"/>
      <c r="NA31" s="135"/>
      <c r="NB31" s="135"/>
      <c r="NC31" s="135"/>
      <c r="ND31" s="135"/>
      <c r="NE31" s="135"/>
      <c r="NF31" s="135"/>
      <c r="NG31" s="135"/>
      <c r="NH31" s="135"/>
      <c r="NI31" s="135"/>
      <c r="NJ31" s="135"/>
      <c r="NK31" s="135"/>
      <c r="NL31" s="135"/>
      <c r="NM31" s="135"/>
      <c r="NN31" s="135"/>
      <c r="NO31" s="135"/>
      <c r="NP31" s="135"/>
      <c r="NQ31" s="135"/>
      <c r="NR31" s="135"/>
      <c r="NS31" s="135"/>
      <c r="NT31" s="136"/>
      <c r="NU31" s="136"/>
      <c r="NV31" s="135"/>
      <c r="NW31" s="135"/>
      <c r="NX31" s="135"/>
      <c r="NY31" s="135"/>
      <c r="NZ31" s="135"/>
      <c r="OA31" s="135"/>
      <c r="OB31" s="135"/>
      <c r="OC31" s="135"/>
      <c r="OD31" s="135"/>
      <c r="OE31" s="135"/>
      <c r="OF31" s="135"/>
      <c r="OG31" s="135"/>
      <c r="OH31" s="135"/>
      <c r="OI31" s="135"/>
      <c r="OJ31" s="135"/>
      <c r="OK31" s="135"/>
      <c r="OL31" s="135"/>
      <c r="OM31" s="135"/>
      <c r="ON31" s="135"/>
      <c r="OO31" s="135"/>
      <c r="OP31" s="135"/>
      <c r="OQ31" s="135"/>
      <c r="OR31" s="135"/>
      <c r="OS31" s="135"/>
      <c r="OT31" s="135"/>
      <c r="OU31" s="135"/>
      <c r="OV31" s="135"/>
      <c r="OW31" s="135"/>
      <c r="OX31" s="135"/>
      <c r="OY31" s="135"/>
      <c r="OZ31" s="22"/>
      <c r="PA31" s="23"/>
      <c r="PB31" s="135"/>
      <c r="PC31" s="135"/>
      <c r="PD31" s="135"/>
      <c r="PE31" s="135"/>
      <c r="PF31" s="135"/>
      <c r="PG31" s="135"/>
      <c r="PH31" s="135"/>
      <c r="PI31" s="135"/>
      <c r="PJ31" s="135"/>
      <c r="PK31" s="135"/>
      <c r="PL31" s="135"/>
      <c r="PM31" s="135"/>
      <c r="PN31" s="135"/>
      <c r="PO31" s="135"/>
      <c r="PP31" s="135"/>
      <c r="PQ31" s="135"/>
      <c r="PR31" s="135"/>
      <c r="PS31" s="135"/>
      <c r="PT31" s="135"/>
      <c r="PU31" s="135"/>
      <c r="PV31" s="135"/>
      <c r="PW31" s="135"/>
      <c r="PX31" s="135"/>
      <c r="PY31" s="135"/>
      <c r="PZ31" s="135"/>
      <c r="QA31" s="135"/>
      <c r="QB31" s="135"/>
      <c r="QC31" s="135"/>
      <c r="QD31" s="135"/>
      <c r="QE31" s="135"/>
      <c r="QF31" s="136"/>
      <c r="QG31" s="136"/>
      <c r="QH31" s="135"/>
      <c r="QI31" s="135"/>
      <c r="QJ31" s="135"/>
      <c r="QK31" s="135"/>
      <c r="QL31" s="135"/>
      <c r="QM31" s="135"/>
      <c r="QN31" s="135"/>
      <c r="QO31" s="135"/>
      <c r="QP31" s="135"/>
      <c r="QQ31" s="135"/>
      <c r="QR31" s="135"/>
      <c r="QS31" s="135"/>
      <c r="QT31" s="135"/>
      <c r="QU31" s="135"/>
      <c r="QV31" s="135"/>
      <c r="QW31" s="135"/>
      <c r="QX31" s="135"/>
      <c r="QY31" s="135"/>
      <c r="QZ31" s="135"/>
      <c r="RA31" s="135"/>
      <c r="RB31" s="135"/>
      <c r="RC31" s="135"/>
      <c r="RD31" s="135"/>
      <c r="RE31" s="135"/>
      <c r="RF31" s="135"/>
      <c r="RG31" s="135"/>
      <c r="RH31" s="135"/>
      <c r="RI31" s="135"/>
      <c r="RJ31" s="135"/>
      <c r="RK31" s="135"/>
      <c r="RL31" s="136"/>
      <c r="RM31" s="136"/>
      <c r="RN31" s="135"/>
      <c r="RO31" s="135"/>
      <c r="RP31" s="135"/>
      <c r="RQ31" s="135"/>
      <c r="RR31" s="135"/>
      <c r="RS31" s="135"/>
      <c r="RT31" s="135"/>
      <c r="RU31" s="135"/>
      <c r="RV31" s="135"/>
      <c r="RW31" s="135"/>
      <c r="RX31" s="135"/>
      <c r="RY31" s="135"/>
      <c r="RZ31" s="135"/>
      <c r="SA31" s="135"/>
      <c r="SB31" s="135"/>
      <c r="SC31" s="135"/>
      <c r="SD31" s="135"/>
      <c r="SE31" s="135"/>
      <c r="SF31" s="135"/>
      <c r="SG31" s="135"/>
      <c r="SH31" s="135"/>
      <c r="SI31" s="135"/>
      <c r="SJ31" s="135"/>
      <c r="SK31" s="135"/>
      <c r="SL31" s="135"/>
      <c r="SM31" s="135"/>
      <c r="SN31" s="135"/>
      <c r="SO31" s="135"/>
      <c r="SP31" s="135"/>
      <c r="SQ31" s="135"/>
      <c r="SR31" s="24"/>
      <c r="SS31" s="25"/>
    </row>
    <row r="32" spans="1:513" s="137" customFormat="1" x14ac:dyDescent="0.25">
      <c r="A32" s="139" t="s">
        <v>138</v>
      </c>
      <c r="B32" s="135">
        <v>4</v>
      </c>
      <c r="C32" s="135">
        <v>5</v>
      </c>
      <c r="D32" s="135">
        <v>7</v>
      </c>
      <c r="E32" s="135">
        <v>8</v>
      </c>
      <c r="F32" s="135">
        <v>9</v>
      </c>
      <c r="G32" s="135">
        <v>8</v>
      </c>
      <c r="H32" s="135">
        <v>5</v>
      </c>
      <c r="I32" s="135">
        <v>5</v>
      </c>
      <c r="J32" s="135">
        <v>9</v>
      </c>
      <c r="K32" s="135">
        <v>9</v>
      </c>
      <c r="L32" s="135">
        <v>9</v>
      </c>
      <c r="M32" s="135">
        <v>10</v>
      </c>
      <c r="N32" s="135">
        <v>8</v>
      </c>
      <c r="O32" s="135">
        <v>2</v>
      </c>
      <c r="P32" s="135">
        <v>10</v>
      </c>
      <c r="Q32" s="135">
        <v>9</v>
      </c>
      <c r="R32" s="135">
        <v>9</v>
      </c>
      <c r="S32" s="135">
        <v>10</v>
      </c>
      <c r="T32" s="135">
        <v>9</v>
      </c>
      <c r="U32" s="135">
        <f t="shared" si="0"/>
        <v>7.6315789473684212</v>
      </c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6"/>
      <c r="AG32" s="136"/>
      <c r="AH32" s="135">
        <v>10</v>
      </c>
      <c r="AI32" s="135">
        <v>7</v>
      </c>
      <c r="AJ32" s="135">
        <v>2</v>
      </c>
      <c r="AK32" s="135">
        <v>10</v>
      </c>
      <c r="AL32" s="137">
        <v>10</v>
      </c>
      <c r="AM32" s="135">
        <v>10</v>
      </c>
      <c r="AN32" s="135">
        <v>7</v>
      </c>
      <c r="AO32" s="135">
        <v>8</v>
      </c>
      <c r="AP32" s="135">
        <v>9</v>
      </c>
      <c r="AQ32" s="135">
        <v>10</v>
      </c>
      <c r="AR32" s="135">
        <v>4</v>
      </c>
      <c r="AS32" s="135">
        <v>6</v>
      </c>
      <c r="AT32" s="135">
        <v>7</v>
      </c>
      <c r="AU32" s="135">
        <v>10</v>
      </c>
      <c r="AV32" s="135">
        <v>10</v>
      </c>
      <c r="AW32" s="135">
        <v>8</v>
      </c>
      <c r="AX32" s="135">
        <v>6</v>
      </c>
      <c r="AY32" s="135">
        <v>9</v>
      </c>
      <c r="AZ32" s="135">
        <f t="shared" si="1"/>
        <v>7.9444444444444446</v>
      </c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6"/>
      <c r="BM32" s="136"/>
      <c r="BN32" s="135">
        <v>7</v>
      </c>
      <c r="BO32" s="135">
        <v>9</v>
      </c>
      <c r="BP32" s="135">
        <v>7</v>
      </c>
      <c r="BQ32" s="135">
        <v>10</v>
      </c>
      <c r="BR32" s="135">
        <v>10</v>
      </c>
      <c r="BS32" s="135">
        <v>7</v>
      </c>
      <c r="BT32" s="135">
        <v>10</v>
      </c>
      <c r="BU32" s="135">
        <v>5</v>
      </c>
      <c r="BV32" s="135">
        <v>8</v>
      </c>
      <c r="BW32" s="135">
        <v>10</v>
      </c>
      <c r="BX32" s="135">
        <v>7</v>
      </c>
      <c r="BY32" s="135">
        <f t="shared" si="2"/>
        <v>8.1818181818181817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6"/>
      <c r="CS32" s="136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6"/>
      <c r="DY32" s="136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6"/>
      <c r="FE32" s="136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6"/>
      <c r="GK32" s="136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6"/>
      <c r="HQ32" s="136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  <c r="IV32" s="136"/>
      <c r="IW32" s="136"/>
      <c r="IX32" s="135"/>
      <c r="IY32" s="135"/>
      <c r="IZ32" s="135"/>
      <c r="JA32" s="135"/>
      <c r="JB32" s="135"/>
      <c r="JC32" s="135"/>
      <c r="JD32" s="135"/>
      <c r="JE32" s="135"/>
      <c r="JF32" s="135"/>
      <c r="JG32" s="135"/>
      <c r="JH32" s="135"/>
      <c r="JI32" s="135"/>
      <c r="JJ32" s="135"/>
      <c r="JK32" s="135"/>
      <c r="JL32" s="135"/>
      <c r="JM32" s="135"/>
      <c r="JN32" s="135"/>
      <c r="JO32" s="135"/>
      <c r="JP32" s="135"/>
      <c r="JQ32" s="135"/>
      <c r="JR32" s="135"/>
      <c r="JS32" s="135"/>
      <c r="JT32" s="135"/>
      <c r="JU32" s="135"/>
      <c r="JV32" s="135"/>
      <c r="JW32" s="135"/>
      <c r="JX32" s="135"/>
      <c r="JY32" s="135"/>
      <c r="JZ32" s="135"/>
      <c r="KA32" s="135"/>
      <c r="KB32" s="136"/>
      <c r="KC32" s="136"/>
      <c r="KD32" s="135"/>
      <c r="KE32" s="135"/>
      <c r="KF32" s="135"/>
      <c r="KG32" s="135"/>
      <c r="KH32" s="135"/>
      <c r="KI32" s="135"/>
      <c r="KJ32" s="135"/>
      <c r="KK32" s="135"/>
      <c r="KL32" s="135"/>
      <c r="KM32" s="135"/>
      <c r="KN32" s="135"/>
      <c r="KO32" s="135"/>
      <c r="KP32" s="135"/>
      <c r="KQ32" s="135"/>
      <c r="KR32" s="135"/>
      <c r="KS32" s="135"/>
      <c r="KT32" s="135"/>
      <c r="KU32" s="135"/>
      <c r="KV32" s="135"/>
      <c r="KW32" s="135"/>
      <c r="KX32" s="135"/>
      <c r="KY32" s="135"/>
      <c r="KZ32" s="135"/>
      <c r="LA32" s="135"/>
      <c r="LB32" s="135"/>
      <c r="LC32" s="135"/>
      <c r="LD32" s="135"/>
      <c r="LE32" s="135"/>
      <c r="LF32" s="135"/>
      <c r="LG32" s="135"/>
      <c r="LH32" s="136"/>
      <c r="LI32" s="136"/>
      <c r="LJ32" s="135"/>
      <c r="LK32" s="135"/>
      <c r="LL32" s="135"/>
      <c r="LM32" s="135"/>
      <c r="LN32" s="135"/>
      <c r="LO32" s="135"/>
      <c r="LP32" s="135"/>
      <c r="LQ32" s="135"/>
      <c r="LR32" s="135"/>
      <c r="LS32" s="135"/>
      <c r="LT32" s="135"/>
      <c r="LU32" s="135"/>
      <c r="LV32" s="135"/>
      <c r="LW32" s="135"/>
      <c r="LX32" s="135"/>
      <c r="LY32" s="135"/>
      <c r="LZ32" s="135"/>
      <c r="MA32" s="135"/>
      <c r="MB32" s="135"/>
      <c r="MC32" s="135"/>
      <c r="MD32" s="135"/>
      <c r="ME32" s="135"/>
      <c r="MF32" s="135"/>
      <c r="MG32" s="135"/>
      <c r="MH32" s="135"/>
      <c r="MI32" s="135"/>
      <c r="MJ32" s="135"/>
      <c r="MK32" s="135"/>
      <c r="ML32" s="135"/>
      <c r="MM32" s="135"/>
      <c r="MN32" s="22"/>
      <c r="MO32" s="23"/>
      <c r="MP32" s="135"/>
      <c r="MQ32" s="135"/>
      <c r="MR32" s="135"/>
      <c r="MS32" s="135"/>
      <c r="MT32" s="135"/>
      <c r="MU32" s="135"/>
      <c r="MV32" s="135"/>
      <c r="MW32" s="135"/>
      <c r="MX32" s="135"/>
      <c r="MY32" s="135"/>
      <c r="MZ32" s="135"/>
      <c r="NA32" s="135"/>
      <c r="NB32" s="135"/>
      <c r="NC32" s="135"/>
      <c r="ND32" s="135"/>
      <c r="NE32" s="135"/>
      <c r="NF32" s="135"/>
      <c r="NG32" s="135"/>
      <c r="NH32" s="135"/>
      <c r="NI32" s="135"/>
      <c r="NJ32" s="135"/>
      <c r="NK32" s="135"/>
      <c r="NL32" s="135"/>
      <c r="NM32" s="135"/>
      <c r="NN32" s="135"/>
      <c r="NO32" s="135"/>
      <c r="NP32" s="135"/>
      <c r="NQ32" s="135"/>
      <c r="NR32" s="135"/>
      <c r="NS32" s="135"/>
      <c r="NT32" s="136"/>
      <c r="NU32" s="136"/>
      <c r="NV32" s="135"/>
      <c r="NW32" s="135"/>
      <c r="NX32" s="135"/>
      <c r="NY32" s="135"/>
      <c r="NZ32" s="135"/>
      <c r="OA32" s="135"/>
      <c r="OB32" s="135"/>
      <c r="OC32" s="135"/>
      <c r="OD32" s="135"/>
      <c r="OE32" s="135"/>
      <c r="OF32" s="135"/>
      <c r="OG32" s="135"/>
      <c r="OH32" s="135"/>
      <c r="OI32" s="135"/>
      <c r="OJ32" s="135"/>
      <c r="OK32" s="135"/>
      <c r="OL32" s="135"/>
      <c r="OM32" s="135"/>
      <c r="ON32" s="135"/>
      <c r="OO32" s="135"/>
      <c r="OP32" s="135"/>
      <c r="OQ32" s="135"/>
      <c r="OR32" s="135"/>
      <c r="OS32" s="135"/>
      <c r="OT32" s="135"/>
      <c r="OU32" s="135"/>
      <c r="OV32" s="135"/>
      <c r="OW32" s="135"/>
      <c r="OX32" s="135"/>
      <c r="OY32" s="135"/>
      <c r="OZ32" s="22"/>
      <c r="PA32" s="23"/>
      <c r="PB32" s="135"/>
      <c r="PC32" s="135"/>
      <c r="PD32" s="135"/>
      <c r="PE32" s="135"/>
      <c r="PF32" s="135"/>
      <c r="PG32" s="135"/>
      <c r="PH32" s="135"/>
      <c r="PI32" s="135"/>
      <c r="PJ32" s="135"/>
      <c r="PK32" s="135"/>
      <c r="PL32" s="135"/>
      <c r="PM32" s="135"/>
      <c r="PN32" s="135"/>
      <c r="PO32" s="135"/>
      <c r="PP32" s="135"/>
      <c r="PQ32" s="135"/>
      <c r="PR32" s="135"/>
      <c r="PS32" s="135"/>
      <c r="PT32" s="135"/>
      <c r="PU32" s="135"/>
      <c r="PV32" s="135"/>
      <c r="PW32" s="135"/>
      <c r="PX32" s="135"/>
      <c r="PY32" s="135"/>
      <c r="PZ32" s="135"/>
      <c r="QA32" s="135"/>
      <c r="QB32" s="135"/>
      <c r="QC32" s="135"/>
      <c r="QD32" s="135"/>
      <c r="QE32" s="135"/>
      <c r="QF32" s="136"/>
      <c r="QG32" s="136"/>
      <c r="QH32" s="135"/>
      <c r="QI32" s="135"/>
      <c r="QJ32" s="135"/>
      <c r="QK32" s="135"/>
      <c r="QL32" s="135"/>
      <c r="QM32" s="135"/>
      <c r="QN32" s="135"/>
      <c r="QO32" s="135"/>
      <c r="QP32" s="135"/>
      <c r="QQ32" s="135"/>
      <c r="QR32" s="135"/>
      <c r="QS32" s="135"/>
      <c r="QT32" s="135"/>
      <c r="QU32" s="135"/>
      <c r="QV32" s="135"/>
      <c r="QW32" s="135"/>
      <c r="QX32" s="135"/>
      <c r="QY32" s="135"/>
      <c r="QZ32" s="135"/>
      <c r="RA32" s="135"/>
      <c r="RB32" s="135"/>
      <c r="RC32" s="135"/>
      <c r="RD32" s="135"/>
      <c r="RE32" s="135"/>
      <c r="RF32" s="135"/>
      <c r="RG32" s="135"/>
      <c r="RH32" s="135"/>
      <c r="RI32" s="135"/>
      <c r="RJ32" s="135"/>
      <c r="RK32" s="135"/>
      <c r="RL32" s="136"/>
      <c r="RM32" s="136"/>
      <c r="RN32" s="135"/>
      <c r="RO32" s="135"/>
      <c r="RP32" s="135"/>
      <c r="RQ32" s="135"/>
      <c r="RR32" s="135"/>
      <c r="RS32" s="135"/>
      <c r="RT32" s="135"/>
      <c r="RU32" s="135"/>
      <c r="RV32" s="135"/>
      <c r="RW32" s="135"/>
      <c r="RX32" s="135"/>
      <c r="RY32" s="135"/>
      <c r="RZ32" s="135"/>
      <c r="SA32" s="135"/>
      <c r="SB32" s="135"/>
      <c r="SC32" s="135"/>
      <c r="SD32" s="135"/>
      <c r="SE32" s="135"/>
      <c r="SF32" s="135"/>
      <c r="SG32" s="135"/>
      <c r="SH32" s="135"/>
      <c r="SI32" s="135"/>
      <c r="SJ32" s="135"/>
      <c r="SK32" s="135"/>
      <c r="SL32" s="135"/>
      <c r="SM32" s="135"/>
      <c r="SN32" s="135"/>
      <c r="SO32" s="135"/>
      <c r="SP32" s="135"/>
      <c r="SQ32" s="135"/>
      <c r="SR32" s="24"/>
      <c r="SS32" s="25"/>
    </row>
    <row r="33" spans="1:513" s="138" customFormat="1" ht="25.5" x14ac:dyDescent="0.25">
      <c r="A33" s="139" t="s">
        <v>139</v>
      </c>
      <c r="B33" s="135">
        <v>6</v>
      </c>
      <c r="C33" s="135">
        <v>5</v>
      </c>
      <c r="D33" s="135">
        <v>10</v>
      </c>
      <c r="E33" s="135">
        <v>10</v>
      </c>
      <c r="F33" s="135">
        <v>9</v>
      </c>
      <c r="G33" s="135">
        <v>9</v>
      </c>
      <c r="H33" s="135">
        <v>10</v>
      </c>
      <c r="I33" s="135">
        <v>4</v>
      </c>
      <c r="J33" s="135">
        <v>9</v>
      </c>
      <c r="K33" s="135">
        <v>8</v>
      </c>
      <c r="L33" s="135">
        <v>10</v>
      </c>
      <c r="M33" s="135">
        <v>10</v>
      </c>
      <c r="N33" s="135">
        <v>6</v>
      </c>
      <c r="O33" s="135">
        <v>5</v>
      </c>
      <c r="P33" s="135">
        <v>10</v>
      </c>
      <c r="Q33" s="135">
        <v>6</v>
      </c>
      <c r="R33" s="135">
        <v>9</v>
      </c>
      <c r="S33" s="135">
        <v>10</v>
      </c>
      <c r="T33" s="135">
        <v>5</v>
      </c>
      <c r="U33" s="135">
        <f t="shared" si="0"/>
        <v>7.9473684210526319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6"/>
      <c r="AG33" s="136"/>
      <c r="AH33" s="135">
        <v>10</v>
      </c>
      <c r="AI33" s="135">
        <v>9</v>
      </c>
      <c r="AJ33" s="135">
        <v>1</v>
      </c>
      <c r="AK33" s="135">
        <v>6</v>
      </c>
      <c r="AL33" s="138">
        <v>10</v>
      </c>
      <c r="AM33" s="135">
        <v>10</v>
      </c>
      <c r="AN33" s="135">
        <v>10</v>
      </c>
      <c r="AO33" s="135">
        <v>7</v>
      </c>
      <c r="AP33" s="135">
        <v>9</v>
      </c>
      <c r="AQ33" s="135">
        <v>10</v>
      </c>
      <c r="AR33" s="135">
        <v>5</v>
      </c>
      <c r="AS33" s="135">
        <v>5</v>
      </c>
      <c r="AT33" s="135">
        <v>8</v>
      </c>
      <c r="AU33" s="135">
        <v>10</v>
      </c>
      <c r="AV33" s="135">
        <v>9</v>
      </c>
      <c r="AW33" s="135">
        <v>8</v>
      </c>
      <c r="AX33" s="135">
        <v>7</v>
      </c>
      <c r="AY33" s="135">
        <v>10</v>
      </c>
      <c r="AZ33" s="135">
        <f t="shared" si="1"/>
        <v>8</v>
      </c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6"/>
      <c r="BM33" s="136"/>
      <c r="BN33" s="135">
        <v>10</v>
      </c>
      <c r="BO33" s="135">
        <v>8</v>
      </c>
      <c r="BP33" s="135">
        <v>5</v>
      </c>
      <c r="BQ33" s="135">
        <v>10</v>
      </c>
      <c r="BR33" s="135">
        <v>10</v>
      </c>
      <c r="BS33" s="135">
        <v>8</v>
      </c>
      <c r="BT33" s="135">
        <v>10</v>
      </c>
      <c r="BU33" s="135">
        <v>4</v>
      </c>
      <c r="BV33" s="135">
        <v>6</v>
      </c>
      <c r="BW33" s="135">
        <v>10</v>
      </c>
      <c r="BX33" s="135">
        <v>7</v>
      </c>
      <c r="BY33" s="135">
        <f t="shared" si="2"/>
        <v>8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6"/>
      <c r="CS33" s="136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6"/>
      <c r="DY33" s="136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6"/>
      <c r="FE33" s="136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6"/>
      <c r="GK33" s="136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6"/>
      <c r="HQ33" s="136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6"/>
      <c r="IW33" s="136"/>
      <c r="IX33" s="135"/>
      <c r="IY33" s="135"/>
      <c r="IZ33" s="135"/>
      <c r="JA33" s="135"/>
      <c r="JB33" s="135"/>
      <c r="JC33" s="135"/>
      <c r="JD33" s="135"/>
      <c r="JE33" s="135"/>
      <c r="JF33" s="135"/>
      <c r="JG33" s="135"/>
      <c r="JH33" s="135"/>
      <c r="JI33" s="135"/>
      <c r="JJ33" s="135"/>
      <c r="JK33" s="135"/>
      <c r="JL33" s="135"/>
      <c r="JM33" s="135"/>
      <c r="JN33" s="135"/>
      <c r="JO33" s="135"/>
      <c r="JP33" s="135"/>
      <c r="JQ33" s="135"/>
      <c r="JR33" s="135"/>
      <c r="JS33" s="135"/>
      <c r="JT33" s="135"/>
      <c r="JU33" s="135"/>
      <c r="JV33" s="135"/>
      <c r="JW33" s="135"/>
      <c r="JX33" s="135"/>
      <c r="JY33" s="135"/>
      <c r="JZ33" s="135"/>
      <c r="KA33" s="135"/>
      <c r="KB33" s="136"/>
      <c r="KC33" s="136"/>
      <c r="KD33" s="135"/>
      <c r="KE33" s="135"/>
      <c r="KF33" s="135"/>
      <c r="KG33" s="135"/>
      <c r="KH33" s="135"/>
      <c r="KI33" s="135"/>
      <c r="KJ33" s="135"/>
      <c r="KK33" s="135"/>
      <c r="KL33" s="135"/>
      <c r="KM33" s="135"/>
      <c r="KN33" s="135"/>
      <c r="KO33" s="135"/>
      <c r="KP33" s="135"/>
      <c r="KQ33" s="135"/>
      <c r="KR33" s="135"/>
      <c r="KS33" s="135"/>
      <c r="KT33" s="135"/>
      <c r="KU33" s="135"/>
      <c r="KV33" s="135"/>
      <c r="KW33" s="135"/>
      <c r="KX33" s="135"/>
      <c r="KY33" s="135"/>
      <c r="KZ33" s="135"/>
      <c r="LA33" s="135"/>
      <c r="LB33" s="135"/>
      <c r="LC33" s="135"/>
      <c r="LD33" s="135"/>
      <c r="LE33" s="135"/>
      <c r="LF33" s="135"/>
      <c r="LG33" s="135"/>
      <c r="LH33" s="136"/>
      <c r="LI33" s="136"/>
      <c r="LJ33" s="135"/>
      <c r="LK33" s="135"/>
      <c r="LL33" s="135"/>
      <c r="LM33" s="135"/>
      <c r="LN33" s="135"/>
      <c r="LO33" s="135"/>
      <c r="LP33" s="135"/>
      <c r="LQ33" s="135"/>
      <c r="LR33" s="135"/>
      <c r="LS33" s="135"/>
      <c r="LT33" s="135"/>
      <c r="LU33" s="135"/>
      <c r="LV33" s="135"/>
      <c r="LW33" s="135"/>
      <c r="LX33" s="135"/>
      <c r="LY33" s="135"/>
      <c r="LZ33" s="135"/>
      <c r="MA33" s="135"/>
      <c r="MB33" s="135"/>
      <c r="MC33" s="135"/>
      <c r="MD33" s="135"/>
      <c r="ME33" s="135"/>
      <c r="MF33" s="135"/>
      <c r="MG33" s="135"/>
      <c r="MH33" s="135"/>
      <c r="MI33" s="135"/>
      <c r="MJ33" s="135"/>
      <c r="MK33" s="135"/>
      <c r="ML33" s="135"/>
      <c r="MM33" s="135"/>
      <c r="MN33" s="22"/>
      <c r="MO33" s="23"/>
      <c r="MP33" s="135"/>
      <c r="MQ33" s="135"/>
      <c r="MR33" s="135"/>
      <c r="MS33" s="135"/>
      <c r="MT33" s="135"/>
      <c r="MU33" s="135"/>
      <c r="MV33" s="135"/>
      <c r="MW33" s="135"/>
      <c r="MX33" s="135"/>
      <c r="MY33" s="135"/>
      <c r="MZ33" s="135"/>
      <c r="NA33" s="135"/>
      <c r="NB33" s="135"/>
      <c r="NC33" s="135"/>
      <c r="ND33" s="135"/>
      <c r="NE33" s="135"/>
      <c r="NF33" s="135"/>
      <c r="NG33" s="135"/>
      <c r="NH33" s="135"/>
      <c r="NI33" s="135"/>
      <c r="NJ33" s="135"/>
      <c r="NK33" s="135"/>
      <c r="NL33" s="135"/>
      <c r="NM33" s="135"/>
      <c r="NN33" s="135"/>
      <c r="NO33" s="135"/>
      <c r="NP33" s="135"/>
      <c r="NQ33" s="135"/>
      <c r="NR33" s="135"/>
      <c r="NS33" s="135"/>
      <c r="NT33" s="136"/>
      <c r="NU33" s="136"/>
      <c r="NV33" s="135"/>
      <c r="NW33" s="135"/>
      <c r="NX33" s="135"/>
      <c r="NY33" s="135"/>
      <c r="NZ33" s="135"/>
      <c r="OA33" s="135"/>
      <c r="OB33" s="135"/>
      <c r="OC33" s="135"/>
      <c r="OD33" s="135"/>
      <c r="OE33" s="135"/>
      <c r="OF33" s="135"/>
      <c r="OG33" s="135"/>
      <c r="OH33" s="135"/>
      <c r="OI33" s="135"/>
      <c r="OJ33" s="135"/>
      <c r="OK33" s="135"/>
      <c r="OL33" s="135"/>
      <c r="OM33" s="135"/>
      <c r="ON33" s="135"/>
      <c r="OO33" s="135"/>
      <c r="OP33" s="135"/>
      <c r="OQ33" s="135"/>
      <c r="OR33" s="135"/>
      <c r="OS33" s="135"/>
      <c r="OT33" s="135"/>
      <c r="OU33" s="135"/>
      <c r="OV33" s="135"/>
      <c r="OW33" s="135"/>
      <c r="OX33" s="135"/>
      <c r="OY33" s="135"/>
      <c r="OZ33" s="22"/>
      <c r="PA33" s="23"/>
      <c r="PB33" s="135"/>
      <c r="PC33" s="135"/>
      <c r="PD33" s="135"/>
      <c r="PE33" s="135"/>
      <c r="PF33" s="135"/>
      <c r="PG33" s="135"/>
      <c r="PH33" s="135"/>
      <c r="PI33" s="135"/>
      <c r="PJ33" s="135"/>
      <c r="PK33" s="135"/>
      <c r="PL33" s="135"/>
      <c r="PM33" s="135"/>
      <c r="PN33" s="135"/>
      <c r="PO33" s="135"/>
      <c r="PP33" s="135"/>
      <c r="PQ33" s="135"/>
      <c r="PR33" s="135"/>
      <c r="PS33" s="135"/>
      <c r="PT33" s="135"/>
      <c r="PU33" s="135"/>
      <c r="PV33" s="135"/>
      <c r="PW33" s="135"/>
      <c r="PX33" s="135"/>
      <c r="PY33" s="135"/>
      <c r="PZ33" s="135"/>
      <c r="QA33" s="135"/>
      <c r="QB33" s="135"/>
      <c r="QC33" s="135"/>
      <c r="QD33" s="135"/>
      <c r="QE33" s="135"/>
      <c r="QF33" s="136"/>
      <c r="QG33" s="136"/>
      <c r="QH33" s="135"/>
      <c r="QI33" s="135"/>
      <c r="QJ33" s="135"/>
      <c r="QK33" s="135"/>
      <c r="QL33" s="135"/>
      <c r="QM33" s="135"/>
      <c r="QN33" s="135"/>
      <c r="QO33" s="135"/>
      <c r="QP33" s="135"/>
      <c r="QQ33" s="135"/>
      <c r="QR33" s="135"/>
      <c r="QS33" s="135"/>
      <c r="QT33" s="135"/>
      <c r="QU33" s="135"/>
      <c r="QV33" s="135"/>
      <c r="QW33" s="135"/>
      <c r="QX33" s="135"/>
      <c r="QY33" s="135"/>
      <c r="QZ33" s="135"/>
      <c r="RA33" s="135"/>
      <c r="RB33" s="135"/>
      <c r="RC33" s="135"/>
      <c r="RD33" s="135"/>
      <c r="RE33" s="135"/>
      <c r="RF33" s="135"/>
      <c r="RG33" s="135"/>
      <c r="RH33" s="135"/>
      <c r="RI33" s="135"/>
      <c r="RJ33" s="135"/>
      <c r="RK33" s="135"/>
      <c r="RL33" s="136"/>
      <c r="RM33" s="136"/>
      <c r="RN33" s="135"/>
      <c r="RO33" s="135"/>
      <c r="RP33" s="135"/>
      <c r="RQ33" s="135"/>
      <c r="RR33" s="135"/>
      <c r="RS33" s="135"/>
      <c r="RT33" s="135"/>
      <c r="RU33" s="135"/>
      <c r="RV33" s="135"/>
      <c r="RW33" s="135"/>
      <c r="RX33" s="135"/>
      <c r="RY33" s="135"/>
      <c r="RZ33" s="135"/>
      <c r="SA33" s="135"/>
      <c r="SB33" s="135"/>
      <c r="SC33" s="135"/>
      <c r="SD33" s="135"/>
      <c r="SE33" s="135"/>
      <c r="SF33" s="135"/>
      <c r="SG33" s="135"/>
      <c r="SH33" s="135"/>
      <c r="SI33" s="135"/>
      <c r="SJ33" s="135"/>
      <c r="SK33" s="135"/>
      <c r="SL33" s="135"/>
      <c r="SM33" s="135"/>
      <c r="SN33" s="135"/>
      <c r="SO33" s="135"/>
      <c r="SP33" s="135"/>
      <c r="SQ33" s="135"/>
      <c r="SR33" s="24"/>
      <c r="SS33" s="25"/>
    </row>
    <row r="34" spans="1:513" s="137" customFormat="1" x14ac:dyDescent="0.25">
      <c r="A34" s="139" t="s">
        <v>140</v>
      </c>
      <c r="B34" s="135">
        <v>5</v>
      </c>
      <c r="C34" s="135">
        <v>5</v>
      </c>
      <c r="D34" s="135">
        <v>7</v>
      </c>
      <c r="E34" s="135">
        <v>10</v>
      </c>
      <c r="F34" s="135">
        <v>9</v>
      </c>
      <c r="G34" s="135">
        <v>10</v>
      </c>
      <c r="H34" s="135">
        <v>4</v>
      </c>
      <c r="I34" s="135">
        <v>10</v>
      </c>
      <c r="J34" s="135">
        <v>9</v>
      </c>
      <c r="K34" s="135">
        <v>9</v>
      </c>
      <c r="L34" s="135">
        <v>10</v>
      </c>
      <c r="M34" s="135">
        <v>10</v>
      </c>
      <c r="N34" s="135">
        <v>6</v>
      </c>
      <c r="O34" s="135">
        <v>1</v>
      </c>
      <c r="P34" s="135">
        <v>10</v>
      </c>
      <c r="Q34" s="135">
        <v>10</v>
      </c>
      <c r="R34" s="135">
        <v>3</v>
      </c>
      <c r="S34" s="135">
        <v>10</v>
      </c>
      <c r="T34" s="135">
        <v>8</v>
      </c>
      <c r="U34" s="135">
        <f t="shared" si="0"/>
        <v>7.6842105263157894</v>
      </c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6"/>
      <c r="AG34" s="136"/>
      <c r="AH34" s="135">
        <v>10</v>
      </c>
      <c r="AI34" s="135">
        <v>7</v>
      </c>
      <c r="AJ34" s="135">
        <v>9</v>
      </c>
      <c r="AK34" s="135">
        <v>9</v>
      </c>
      <c r="AL34" s="137">
        <v>10</v>
      </c>
      <c r="AM34" s="135">
        <v>7</v>
      </c>
      <c r="AN34" s="135">
        <v>6</v>
      </c>
      <c r="AO34" s="135">
        <v>8</v>
      </c>
      <c r="AP34" s="135">
        <v>8</v>
      </c>
      <c r="AQ34" s="135">
        <v>10</v>
      </c>
      <c r="AR34" s="135">
        <v>5</v>
      </c>
      <c r="AS34" s="135">
        <v>8</v>
      </c>
      <c r="AT34" s="135">
        <v>10</v>
      </c>
      <c r="AU34" s="135">
        <v>10</v>
      </c>
      <c r="AV34" s="135">
        <v>9</v>
      </c>
      <c r="AW34" s="135">
        <v>8</v>
      </c>
      <c r="AX34" s="135">
        <v>5</v>
      </c>
      <c r="AY34" s="135">
        <v>10</v>
      </c>
      <c r="AZ34" s="135">
        <f t="shared" si="1"/>
        <v>8.2777777777777786</v>
      </c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6"/>
      <c r="BM34" s="136"/>
      <c r="BN34" s="135">
        <v>10</v>
      </c>
      <c r="BO34" s="135">
        <v>5</v>
      </c>
      <c r="BP34" s="135">
        <v>8</v>
      </c>
      <c r="BQ34" s="135">
        <v>10</v>
      </c>
      <c r="BR34" s="135">
        <v>9</v>
      </c>
      <c r="BS34" s="135">
        <v>4</v>
      </c>
      <c r="BT34" s="135">
        <v>10</v>
      </c>
      <c r="BU34" s="135">
        <v>10</v>
      </c>
      <c r="BV34" s="135">
        <v>7</v>
      </c>
      <c r="BW34" s="135">
        <v>10</v>
      </c>
      <c r="BX34" s="135">
        <v>8</v>
      </c>
      <c r="BY34" s="135">
        <f t="shared" si="2"/>
        <v>8.2727272727272734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6"/>
      <c r="CS34" s="136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6"/>
      <c r="DY34" s="136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6"/>
      <c r="FE34" s="136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6"/>
      <c r="GK34" s="136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6"/>
      <c r="HQ34" s="136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  <c r="IV34" s="136"/>
      <c r="IW34" s="136"/>
      <c r="IX34" s="135"/>
      <c r="IY34" s="135"/>
      <c r="IZ34" s="135"/>
      <c r="JA34" s="135"/>
      <c r="JB34" s="135"/>
      <c r="JC34" s="135"/>
      <c r="JD34" s="135"/>
      <c r="JE34" s="135"/>
      <c r="JF34" s="135"/>
      <c r="JG34" s="135"/>
      <c r="JH34" s="135"/>
      <c r="JI34" s="135"/>
      <c r="JJ34" s="135"/>
      <c r="JK34" s="135"/>
      <c r="JL34" s="135"/>
      <c r="JM34" s="135"/>
      <c r="JN34" s="135"/>
      <c r="JO34" s="135"/>
      <c r="JP34" s="135"/>
      <c r="JQ34" s="135"/>
      <c r="JR34" s="135"/>
      <c r="JS34" s="135"/>
      <c r="JT34" s="135"/>
      <c r="JU34" s="135"/>
      <c r="JV34" s="135"/>
      <c r="JW34" s="135"/>
      <c r="JX34" s="135"/>
      <c r="JY34" s="135"/>
      <c r="JZ34" s="135"/>
      <c r="KA34" s="135"/>
      <c r="KB34" s="136"/>
      <c r="KC34" s="136"/>
      <c r="KD34" s="135"/>
      <c r="KE34" s="135"/>
      <c r="KF34" s="135"/>
      <c r="KG34" s="135"/>
      <c r="KH34" s="135"/>
      <c r="KI34" s="135"/>
      <c r="KJ34" s="135"/>
      <c r="KK34" s="135"/>
      <c r="KL34" s="135"/>
      <c r="KM34" s="135"/>
      <c r="KN34" s="135"/>
      <c r="KO34" s="135"/>
      <c r="KP34" s="135"/>
      <c r="KQ34" s="135"/>
      <c r="KR34" s="135"/>
      <c r="KS34" s="135"/>
      <c r="KT34" s="135"/>
      <c r="KU34" s="135"/>
      <c r="KV34" s="135"/>
      <c r="KW34" s="135"/>
      <c r="KX34" s="135"/>
      <c r="KY34" s="135"/>
      <c r="KZ34" s="135"/>
      <c r="LA34" s="135"/>
      <c r="LB34" s="135"/>
      <c r="LC34" s="135"/>
      <c r="LD34" s="135"/>
      <c r="LE34" s="135"/>
      <c r="LF34" s="135"/>
      <c r="LG34" s="135"/>
      <c r="LH34" s="136"/>
      <c r="LI34" s="136"/>
      <c r="LJ34" s="135"/>
      <c r="LK34" s="135"/>
      <c r="LL34" s="135"/>
      <c r="LM34" s="135"/>
      <c r="LN34" s="135"/>
      <c r="LO34" s="135"/>
      <c r="LP34" s="135"/>
      <c r="LQ34" s="135"/>
      <c r="LR34" s="135"/>
      <c r="LS34" s="135"/>
      <c r="LT34" s="135"/>
      <c r="LU34" s="135"/>
      <c r="LV34" s="135"/>
      <c r="LW34" s="135"/>
      <c r="LX34" s="135"/>
      <c r="LY34" s="135"/>
      <c r="LZ34" s="135"/>
      <c r="MA34" s="135"/>
      <c r="MB34" s="135"/>
      <c r="MC34" s="135"/>
      <c r="MD34" s="135"/>
      <c r="ME34" s="135"/>
      <c r="MF34" s="135"/>
      <c r="MG34" s="135"/>
      <c r="MH34" s="135"/>
      <c r="MI34" s="135"/>
      <c r="MJ34" s="135"/>
      <c r="MK34" s="135"/>
      <c r="ML34" s="135"/>
      <c r="MM34" s="135"/>
      <c r="MN34" s="22"/>
      <c r="MO34" s="23"/>
      <c r="MP34" s="135"/>
      <c r="MQ34" s="135"/>
      <c r="MR34" s="135"/>
      <c r="MS34" s="135"/>
      <c r="MT34" s="135"/>
      <c r="MU34" s="135"/>
      <c r="MV34" s="135"/>
      <c r="MW34" s="135"/>
      <c r="MX34" s="135"/>
      <c r="MY34" s="135"/>
      <c r="MZ34" s="135"/>
      <c r="NA34" s="135"/>
      <c r="NB34" s="135"/>
      <c r="NC34" s="135"/>
      <c r="ND34" s="135"/>
      <c r="NE34" s="135"/>
      <c r="NF34" s="135"/>
      <c r="NG34" s="135"/>
      <c r="NH34" s="135"/>
      <c r="NI34" s="135"/>
      <c r="NJ34" s="135"/>
      <c r="NK34" s="135"/>
      <c r="NL34" s="135"/>
      <c r="NM34" s="135"/>
      <c r="NN34" s="135"/>
      <c r="NO34" s="135"/>
      <c r="NP34" s="135"/>
      <c r="NQ34" s="135"/>
      <c r="NR34" s="135"/>
      <c r="NS34" s="135"/>
      <c r="NT34" s="136"/>
      <c r="NU34" s="136"/>
      <c r="NV34" s="135"/>
      <c r="NW34" s="135"/>
      <c r="NX34" s="135"/>
      <c r="NY34" s="135"/>
      <c r="NZ34" s="135"/>
      <c r="OA34" s="135"/>
      <c r="OB34" s="135"/>
      <c r="OC34" s="135"/>
      <c r="OD34" s="135"/>
      <c r="OE34" s="135"/>
      <c r="OF34" s="135"/>
      <c r="OG34" s="135"/>
      <c r="OH34" s="135"/>
      <c r="OI34" s="135"/>
      <c r="OJ34" s="135"/>
      <c r="OK34" s="135"/>
      <c r="OL34" s="135"/>
      <c r="OM34" s="135"/>
      <c r="ON34" s="135"/>
      <c r="OO34" s="135"/>
      <c r="OP34" s="135"/>
      <c r="OQ34" s="135"/>
      <c r="OR34" s="135"/>
      <c r="OS34" s="135"/>
      <c r="OT34" s="135"/>
      <c r="OU34" s="135"/>
      <c r="OV34" s="135"/>
      <c r="OW34" s="135"/>
      <c r="OX34" s="135"/>
      <c r="OY34" s="135"/>
      <c r="OZ34" s="22"/>
      <c r="PA34" s="23"/>
      <c r="PB34" s="135"/>
      <c r="PC34" s="135"/>
      <c r="PD34" s="135"/>
      <c r="PE34" s="135"/>
      <c r="PF34" s="135"/>
      <c r="PG34" s="135"/>
      <c r="PH34" s="135"/>
      <c r="PI34" s="135"/>
      <c r="PJ34" s="135"/>
      <c r="PK34" s="135"/>
      <c r="PL34" s="135"/>
      <c r="PM34" s="135"/>
      <c r="PN34" s="135"/>
      <c r="PO34" s="135"/>
      <c r="PP34" s="135"/>
      <c r="PQ34" s="135"/>
      <c r="PR34" s="135"/>
      <c r="PS34" s="135"/>
      <c r="PT34" s="135"/>
      <c r="PU34" s="135"/>
      <c r="PV34" s="135"/>
      <c r="PW34" s="135"/>
      <c r="PX34" s="135"/>
      <c r="PY34" s="135"/>
      <c r="PZ34" s="135"/>
      <c r="QA34" s="135"/>
      <c r="QB34" s="135"/>
      <c r="QC34" s="135"/>
      <c r="QD34" s="135"/>
      <c r="QE34" s="135"/>
      <c r="QF34" s="136"/>
      <c r="QG34" s="136"/>
      <c r="QH34" s="135"/>
      <c r="QI34" s="135"/>
      <c r="QJ34" s="135"/>
      <c r="QK34" s="135"/>
      <c r="QL34" s="135"/>
      <c r="QM34" s="135"/>
      <c r="QN34" s="135"/>
      <c r="QO34" s="135"/>
      <c r="QP34" s="135"/>
      <c r="QQ34" s="135"/>
      <c r="QR34" s="135"/>
      <c r="QS34" s="135"/>
      <c r="QT34" s="135"/>
      <c r="QU34" s="135"/>
      <c r="QV34" s="135"/>
      <c r="QW34" s="135"/>
      <c r="QX34" s="135"/>
      <c r="QY34" s="135"/>
      <c r="QZ34" s="135"/>
      <c r="RA34" s="135"/>
      <c r="RB34" s="135"/>
      <c r="RC34" s="135"/>
      <c r="RD34" s="135"/>
      <c r="RE34" s="135"/>
      <c r="RF34" s="135"/>
      <c r="RG34" s="135"/>
      <c r="RH34" s="135"/>
      <c r="RI34" s="135"/>
      <c r="RJ34" s="135"/>
      <c r="RK34" s="135"/>
      <c r="RL34" s="136"/>
      <c r="RM34" s="136"/>
      <c r="RN34" s="135"/>
      <c r="RO34" s="135"/>
      <c r="RP34" s="135"/>
      <c r="RQ34" s="135"/>
      <c r="RR34" s="135"/>
      <c r="RS34" s="135"/>
      <c r="RT34" s="135"/>
      <c r="RU34" s="135"/>
      <c r="RV34" s="135"/>
      <c r="RW34" s="135"/>
      <c r="RX34" s="135"/>
      <c r="RY34" s="135"/>
      <c r="RZ34" s="135"/>
      <c r="SA34" s="135"/>
      <c r="SB34" s="135"/>
      <c r="SC34" s="135"/>
      <c r="SD34" s="135"/>
      <c r="SE34" s="135"/>
      <c r="SF34" s="135"/>
      <c r="SG34" s="135"/>
      <c r="SH34" s="135"/>
      <c r="SI34" s="135"/>
      <c r="SJ34" s="135"/>
      <c r="SK34" s="135"/>
      <c r="SL34" s="135"/>
      <c r="SM34" s="135"/>
      <c r="SN34" s="135"/>
      <c r="SO34" s="135"/>
      <c r="SP34" s="135"/>
      <c r="SQ34" s="135"/>
      <c r="SR34" s="24"/>
      <c r="SS34" s="25"/>
    </row>
    <row r="35" spans="1:513" s="137" customFormat="1" ht="25.5" x14ac:dyDescent="0.25">
      <c r="A35" s="139" t="s">
        <v>141</v>
      </c>
      <c r="B35" s="135">
        <v>7</v>
      </c>
      <c r="C35" s="135">
        <v>5</v>
      </c>
      <c r="D35" s="135">
        <v>5</v>
      </c>
      <c r="E35" s="135">
        <v>9</v>
      </c>
      <c r="F35" s="135">
        <v>9</v>
      </c>
      <c r="G35" s="135">
        <v>10</v>
      </c>
      <c r="H35" s="135">
        <v>6</v>
      </c>
      <c r="I35" s="135">
        <v>8</v>
      </c>
      <c r="J35" s="135">
        <v>10</v>
      </c>
      <c r="K35" s="135">
        <v>8</v>
      </c>
      <c r="L35" s="135">
        <v>10</v>
      </c>
      <c r="M35" s="135">
        <v>10</v>
      </c>
      <c r="N35" s="135">
        <v>6</v>
      </c>
      <c r="O35" s="135">
        <v>1</v>
      </c>
      <c r="P35" s="135">
        <v>10</v>
      </c>
      <c r="Q35" s="135">
        <v>10</v>
      </c>
      <c r="R35" s="135">
        <v>6</v>
      </c>
      <c r="S35" s="135">
        <v>5</v>
      </c>
      <c r="T35" s="135">
        <v>5</v>
      </c>
      <c r="U35" s="135">
        <f t="shared" si="0"/>
        <v>7.3684210526315788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6"/>
      <c r="AG35" s="136"/>
      <c r="AH35" s="135">
        <v>10</v>
      </c>
      <c r="AI35" s="135">
        <v>8</v>
      </c>
      <c r="AJ35" s="135">
        <v>6</v>
      </c>
      <c r="AK35" s="135">
        <v>10</v>
      </c>
      <c r="AL35" s="137">
        <v>10</v>
      </c>
      <c r="AM35" s="135">
        <v>7</v>
      </c>
      <c r="AN35" s="135">
        <v>9</v>
      </c>
      <c r="AO35" s="135">
        <v>6</v>
      </c>
      <c r="AP35" s="135">
        <v>7</v>
      </c>
      <c r="AQ35" s="135">
        <v>10</v>
      </c>
      <c r="AR35" s="135">
        <v>5</v>
      </c>
      <c r="AS35" s="135">
        <v>7</v>
      </c>
      <c r="AT35" s="135">
        <v>7</v>
      </c>
      <c r="AU35" s="135">
        <v>10</v>
      </c>
      <c r="AV35" s="135">
        <v>10</v>
      </c>
      <c r="AW35" s="135">
        <v>8</v>
      </c>
      <c r="AX35" s="135">
        <v>6</v>
      </c>
      <c r="AY35" s="135">
        <v>10</v>
      </c>
      <c r="AZ35" s="135">
        <f t="shared" si="1"/>
        <v>8.1111111111111107</v>
      </c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6"/>
      <c r="BM35" s="136"/>
      <c r="BN35" s="135">
        <v>10</v>
      </c>
      <c r="BO35" s="135">
        <v>7</v>
      </c>
      <c r="BP35" s="135">
        <v>5</v>
      </c>
      <c r="BQ35" s="135">
        <v>10</v>
      </c>
      <c r="BR35" s="135">
        <v>9</v>
      </c>
      <c r="BS35" s="135">
        <v>8</v>
      </c>
      <c r="BT35" s="135">
        <v>10</v>
      </c>
      <c r="BU35" s="135">
        <v>7</v>
      </c>
      <c r="BV35" s="135">
        <v>5</v>
      </c>
      <c r="BW35" s="135">
        <v>2</v>
      </c>
      <c r="BX35" s="135">
        <v>9</v>
      </c>
      <c r="BY35" s="135">
        <f t="shared" si="2"/>
        <v>7.4545454545454541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6"/>
      <c r="CS35" s="136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6"/>
      <c r="DY35" s="136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6"/>
      <c r="FE35" s="136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6"/>
      <c r="GK35" s="136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6"/>
      <c r="HQ35" s="136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  <c r="IV35" s="136"/>
      <c r="IW35" s="136"/>
      <c r="IX35" s="135"/>
      <c r="IY35" s="135"/>
      <c r="IZ35" s="135"/>
      <c r="JA35" s="135"/>
      <c r="JB35" s="135"/>
      <c r="JC35" s="135"/>
      <c r="JD35" s="135"/>
      <c r="JE35" s="135"/>
      <c r="JF35" s="135"/>
      <c r="JG35" s="135"/>
      <c r="JH35" s="135"/>
      <c r="JI35" s="135"/>
      <c r="JJ35" s="135"/>
      <c r="JK35" s="135"/>
      <c r="JL35" s="135"/>
      <c r="JM35" s="135"/>
      <c r="JN35" s="135"/>
      <c r="JO35" s="135"/>
      <c r="JP35" s="135"/>
      <c r="JQ35" s="135"/>
      <c r="JR35" s="135"/>
      <c r="JS35" s="135"/>
      <c r="JT35" s="135"/>
      <c r="JU35" s="135"/>
      <c r="JV35" s="135"/>
      <c r="JW35" s="135"/>
      <c r="JX35" s="135"/>
      <c r="JY35" s="135"/>
      <c r="JZ35" s="135"/>
      <c r="KA35" s="135"/>
      <c r="KB35" s="136"/>
      <c r="KC35" s="136"/>
      <c r="KD35" s="135"/>
      <c r="KE35" s="135"/>
      <c r="KF35" s="135"/>
      <c r="KG35" s="135"/>
      <c r="KH35" s="135"/>
      <c r="KI35" s="135"/>
      <c r="KJ35" s="135"/>
      <c r="KK35" s="135"/>
      <c r="KL35" s="135"/>
      <c r="KM35" s="135"/>
      <c r="KN35" s="135"/>
      <c r="KO35" s="135"/>
      <c r="KP35" s="135"/>
      <c r="KQ35" s="135"/>
      <c r="KR35" s="135"/>
      <c r="KS35" s="135"/>
      <c r="KT35" s="135"/>
      <c r="KU35" s="135"/>
      <c r="KV35" s="135"/>
      <c r="KW35" s="135"/>
      <c r="KX35" s="135"/>
      <c r="KY35" s="135"/>
      <c r="KZ35" s="135"/>
      <c r="LA35" s="135"/>
      <c r="LB35" s="135"/>
      <c r="LC35" s="135"/>
      <c r="LD35" s="135"/>
      <c r="LE35" s="135"/>
      <c r="LF35" s="135"/>
      <c r="LG35" s="135"/>
      <c r="LH35" s="136"/>
      <c r="LI35" s="136"/>
      <c r="LJ35" s="135"/>
      <c r="LK35" s="135"/>
      <c r="LL35" s="135"/>
      <c r="LM35" s="135"/>
      <c r="LN35" s="135"/>
      <c r="LO35" s="135"/>
      <c r="LP35" s="135"/>
      <c r="LQ35" s="135"/>
      <c r="LR35" s="135"/>
      <c r="LS35" s="135"/>
      <c r="LT35" s="135"/>
      <c r="LU35" s="135"/>
      <c r="LV35" s="135"/>
      <c r="LW35" s="135"/>
      <c r="LX35" s="135"/>
      <c r="LY35" s="135"/>
      <c r="LZ35" s="135"/>
      <c r="MA35" s="135"/>
      <c r="MB35" s="135"/>
      <c r="MC35" s="135"/>
      <c r="MD35" s="135"/>
      <c r="ME35" s="135"/>
      <c r="MF35" s="135"/>
      <c r="MG35" s="135"/>
      <c r="MH35" s="135"/>
      <c r="MI35" s="135"/>
      <c r="MJ35" s="135"/>
      <c r="MK35" s="135"/>
      <c r="ML35" s="135"/>
      <c r="MM35" s="135"/>
      <c r="MN35" s="22"/>
      <c r="MO35" s="23"/>
      <c r="MP35" s="135"/>
      <c r="MQ35" s="135"/>
      <c r="MR35" s="135"/>
      <c r="MS35" s="135"/>
      <c r="MT35" s="135"/>
      <c r="MU35" s="135"/>
      <c r="MV35" s="135"/>
      <c r="MW35" s="135"/>
      <c r="MX35" s="135"/>
      <c r="MY35" s="135"/>
      <c r="MZ35" s="135"/>
      <c r="NA35" s="135"/>
      <c r="NB35" s="135"/>
      <c r="NC35" s="135"/>
      <c r="ND35" s="135"/>
      <c r="NE35" s="135"/>
      <c r="NF35" s="135"/>
      <c r="NG35" s="135"/>
      <c r="NH35" s="135"/>
      <c r="NI35" s="135"/>
      <c r="NJ35" s="135"/>
      <c r="NK35" s="135"/>
      <c r="NL35" s="135"/>
      <c r="NM35" s="135"/>
      <c r="NN35" s="135"/>
      <c r="NO35" s="135"/>
      <c r="NP35" s="135"/>
      <c r="NQ35" s="135"/>
      <c r="NR35" s="135"/>
      <c r="NS35" s="135"/>
      <c r="NT35" s="136"/>
      <c r="NU35" s="136"/>
      <c r="NV35" s="135"/>
      <c r="NW35" s="135"/>
      <c r="NX35" s="135"/>
      <c r="NY35" s="135"/>
      <c r="NZ35" s="135"/>
      <c r="OA35" s="135"/>
      <c r="OB35" s="135"/>
      <c r="OC35" s="135"/>
      <c r="OD35" s="135"/>
      <c r="OE35" s="135"/>
      <c r="OF35" s="135"/>
      <c r="OG35" s="135"/>
      <c r="OH35" s="135"/>
      <c r="OI35" s="135"/>
      <c r="OJ35" s="135"/>
      <c r="OK35" s="135"/>
      <c r="OL35" s="135"/>
      <c r="OM35" s="135"/>
      <c r="ON35" s="135"/>
      <c r="OO35" s="135"/>
      <c r="OP35" s="135"/>
      <c r="OQ35" s="135"/>
      <c r="OR35" s="135"/>
      <c r="OS35" s="135"/>
      <c r="OT35" s="135"/>
      <c r="OU35" s="135"/>
      <c r="OV35" s="135"/>
      <c r="OW35" s="135"/>
      <c r="OX35" s="135"/>
      <c r="OY35" s="135"/>
      <c r="OZ35" s="22"/>
      <c r="PA35" s="23"/>
      <c r="PB35" s="135"/>
      <c r="PC35" s="135"/>
      <c r="PD35" s="135"/>
      <c r="PE35" s="135"/>
      <c r="PF35" s="135"/>
      <c r="PG35" s="135"/>
      <c r="PH35" s="135"/>
      <c r="PI35" s="135"/>
      <c r="PJ35" s="135"/>
      <c r="PK35" s="135"/>
      <c r="PL35" s="135"/>
      <c r="PM35" s="135"/>
      <c r="PN35" s="135"/>
      <c r="PO35" s="135"/>
      <c r="PP35" s="135"/>
      <c r="PQ35" s="135"/>
      <c r="PR35" s="135"/>
      <c r="PS35" s="135"/>
      <c r="PT35" s="135"/>
      <c r="PU35" s="135"/>
      <c r="PV35" s="135"/>
      <c r="PW35" s="135"/>
      <c r="PX35" s="135"/>
      <c r="PY35" s="135"/>
      <c r="PZ35" s="135"/>
      <c r="QA35" s="135"/>
      <c r="QB35" s="135"/>
      <c r="QC35" s="135"/>
      <c r="QD35" s="135"/>
      <c r="QE35" s="135"/>
      <c r="QF35" s="136"/>
      <c r="QG35" s="136"/>
      <c r="QH35" s="135"/>
      <c r="QI35" s="135"/>
      <c r="QJ35" s="135"/>
      <c r="QK35" s="135"/>
      <c r="QL35" s="135"/>
      <c r="QM35" s="135"/>
      <c r="QN35" s="135"/>
      <c r="QO35" s="135"/>
      <c r="QP35" s="135"/>
      <c r="QQ35" s="135"/>
      <c r="QR35" s="135"/>
      <c r="QS35" s="135"/>
      <c r="QT35" s="135"/>
      <c r="QU35" s="135"/>
      <c r="QV35" s="135"/>
      <c r="QW35" s="135"/>
      <c r="QX35" s="135"/>
      <c r="QY35" s="135"/>
      <c r="QZ35" s="135"/>
      <c r="RA35" s="135"/>
      <c r="RB35" s="135"/>
      <c r="RC35" s="135"/>
      <c r="RD35" s="135"/>
      <c r="RE35" s="135"/>
      <c r="RF35" s="135"/>
      <c r="RG35" s="135"/>
      <c r="RH35" s="135"/>
      <c r="RI35" s="135"/>
      <c r="RJ35" s="135"/>
      <c r="RK35" s="135"/>
      <c r="RL35" s="136"/>
      <c r="RM35" s="136"/>
      <c r="RN35" s="135"/>
      <c r="RO35" s="135"/>
      <c r="RP35" s="135"/>
      <c r="RQ35" s="135"/>
      <c r="RR35" s="135"/>
      <c r="RS35" s="135"/>
      <c r="RT35" s="135"/>
      <c r="RU35" s="135"/>
      <c r="RV35" s="135"/>
      <c r="RW35" s="135"/>
      <c r="RX35" s="135"/>
      <c r="RY35" s="135"/>
      <c r="RZ35" s="135"/>
      <c r="SA35" s="135"/>
      <c r="SB35" s="135"/>
      <c r="SC35" s="135"/>
      <c r="SD35" s="135"/>
      <c r="SE35" s="135"/>
      <c r="SF35" s="135"/>
      <c r="SG35" s="135"/>
      <c r="SH35" s="135"/>
      <c r="SI35" s="135"/>
      <c r="SJ35" s="135"/>
      <c r="SK35" s="135"/>
      <c r="SL35" s="135"/>
      <c r="SM35" s="135"/>
      <c r="SN35" s="135"/>
      <c r="SO35" s="135"/>
      <c r="SP35" s="135"/>
      <c r="SQ35" s="135"/>
      <c r="SR35" s="24"/>
      <c r="SS35" s="25"/>
    </row>
    <row r="36" spans="1:513" s="137" customFormat="1" x14ac:dyDescent="0.25">
      <c r="A36" s="139" t="s">
        <v>142</v>
      </c>
      <c r="B36" s="135">
        <v>6</v>
      </c>
      <c r="C36" s="135">
        <v>4</v>
      </c>
      <c r="D36" s="135">
        <v>5</v>
      </c>
      <c r="E36" s="135">
        <v>8</v>
      </c>
      <c r="F36" s="135">
        <v>10</v>
      </c>
      <c r="G36" s="135">
        <v>10</v>
      </c>
      <c r="H36" s="135">
        <v>10</v>
      </c>
      <c r="I36" s="135">
        <v>7</v>
      </c>
      <c r="J36" s="135">
        <v>10</v>
      </c>
      <c r="K36" s="135">
        <v>1</v>
      </c>
      <c r="L36" s="135">
        <v>10</v>
      </c>
      <c r="M36" s="135">
        <v>10</v>
      </c>
      <c r="N36" s="135">
        <v>7</v>
      </c>
      <c r="O36" s="135">
        <v>3</v>
      </c>
      <c r="P36" s="135">
        <v>10</v>
      </c>
      <c r="Q36" s="135">
        <v>5</v>
      </c>
      <c r="R36" s="135">
        <v>7</v>
      </c>
      <c r="S36" s="135">
        <v>4</v>
      </c>
      <c r="T36" s="135">
        <v>8</v>
      </c>
      <c r="U36" s="135">
        <f t="shared" si="0"/>
        <v>7.1052631578947372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6"/>
      <c r="AG36" s="136"/>
      <c r="AH36" s="135">
        <v>9</v>
      </c>
      <c r="AI36" s="135">
        <v>9</v>
      </c>
      <c r="AJ36" s="135">
        <v>7</v>
      </c>
      <c r="AK36" s="135">
        <v>7</v>
      </c>
      <c r="AL36" s="137">
        <v>10</v>
      </c>
      <c r="AM36" s="135">
        <v>7</v>
      </c>
      <c r="AN36" s="135">
        <v>10</v>
      </c>
      <c r="AO36" s="135">
        <v>3</v>
      </c>
      <c r="AP36" s="135">
        <v>3</v>
      </c>
      <c r="AQ36" s="135">
        <v>8</v>
      </c>
      <c r="AR36" s="135">
        <v>5</v>
      </c>
      <c r="AS36" s="135">
        <v>5</v>
      </c>
      <c r="AT36" s="135">
        <v>4</v>
      </c>
      <c r="AU36" s="135">
        <v>10</v>
      </c>
      <c r="AV36" s="135">
        <v>9</v>
      </c>
      <c r="AW36" s="135">
        <v>8</v>
      </c>
      <c r="AX36" s="135">
        <v>8</v>
      </c>
      <c r="AY36" s="135">
        <v>10</v>
      </c>
      <c r="AZ36" s="135">
        <f t="shared" si="1"/>
        <v>7.333333333333333</v>
      </c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6"/>
      <c r="BM36" s="136"/>
      <c r="BN36" s="135">
        <v>10</v>
      </c>
      <c r="BO36" s="135">
        <v>5</v>
      </c>
      <c r="BP36" s="135">
        <v>9</v>
      </c>
      <c r="BQ36" s="135">
        <v>10</v>
      </c>
      <c r="BR36" s="135">
        <v>9</v>
      </c>
      <c r="BS36" s="135">
        <v>7</v>
      </c>
      <c r="BT36" s="135">
        <v>10</v>
      </c>
      <c r="BU36" s="135">
        <v>6</v>
      </c>
      <c r="BV36" s="135">
        <v>8</v>
      </c>
      <c r="BW36" s="135">
        <v>4</v>
      </c>
      <c r="BX36" s="135">
        <v>10</v>
      </c>
      <c r="BY36" s="135">
        <f t="shared" si="2"/>
        <v>8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6"/>
      <c r="CS36" s="136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6"/>
      <c r="DY36" s="136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6"/>
      <c r="FE36" s="136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6"/>
      <c r="GK36" s="136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6"/>
      <c r="HQ36" s="136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  <c r="IV36" s="136"/>
      <c r="IW36" s="136"/>
      <c r="IX36" s="135"/>
      <c r="IY36" s="135"/>
      <c r="IZ36" s="135"/>
      <c r="JA36" s="135"/>
      <c r="JB36" s="135"/>
      <c r="JC36" s="135"/>
      <c r="JD36" s="135"/>
      <c r="JE36" s="135"/>
      <c r="JF36" s="135"/>
      <c r="JG36" s="135"/>
      <c r="JH36" s="135"/>
      <c r="JI36" s="135"/>
      <c r="JJ36" s="135"/>
      <c r="JK36" s="135"/>
      <c r="JL36" s="135"/>
      <c r="JM36" s="135"/>
      <c r="JN36" s="135"/>
      <c r="JO36" s="135"/>
      <c r="JP36" s="135"/>
      <c r="JQ36" s="135"/>
      <c r="JR36" s="135"/>
      <c r="JS36" s="135"/>
      <c r="JT36" s="135"/>
      <c r="JU36" s="135"/>
      <c r="JV36" s="135"/>
      <c r="JW36" s="135"/>
      <c r="JX36" s="135"/>
      <c r="JY36" s="135"/>
      <c r="JZ36" s="135"/>
      <c r="KA36" s="135"/>
      <c r="KB36" s="136"/>
      <c r="KC36" s="136"/>
      <c r="KD36" s="135"/>
      <c r="KE36" s="135"/>
      <c r="KF36" s="135"/>
      <c r="KG36" s="135"/>
      <c r="KH36" s="135"/>
      <c r="KI36" s="135"/>
      <c r="KJ36" s="135"/>
      <c r="KK36" s="135"/>
      <c r="KL36" s="135"/>
      <c r="KM36" s="135"/>
      <c r="KN36" s="135"/>
      <c r="KO36" s="135"/>
      <c r="KP36" s="135"/>
      <c r="KQ36" s="135"/>
      <c r="KR36" s="135"/>
      <c r="KS36" s="135"/>
      <c r="KT36" s="135"/>
      <c r="KU36" s="135"/>
      <c r="KV36" s="135"/>
      <c r="KW36" s="135"/>
      <c r="KX36" s="135"/>
      <c r="KY36" s="135"/>
      <c r="KZ36" s="135"/>
      <c r="LA36" s="135"/>
      <c r="LB36" s="135"/>
      <c r="LC36" s="135"/>
      <c r="LD36" s="135"/>
      <c r="LE36" s="135"/>
      <c r="LF36" s="135"/>
      <c r="LG36" s="135"/>
      <c r="LH36" s="136"/>
      <c r="LI36" s="136"/>
      <c r="LJ36" s="135"/>
      <c r="LK36" s="135"/>
      <c r="LL36" s="135"/>
      <c r="LM36" s="135"/>
      <c r="LN36" s="135"/>
      <c r="LO36" s="135"/>
      <c r="LP36" s="135"/>
      <c r="LQ36" s="135"/>
      <c r="LR36" s="135"/>
      <c r="LS36" s="135"/>
      <c r="LT36" s="135"/>
      <c r="LU36" s="135"/>
      <c r="LV36" s="135"/>
      <c r="LW36" s="135"/>
      <c r="LX36" s="135"/>
      <c r="LY36" s="135"/>
      <c r="LZ36" s="135"/>
      <c r="MA36" s="135"/>
      <c r="MB36" s="135"/>
      <c r="MC36" s="135"/>
      <c r="MD36" s="135"/>
      <c r="ME36" s="135"/>
      <c r="MF36" s="135"/>
      <c r="MG36" s="135"/>
      <c r="MH36" s="135"/>
      <c r="MI36" s="135"/>
      <c r="MJ36" s="135"/>
      <c r="MK36" s="135"/>
      <c r="ML36" s="135"/>
      <c r="MM36" s="135"/>
      <c r="MN36" s="22"/>
      <c r="MO36" s="23"/>
      <c r="MP36" s="135"/>
      <c r="MQ36" s="135"/>
      <c r="MR36" s="135"/>
      <c r="MS36" s="135"/>
      <c r="MT36" s="135"/>
      <c r="MU36" s="135"/>
      <c r="MV36" s="135"/>
      <c r="MW36" s="135"/>
      <c r="MX36" s="135"/>
      <c r="MY36" s="135"/>
      <c r="MZ36" s="135"/>
      <c r="NA36" s="135"/>
      <c r="NB36" s="135"/>
      <c r="NC36" s="135"/>
      <c r="ND36" s="135"/>
      <c r="NE36" s="135"/>
      <c r="NF36" s="135"/>
      <c r="NG36" s="135"/>
      <c r="NH36" s="135"/>
      <c r="NI36" s="135"/>
      <c r="NJ36" s="135"/>
      <c r="NK36" s="135"/>
      <c r="NL36" s="135"/>
      <c r="NM36" s="135"/>
      <c r="NN36" s="135"/>
      <c r="NO36" s="135"/>
      <c r="NP36" s="135"/>
      <c r="NQ36" s="135"/>
      <c r="NR36" s="135"/>
      <c r="NS36" s="135"/>
      <c r="NT36" s="136"/>
      <c r="NU36" s="136"/>
      <c r="NV36" s="135"/>
      <c r="NW36" s="135"/>
      <c r="NX36" s="135"/>
      <c r="NY36" s="135"/>
      <c r="NZ36" s="135"/>
      <c r="OA36" s="135"/>
      <c r="OB36" s="135"/>
      <c r="OC36" s="135"/>
      <c r="OD36" s="135"/>
      <c r="OE36" s="135"/>
      <c r="OF36" s="135"/>
      <c r="OG36" s="135"/>
      <c r="OH36" s="135"/>
      <c r="OI36" s="135"/>
      <c r="OJ36" s="135"/>
      <c r="OK36" s="135"/>
      <c r="OL36" s="135"/>
      <c r="OM36" s="135"/>
      <c r="ON36" s="135"/>
      <c r="OO36" s="135"/>
      <c r="OP36" s="135"/>
      <c r="OQ36" s="135"/>
      <c r="OR36" s="135"/>
      <c r="OS36" s="135"/>
      <c r="OT36" s="135"/>
      <c r="OU36" s="135"/>
      <c r="OV36" s="135"/>
      <c r="OW36" s="135"/>
      <c r="OX36" s="135"/>
      <c r="OY36" s="135"/>
      <c r="OZ36" s="22"/>
      <c r="PA36" s="23"/>
      <c r="PB36" s="135"/>
      <c r="PC36" s="135"/>
      <c r="PD36" s="135"/>
      <c r="PE36" s="135"/>
      <c r="PF36" s="135"/>
      <c r="PG36" s="135"/>
      <c r="PH36" s="135"/>
      <c r="PI36" s="135"/>
      <c r="PJ36" s="135"/>
      <c r="PK36" s="135"/>
      <c r="PL36" s="135"/>
      <c r="PM36" s="135"/>
      <c r="PN36" s="135"/>
      <c r="PO36" s="135"/>
      <c r="PP36" s="135"/>
      <c r="PQ36" s="135"/>
      <c r="PR36" s="135"/>
      <c r="PS36" s="135"/>
      <c r="PT36" s="135"/>
      <c r="PU36" s="135"/>
      <c r="PV36" s="135"/>
      <c r="PW36" s="135"/>
      <c r="PX36" s="135"/>
      <c r="PY36" s="135"/>
      <c r="PZ36" s="135"/>
      <c r="QA36" s="135"/>
      <c r="QB36" s="135"/>
      <c r="QC36" s="135"/>
      <c r="QD36" s="135"/>
      <c r="QE36" s="135"/>
      <c r="QF36" s="136"/>
      <c r="QG36" s="136"/>
      <c r="QH36" s="135"/>
      <c r="QI36" s="135"/>
      <c r="QJ36" s="135"/>
      <c r="QK36" s="135"/>
      <c r="QL36" s="135"/>
      <c r="QM36" s="135"/>
      <c r="QN36" s="135"/>
      <c r="QO36" s="135"/>
      <c r="QP36" s="135"/>
      <c r="QQ36" s="135"/>
      <c r="QR36" s="135"/>
      <c r="QS36" s="135"/>
      <c r="QT36" s="135"/>
      <c r="QU36" s="135"/>
      <c r="QV36" s="135"/>
      <c r="QW36" s="135"/>
      <c r="QX36" s="135"/>
      <c r="QY36" s="135"/>
      <c r="QZ36" s="135"/>
      <c r="RA36" s="135"/>
      <c r="RB36" s="135"/>
      <c r="RC36" s="135"/>
      <c r="RD36" s="135"/>
      <c r="RE36" s="135"/>
      <c r="RF36" s="135"/>
      <c r="RG36" s="135"/>
      <c r="RH36" s="135"/>
      <c r="RI36" s="135"/>
      <c r="RJ36" s="135"/>
      <c r="RK36" s="135"/>
      <c r="RL36" s="136"/>
      <c r="RM36" s="136"/>
      <c r="RN36" s="135"/>
      <c r="RO36" s="135"/>
      <c r="RP36" s="135"/>
      <c r="RQ36" s="135"/>
      <c r="RR36" s="135"/>
      <c r="RS36" s="135"/>
      <c r="RT36" s="135"/>
      <c r="RU36" s="135"/>
      <c r="RV36" s="135"/>
      <c r="RW36" s="135"/>
      <c r="RX36" s="135"/>
      <c r="RY36" s="135"/>
      <c r="RZ36" s="135"/>
      <c r="SA36" s="135"/>
      <c r="SB36" s="135"/>
      <c r="SC36" s="135"/>
      <c r="SD36" s="135"/>
      <c r="SE36" s="135"/>
      <c r="SF36" s="135"/>
      <c r="SG36" s="135"/>
      <c r="SH36" s="135"/>
      <c r="SI36" s="135"/>
      <c r="SJ36" s="135"/>
      <c r="SK36" s="135"/>
      <c r="SL36" s="135"/>
      <c r="SM36" s="135"/>
      <c r="SN36" s="135"/>
      <c r="SO36" s="135"/>
      <c r="SP36" s="135"/>
      <c r="SQ36" s="135"/>
      <c r="SR36" s="24"/>
      <c r="SS36" s="25"/>
    </row>
    <row r="37" spans="1:513" s="137" customFormat="1" x14ac:dyDescent="0.25">
      <c r="A37" s="139" t="s">
        <v>143</v>
      </c>
      <c r="B37" s="135"/>
      <c r="C37" s="135"/>
      <c r="D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6"/>
      <c r="AG37" s="136"/>
      <c r="AH37" s="135"/>
      <c r="AI37" s="135"/>
      <c r="AJ37" s="135"/>
      <c r="AK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6"/>
      <c r="BM37" s="136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6"/>
      <c r="CS37" s="136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6"/>
      <c r="DY37" s="136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6"/>
      <c r="FE37" s="136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6"/>
      <c r="GK37" s="136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6"/>
      <c r="HQ37" s="136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  <c r="IV37" s="136"/>
      <c r="IW37" s="136"/>
      <c r="IX37" s="135"/>
      <c r="IY37" s="135"/>
      <c r="IZ37" s="135"/>
      <c r="JA37" s="135"/>
      <c r="JB37" s="135"/>
      <c r="JC37" s="135"/>
      <c r="JD37" s="135"/>
      <c r="JE37" s="135"/>
      <c r="JF37" s="135"/>
      <c r="JG37" s="135"/>
      <c r="JH37" s="135"/>
      <c r="JI37" s="135"/>
      <c r="JJ37" s="135"/>
      <c r="JK37" s="135"/>
      <c r="JL37" s="135"/>
      <c r="JM37" s="135"/>
      <c r="JN37" s="135"/>
      <c r="JO37" s="135"/>
      <c r="JP37" s="135"/>
      <c r="JQ37" s="135"/>
      <c r="JR37" s="135"/>
      <c r="JS37" s="135"/>
      <c r="JT37" s="135"/>
      <c r="JU37" s="135"/>
      <c r="JV37" s="135"/>
      <c r="JW37" s="135"/>
      <c r="JX37" s="135"/>
      <c r="JY37" s="135"/>
      <c r="JZ37" s="135"/>
      <c r="KA37" s="135"/>
      <c r="KB37" s="136"/>
      <c r="KC37" s="136"/>
      <c r="KD37" s="135"/>
      <c r="KE37" s="135"/>
      <c r="KF37" s="135"/>
      <c r="KG37" s="135"/>
      <c r="KH37" s="135"/>
      <c r="KI37" s="135"/>
      <c r="KJ37" s="135"/>
      <c r="KK37" s="135"/>
      <c r="KL37" s="135"/>
      <c r="KM37" s="135"/>
      <c r="KN37" s="135"/>
      <c r="KO37" s="135"/>
      <c r="KP37" s="135"/>
      <c r="KQ37" s="135"/>
      <c r="KR37" s="135"/>
      <c r="KS37" s="135"/>
      <c r="KT37" s="135"/>
      <c r="KU37" s="135"/>
      <c r="KV37" s="135"/>
      <c r="KW37" s="135"/>
      <c r="KX37" s="135"/>
      <c r="KY37" s="135"/>
      <c r="KZ37" s="135"/>
      <c r="LA37" s="135"/>
      <c r="LB37" s="135"/>
      <c r="LC37" s="135"/>
      <c r="LD37" s="135"/>
      <c r="LE37" s="135"/>
      <c r="LF37" s="135"/>
      <c r="LG37" s="135"/>
      <c r="LH37" s="136"/>
      <c r="LI37" s="136"/>
      <c r="LJ37" s="135"/>
      <c r="LK37" s="135"/>
      <c r="LL37" s="135"/>
      <c r="LM37" s="135"/>
      <c r="LN37" s="135"/>
      <c r="LO37" s="135"/>
      <c r="LP37" s="135"/>
      <c r="LQ37" s="135"/>
      <c r="LR37" s="135"/>
      <c r="LS37" s="135"/>
      <c r="LT37" s="135"/>
      <c r="LU37" s="135"/>
      <c r="LV37" s="135"/>
      <c r="LW37" s="135"/>
      <c r="LX37" s="135"/>
      <c r="LY37" s="135"/>
      <c r="LZ37" s="135"/>
      <c r="MA37" s="135"/>
      <c r="MB37" s="135"/>
      <c r="MC37" s="135"/>
      <c r="MD37" s="135"/>
      <c r="ME37" s="135"/>
      <c r="MF37" s="135"/>
      <c r="MG37" s="135"/>
      <c r="MH37" s="135"/>
      <c r="MI37" s="135"/>
      <c r="MJ37" s="135"/>
      <c r="MK37" s="135"/>
      <c r="ML37" s="135"/>
      <c r="MM37" s="135"/>
      <c r="MN37" s="22"/>
      <c r="MO37" s="23"/>
      <c r="MP37" s="135"/>
      <c r="MQ37" s="135"/>
      <c r="MR37" s="135"/>
      <c r="MS37" s="135"/>
      <c r="MT37" s="135"/>
      <c r="MU37" s="135"/>
      <c r="MV37" s="135"/>
      <c r="MW37" s="135"/>
      <c r="MX37" s="135"/>
      <c r="MY37" s="135"/>
      <c r="MZ37" s="135"/>
      <c r="NA37" s="135"/>
      <c r="NB37" s="135"/>
      <c r="NC37" s="135"/>
      <c r="ND37" s="135"/>
      <c r="NE37" s="135"/>
      <c r="NF37" s="135"/>
      <c r="NG37" s="135"/>
      <c r="NH37" s="135"/>
      <c r="NI37" s="135"/>
      <c r="NJ37" s="135"/>
      <c r="NK37" s="135"/>
      <c r="NL37" s="135"/>
      <c r="NM37" s="135"/>
      <c r="NN37" s="135"/>
      <c r="NO37" s="135"/>
      <c r="NP37" s="135"/>
      <c r="NQ37" s="135"/>
      <c r="NR37" s="135"/>
      <c r="NS37" s="135"/>
      <c r="NT37" s="136"/>
      <c r="NU37" s="136"/>
      <c r="NV37" s="135"/>
      <c r="NW37" s="135"/>
      <c r="NX37" s="135"/>
      <c r="NY37" s="135"/>
      <c r="NZ37" s="135"/>
      <c r="OA37" s="135"/>
      <c r="OB37" s="135"/>
      <c r="OC37" s="135"/>
      <c r="OD37" s="135"/>
      <c r="OE37" s="135"/>
      <c r="OF37" s="135"/>
      <c r="OG37" s="135"/>
      <c r="OH37" s="135"/>
      <c r="OI37" s="135"/>
      <c r="OJ37" s="135"/>
      <c r="OK37" s="135"/>
      <c r="OL37" s="135"/>
      <c r="OM37" s="135"/>
      <c r="ON37" s="135"/>
      <c r="OO37" s="135"/>
      <c r="OP37" s="135"/>
      <c r="OQ37" s="135"/>
      <c r="OR37" s="135"/>
      <c r="OS37" s="135"/>
      <c r="OT37" s="135"/>
      <c r="OU37" s="135"/>
      <c r="OV37" s="135"/>
      <c r="OW37" s="135"/>
      <c r="OX37" s="135"/>
      <c r="OY37" s="135"/>
      <c r="OZ37" s="22"/>
      <c r="PA37" s="23"/>
      <c r="PB37" s="135"/>
      <c r="PC37" s="135"/>
      <c r="PD37" s="135"/>
      <c r="PE37" s="135"/>
      <c r="PF37" s="135"/>
      <c r="PG37" s="135"/>
      <c r="PH37" s="135"/>
      <c r="PI37" s="135"/>
      <c r="PJ37" s="135"/>
      <c r="PK37" s="135"/>
      <c r="PL37" s="135"/>
      <c r="PM37" s="135"/>
      <c r="PN37" s="135"/>
      <c r="PO37" s="135"/>
      <c r="PP37" s="135"/>
      <c r="PQ37" s="135"/>
      <c r="PR37" s="135"/>
      <c r="PS37" s="135"/>
      <c r="PT37" s="135"/>
      <c r="PU37" s="135"/>
      <c r="PV37" s="135"/>
      <c r="PW37" s="135"/>
      <c r="PX37" s="135"/>
      <c r="PY37" s="135"/>
      <c r="PZ37" s="135"/>
      <c r="QA37" s="135"/>
      <c r="QB37" s="135"/>
      <c r="QC37" s="135"/>
      <c r="QD37" s="135"/>
      <c r="QE37" s="135"/>
      <c r="QF37" s="136"/>
      <c r="QG37" s="136"/>
      <c r="QH37" s="135"/>
      <c r="QI37" s="135"/>
      <c r="QJ37" s="135"/>
      <c r="QK37" s="135"/>
      <c r="QL37" s="135"/>
      <c r="QM37" s="135"/>
      <c r="QN37" s="135"/>
      <c r="QO37" s="135"/>
      <c r="QP37" s="135"/>
      <c r="QQ37" s="135"/>
      <c r="QR37" s="135"/>
      <c r="QS37" s="135"/>
      <c r="QT37" s="135"/>
      <c r="QU37" s="135"/>
      <c r="QV37" s="135"/>
      <c r="QW37" s="135"/>
      <c r="QX37" s="135"/>
      <c r="QY37" s="135"/>
      <c r="QZ37" s="135"/>
      <c r="RA37" s="135"/>
      <c r="RB37" s="135"/>
      <c r="RC37" s="135"/>
      <c r="RD37" s="135"/>
      <c r="RE37" s="135"/>
      <c r="RF37" s="135"/>
      <c r="RG37" s="135"/>
      <c r="RH37" s="135"/>
      <c r="RI37" s="135"/>
      <c r="RJ37" s="135"/>
      <c r="RK37" s="135"/>
      <c r="RL37" s="136"/>
      <c r="RM37" s="136"/>
      <c r="RN37" s="135"/>
      <c r="RO37" s="135"/>
      <c r="RP37" s="135"/>
      <c r="RQ37" s="135"/>
      <c r="RR37" s="135"/>
      <c r="RS37" s="135"/>
      <c r="RT37" s="135"/>
      <c r="RU37" s="135"/>
      <c r="RV37" s="135"/>
      <c r="RW37" s="135"/>
      <c r="RX37" s="135"/>
      <c r="RY37" s="135"/>
      <c r="RZ37" s="135"/>
      <c r="SA37" s="135"/>
      <c r="SB37" s="135"/>
      <c r="SC37" s="135"/>
      <c r="SD37" s="135"/>
      <c r="SE37" s="135"/>
      <c r="SF37" s="135"/>
      <c r="SG37" s="135"/>
      <c r="SH37" s="135"/>
      <c r="SI37" s="135"/>
      <c r="SJ37" s="135"/>
      <c r="SK37" s="135"/>
      <c r="SL37" s="135"/>
      <c r="SM37" s="135"/>
      <c r="SN37" s="135"/>
      <c r="SO37" s="135"/>
      <c r="SP37" s="135"/>
      <c r="SQ37" s="135"/>
      <c r="SR37" s="24"/>
      <c r="SS37" s="25"/>
    </row>
    <row r="38" spans="1:513" s="137" customFormat="1" ht="25.5" x14ac:dyDescent="0.25">
      <c r="A38" s="139" t="s">
        <v>144</v>
      </c>
      <c r="B38" s="135">
        <v>5</v>
      </c>
      <c r="C38" s="135">
        <v>1</v>
      </c>
      <c r="D38" s="135">
        <v>4</v>
      </c>
      <c r="E38" s="135">
        <v>9</v>
      </c>
      <c r="F38" s="135">
        <v>10</v>
      </c>
      <c r="G38" s="135">
        <v>9</v>
      </c>
      <c r="H38" s="135">
        <v>10</v>
      </c>
      <c r="I38" s="135">
        <v>6</v>
      </c>
      <c r="J38" s="135">
        <v>10</v>
      </c>
      <c r="K38" s="135">
        <v>5</v>
      </c>
      <c r="L38" s="135">
        <v>10</v>
      </c>
      <c r="M38" s="135">
        <v>10</v>
      </c>
      <c r="N38" s="135">
        <v>7</v>
      </c>
      <c r="O38" s="135">
        <v>1</v>
      </c>
      <c r="P38" s="135">
        <v>10</v>
      </c>
      <c r="Q38" s="135">
        <v>6</v>
      </c>
      <c r="R38" s="135">
        <v>6</v>
      </c>
      <c r="S38" s="135">
        <v>5</v>
      </c>
      <c r="T38" s="135">
        <v>5</v>
      </c>
      <c r="U38" s="135">
        <f t="shared" si="0"/>
        <v>6.7894736842105265</v>
      </c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6"/>
      <c r="AG38" s="136"/>
      <c r="AH38" s="135">
        <v>9</v>
      </c>
      <c r="AI38" s="135">
        <v>10</v>
      </c>
      <c r="AJ38" s="135">
        <v>7</v>
      </c>
      <c r="AK38" s="135">
        <v>7</v>
      </c>
      <c r="AL38" s="137">
        <v>10</v>
      </c>
      <c r="AM38" s="135">
        <v>7</v>
      </c>
      <c r="AN38" s="135">
        <v>5</v>
      </c>
      <c r="AO38" s="135">
        <v>5</v>
      </c>
      <c r="AP38" s="135">
        <v>4</v>
      </c>
      <c r="AQ38" s="135">
        <v>9</v>
      </c>
      <c r="AR38" s="135">
        <v>5</v>
      </c>
      <c r="AS38" s="135">
        <v>5</v>
      </c>
      <c r="AT38" s="135">
        <v>5</v>
      </c>
      <c r="AU38" s="135">
        <v>10</v>
      </c>
      <c r="AV38" s="135">
        <v>10</v>
      </c>
      <c r="AW38" s="135">
        <v>10</v>
      </c>
      <c r="AX38" s="135">
        <v>8</v>
      </c>
      <c r="AY38" s="135">
        <v>10</v>
      </c>
      <c r="AZ38" s="135">
        <f t="shared" si="1"/>
        <v>7.5555555555555554</v>
      </c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6"/>
      <c r="BM38" s="136"/>
      <c r="BN38" s="135">
        <v>10</v>
      </c>
      <c r="BO38" s="135">
        <v>7</v>
      </c>
      <c r="BP38" s="135">
        <v>10</v>
      </c>
      <c r="BQ38" s="135">
        <v>10</v>
      </c>
      <c r="BR38" s="135">
        <v>9</v>
      </c>
      <c r="BS38" s="135">
        <v>10</v>
      </c>
      <c r="BT38" s="135">
        <v>10</v>
      </c>
      <c r="BU38" s="135">
        <v>5</v>
      </c>
      <c r="BV38" s="135">
        <v>6</v>
      </c>
      <c r="BW38" s="135">
        <v>4</v>
      </c>
      <c r="BX38" s="135">
        <v>9</v>
      </c>
      <c r="BY38" s="135">
        <f t="shared" si="2"/>
        <v>8.1818181818181817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6"/>
      <c r="CS38" s="136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6"/>
      <c r="DY38" s="136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6"/>
      <c r="FE38" s="136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6"/>
      <c r="GK38" s="136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6"/>
      <c r="HQ38" s="136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  <c r="IT38" s="135"/>
      <c r="IU38" s="135"/>
      <c r="IV38" s="136"/>
      <c r="IW38" s="136"/>
      <c r="IX38" s="135"/>
      <c r="IY38" s="135"/>
      <c r="IZ38" s="135"/>
      <c r="JA38" s="135"/>
      <c r="JB38" s="135"/>
      <c r="JC38" s="135"/>
      <c r="JD38" s="135"/>
      <c r="JE38" s="135"/>
      <c r="JF38" s="135"/>
      <c r="JG38" s="135"/>
      <c r="JH38" s="135"/>
      <c r="JI38" s="135"/>
      <c r="JJ38" s="135"/>
      <c r="JK38" s="135"/>
      <c r="JL38" s="135"/>
      <c r="JM38" s="135"/>
      <c r="JN38" s="135"/>
      <c r="JO38" s="135"/>
      <c r="JP38" s="135"/>
      <c r="JQ38" s="135"/>
      <c r="JR38" s="135"/>
      <c r="JS38" s="135"/>
      <c r="JT38" s="135"/>
      <c r="JU38" s="135"/>
      <c r="JV38" s="135"/>
      <c r="JW38" s="135"/>
      <c r="JX38" s="135"/>
      <c r="JY38" s="135"/>
      <c r="JZ38" s="135"/>
      <c r="KA38" s="135"/>
      <c r="KB38" s="136"/>
      <c r="KC38" s="136"/>
      <c r="KD38" s="135"/>
      <c r="KE38" s="135"/>
      <c r="KF38" s="135"/>
      <c r="KG38" s="135"/>
      <c r="KH38" s="135"/>
      <c r="KI38" s="135"/>
      <c r="KJ38" s="135"/>
      <c r="KK38" s="135"/>
      <c r="KL38" s="135"/>
      <c r="KM38" s="135"/>
      <c r="KN38" s="135"/>
      <c r="KO38" s="135"/>
      <c r="KP38" s="135"/>
      <c r="KQ38" s="135"/>
      <c r="KR38" s="135"/>
      <c r="KS38" s="135"/>
      <c r="KT38" s="135"/>
      <c r="KU38" s="135"/>
      <c r="KV38" s="135"/>
      <c r="KW38" s="135"/>
      <c r="KX38" s="135"/>
      <c r="KY38" s="135"/>
      <c r="KZ38" s="135"/>
      <c r="LA38" s="135"/>
      <c r="LB38" s="135"/>
      <c r="LC38" s="135"/>
      <c r="LD38" s="135"/>
      <c r="LE38" s="135"/>
      <c r="LF38" s="135"/>
      <c r="LG38" s="135"/>
      <c r="LH38" s="136"/>
      <c r="LI38" s="136"/>
      <c r="LJ38" s="135"/>
      <c r="LK38" s="135"/>
      <c r="LL38" s="135"/>
      <c r="LM38" s="135"/>
      <c r="LN38" s="135"/>
      <c r="LO38" s="135"/>
      <c r="LP38" s="135"/>
      <c r="LQ38" s="135"/>
      <c r="LR38" s="135"/>
      <c r="LS38" s="135"/>
      <c r="LT38" s="135"/>
      <c r="LU38" s="135"/>
      <c r="LV38" s="135"/>
      <c r="LW38" s="135"/>
      <c r="LX38" s="135"/>
      <c r="LY38" s="135"/>
      <c r="LZ38" s="135"/>
      <c r="MA38" s="135"/>
      <c r="MB38" s="135"/>
      <c r="MC38" s="135"/>
      <c r="MD38" s="135"/>
      <c r="ME38" s="135"/>
      <c r="MF38" s="135"/>
      <c r="MG38" s="135"/>
      <c r="MH38" s="135"/>
      <c r="MI38" s="135"/>
      <c r="MJ38" s="135"/>
      <c r="MK38" s="135"/>
      <c r="ML38" s="135"/>
      <c r="MM38" s="135"/>
      <c r="MN38" s="22"/>
      <c r="MO38" s="23"/>
      <c r="MP38" s="135"/>
      <c r="MQ38" s="135"/>
      <c r="MR38" s="135"/>
      <c r="MS38" s="135"/>
      <c r="MT38" s="135"/>
      <c r="MU38" s="135"/>
      <c r="MV38" s="135"/>
      <c r="MW38" s="135"/>
      <c r="MX38" s="135"/>
      <c r="MY38" s="135"/>
      <c r="MZ38" s="135"/>
      <c r="NA38" s="135"/>
      <c r="NB38" s="135"/>
      <c r="NC38" s="135"/>
      <c r="ND38" s="135"/>
      <c r="NE38" s="135"/>
      <c r="NF38" s="135"/>
      <c r="NG38" s="135"/>
      <c r="NH38" s="135"/>
      <c r="NI38" s="135"/>
      <c r="NJ38" s="135"/>
      <c r="NK38" s="135"/>
      <c r="NL38" s="135"/>
      <c r="NM38" s="135"/>
      <c r="NN38" s="135"/>
      <c r="NO38" s="135"/>
      <c r="NP38" s="135"/>
      <c r="NQ38" s="135"/>
      <c r="NR38" s="135"/>
      <c r="NS38" s="135"/>
      <c r="NT38" s="136"/>
      <c r="NU38" s="136"/>
      <c r="NV38" s="135"/>
      <c r="NW38" s="135"/>
      <c r="NX38" s="135"/>
      <c r="NY38" s="135"/>
      <c r="NZ38" s="135"/>
      <c r="OA38" s="135"/>
      <c r="OB38" s="135"/>
      <c r="OC38" s="135"/>
      <c r="OD38" s="135"/>
      <c r="OE38" s="135"/>
      <c r="OF38" s="135"/>
      <c r="OG38" s="135"/>
      <c r="OH38" s="135"/>
      <c r="OI38" s="135"/>
      <c r="OJ38" s="135"/>
      <c r="OK38" s="135"/>
      <c r="OL38" s="135"/>
      <c r="OM38" s="135"/>
      <c r="ON38" s="135"/>
      <c r="OO38" s="135"/>
      <c r="OP38" s="135"/>
      <c r="OQ38" s="135"/>
      <c r="OR38" s="135"/>
      <c r="OS38" s="135"/>
      <c r="OT38" s="135"/>
      <c r="OU38" s="135"/>
      <c r="OV38" s="135"/>
      <c r="OW38" s="135"/>
      <c r="OX38" s="135"/>
      <c r="OY38" s="135"/>
      <c r="OZ38" s="22"/>
      <c r="PA38" s="23"/>
      <c r="PB38" s="135"/>
      <c r="PC38" s="135"/>
      <c r="PD38" s="135"/>
      <c r="PE38" s="135"/>
      <c r="PF38" s="135"/>
      <c r="PG38" s="135"/>
      <c r="PH38" s="135"/>
      <c r="PI38" s="135"/>
      <c r="PJ38" s="135"/>
      <c r="PK38" s="135"/>
      <c r="PL38" s="135"/>
      <c r="PM38" s="135"/>
      <c r="PN38" s="135"/>
      <c r="PO38" s="135"/>
      <c r="PP38" s="135"/>
      <c r="PQ38" s="135"/>
      <c r="PR38" s="135"/>
      <c r="PS38" s="135"/>
      <c r="PT38" s="135"/>
      <c r="PU38" s="135"/>
      <c r="PV38" s="135"/>
      <c r="PW38" s="135"/>
      <c r="PX38" s="135"/>
      <c r="PY38" s="135"/>
      <c r="PZ38" s="135"/>
      <c r="QA38" s="135"/>
      <c r="QB38" s="135"/>
      <c r="QC38" s="135"/>
      <c r="QD38" s="135"/>
      <c r="QE38" s="135"/>
      <c r="QF38" s="136"/>
      <c r="QG38" s="136"/>
      <c r="QH38" s="135"/>
      <c r="QI38" s="135"/>
      <c r="QJ38" s="135"/>
      <c r="QK38" s="135"/>
      <c r="QL38" s="135"/>
      <c r="QM38" s="135"/>
      <c r="QN38" s="135"/>
      <c r="QO38" s="135"/>
      <c r="QP38" s="135"/>
      <c r="QQ38" s="135"/>
      <c r="QR38" s="135"/>
      <c r="QS38" s="135"/>
      <c r="QT38" s="135"/>
      <c r="QU38" s="135"/>
      <c r="QV38" s="135"/>
      <c r="QW38" s="135"/>
      <c r="QX38" s="135"/>
      <c r="QY38" s="135"/>
      <c r="QZ38" s="135"/>
      <c r="RA38" s="135"/>
      <c r="RB38" s="135"/>
      <c r="RC38" s="135"/>
      <c r="RD38" s="135"/>
      <c r="RE38" s="135"/>
      <c r="RF38" s="135"/>
      <c r="RG38" s="135"/>
      <c r="RH38" s="135"/>
      <c r="RI38" s="135"/>
      <c r="RJ38" s="135"/>
      <c r="RK38" s="135"/>
      <c r="RL38" s="136"/>
      <c r="RM38" s="136"/>
      <c r="RN38" s="135"/>
      <c r="RO38" s="135"/>
      <c r="RP38" s="135"/>
      <c r="RQ38" s="135"/>
      <c r="RR38" s="135"/>
      <c r="RS38" s="135"/>
      <c r="RT38" s="135"/>
      <c r="RU38" s="135"/>
      <c r="RV38" s="135"/>
      <c r="RW38" s="135"/>
      <c r="RX38" s="135"/>
      <c r="RY38" s="135"/>
      <c r="RZ38" s="135"/>
      <c r="SA38" s="135"/>
      <c r="SB38" s="135"/>
      <c r="SC38" s="135"/>
      <c r="SD38" s="135"/>
      <c r="SE38" s="135"/>
      <c r="SF38" s="135"/>
      <c r="SG38" s="135"/>
      <c r="SH38" s="135"/>
      <c r="SI38" s="135"/>
      <c r="SJ38" s="135"/>
      <c r="SK38" s="135"/>
      <c r="SL38" s="135"/>
      <c r="SM38" s="135"/>
      <c r="SN38" s="135"/>
      <c r="SO38" s="135"/>
      <c r="SP38" s="135"/>
      <c r="SQ38" s="135"/>
      <c r="SR38" s="24"/>
      <c r="SS38" s="25"/>
    </row>
    <row r="39" spans="1:513" s="137" customFormat="1" ht="25.5" x14ac:dyDescent="0.25">
      <c r="A39" s="139" t="s">
        <v>145</v>
      </c>
      <c r="B39" s="135">
        <v>1</v>
      </c>
      <c r="C39" s="135">
        <v>1</v>
      </c>
      <c r="D39" s="135">
        <v>5</v>
      </c>
      <c r="E39" s="135">
        <v>9</v>
      </c>
      <c r="F39" s="135">
        <v>10</v>
      </c>
      <c r="G39" s="135">
        <v>10</v>
      </c>
      <c r="H39" s="135">
        <v>10</v>
      </c>
      <c r="I39" s="135">
        <v>8</v>
      </c>
      <c r="J39" s="135">
        <v>10</v>
      </c>
      <c r="K39" s="135">
        <v>9</v>
      </c>
      <c r="L39" s="135">
        <v>10</v>
      </c>
      <c r="M39" s="135">
        <v>10</v>
      </c>
      <c r="N39" s="135">
        <v>7</v>
      </c>
      <c r="O39" s="135">
        <v>1</v>
      </c>
      <c r="P39" s="135">
        <v>10</v>
      </c>
      <c r="Q39" s="135">
        <v>1</v>
      </c>
      <c r="R39" s="135">
        <v>8</v>
      </c>
      <c r="S39" s="135">
        <v>5</v>
      </c>
      <c r="T39" s="135">
        <v>6</v>
      </c>
      <c r="U39" s="135">
        <f t="shared" si="0"/>
        <v>6.8947368421052628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6"/>
      <c r="AG39" s="136"/>
      <c r="AH39" s="135">
        <v>8</v>
      </c>
      <c r="AI39" s="135">
        <v>9</v>
      </c>
      <c r="AJ39" s="135">
        <v>3</v>
      </c>
      <c r="AK39" s="135">
        <v>7</v>
      </c>
      <c r="AL39" s="137">
        <v>10</v>
      </c>
      <c r="AM39" s="135">
        <v>6</v>
      </c>
      <c r="AN39" s="135">
        <v>4</v>
      </c>
      <c r="AO39" s="135">
        <v>8</v>
      </c>
      <c r="AP39" s="135">
        <v>3</v>
      </c>
      <c r="AQ39" s="135">
        <v>8</v>
      </c>
      <c r="AR39" s="135">
        <v>3</v>
      </c>
      <c r="AS39" s="135">
        <v>3</v>
      </c>
      <c r="AT39" s="135">
        <v>8</v>
      </c>
      <c r="AU39" s="135">
        <v>10</v>
      </c>
      <c r="AV39" s="135">
        <v>9</v>
      </c>
      <c r="AW39" s="135">
        <v>10</v>
      </c>
      <c r="AX39" s="135">
        <v>4</v>
      </c>
      <c r="AY39" s="135">
        <v>10</v>
      </c>
      <c r="AZ39" s="135">
        <f t="shared" si="1"/>
        <v>6.833333333333333</v>
      </c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6"/>
      <c r="BM39" s="136"/>
      <c r="BN39" s="135">
        <v>10</v>
      </c>
      <c r="BO39" s="135">
        <v>7</v>
      </c>
      <c r="BP39" s="135">
        <v>6</v>
      </c>
      <c r="BQ39" s="135">
        <v>10</v>
      </c>
      <c r="BR39" s="135">
        <v>9</v>
      </c>
      <c r="BS39" s="135">
        <v>6</v>
      </c>
      <c r="BT39" s="135">
        <v>10</v>
      </c>
      <c r="BU39" s="135">
        <v>6</v>
      </c>
      <c r="BV39" s="135">
        <v>7</v>
      </c>
      <c r="BW39" s="135">
        <v>2</v>
      </c>
      <c r="BX39" s="135">
        <v>9</v>
      </c>
      <c r="BY39" s="135">
        <f t="shared" si="2"/>
        <v>7.4545454545454541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6"/>
      <c r="CS39" s="136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6"/>
      <c r="DY39" s="136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6"/>
      <c r="FE39" s="136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6"/>
      <c r="GK39" s="136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6"/>
      <c r="HQ39" s="136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5"/>
      <c r="IF39" s="135"/>
      <c r="IG39" s="135"/>
      <c r="IH39" s="135"/>
      <c r="II39" s="135"/>
      <c r="IJ39" s="135"/>
      <c r="IK39" s="135"/>
      <c r="IL39" s="135"/>
      <c r="IM39" s="135"/>
      <c r="IN39" s="135"/>
      <c r="IO39" s="135"/>
      <c r="IP39" s="135"/>
      <c r="IQ39" s="135"/>
      <c r="IR39" s="135"/>
      <c r="IS39" s="135"/>
      <c r="IT39" s="135"/>
      <c r="IU39" s="135"/>
      <c r="IV39" s="136"/>
      <c r="IW39" s="136"/>
      <c r="IX39" s="135"/>
      <c r="IY39" s="135"/>
      <c r="IZ39" s="135"/>
      <c r="JA39" s="135"/>
      <c r="JB39" s="135"/>
      <c r="JC39" s="135"/>
      <c r="JD39" s="135"/>
      <c r="JE39" s="135"/>
      <c r="JF39" s="135"/>
      <c r="JG39" s="135"/>
      <c r="JH39" s="135"/>
      <c r="JI39" s="135"/>
      <c r="JJ39" s="135"/>
      <c r="JK39" s="135"/>
      <c r="JL39" s="135"/>
      <c r="JM39" s="135"/>
      <c r="JN39" s="135"/>
      <c r="JO39" s="135"/>
      <c r="JP39" s="135"/>
      <c r="JQ39" s="135"/>
      <c r="JR39" s="135"/>
      <c r="JS39" s="135"/>
      <c r="JT39" s="135"/>
      <c r="JU39" s="135"/>
      <c r="JV39" s="135"/>
      <c r="JW39" s="135"/>
      <c r="JX39" s="135"/>
      <c r="JY39" s="135"/>
      <c r="JZ39" s="135"/>
      <c r="KA39" s="135"/>
      <c r="KB39" s="136"/>
      <c r="KC39" s="136"/>
      <c r="KD39" s="135"/>
      <c r="KE39" s="135"/>
      <c r="KF39" s="135"/>
      <c r="KG39" s="135"/>
      <c r="KH39" s="135"/>
      <c r="KI39" s="135"/>
      <c r="KJ39" s="135"/>
      <c r="KK39" s="135"/>
      <c r="KL39" s="135"/>
      <c r="KM39" s="135"/>
      <c r="KN39" s="135"/>
      <c r="KO39" s="135"/>
      <c r="KP39" s="135"/>
      <c r="KQ39" s="135"/>
      <c r="KR39" s="135"/>
      <c r="KS39" s="135"/>
      <c r="KT39" s="135"/>
      <c r="KU39" s="135"/>
      <c r="KV39" s="135"/>
      <c r="KW39" s="135"/>
      <c r="KX39" s="135"/>
      <c r="KY39" s="135"/>
      <c r="KZ39" s="135"/>
      <c r="LA39" s="135"/>
      <c r="LB39" s="135"/>
      <c r="LC39" s="135"/>
      <c r="LD39" s="135"/>
      <c r="LE39" s="135"/>
      <c r="LF39" s="135"/>
      <c r="LG39" s="135"/>
      <c r="LH39" s="136"/>
      <c r="LI39" s="136"/>
      <c r="LJ39" s="135"/>
      <c r="LK39" s="135"/>
      <c r="LL39" s="135"/>
      <c r="LM39" s="135"/>
      <c r="LN39" s="135"/>
      <c r="LO39" s="135"/>
      <c r="LP39" s="135"/>
      <c r="LQ39" s="135"/>
      <c r="LR39" s="135"/>
      <c r="LS39" s="135"/>
      <c r="LT39" s="135"/>
      <c r="LU39" s="135"/>
      <c r="LV39" s="135"/>
      <c r="LW39" s="135"/>
      <c r="LX39" s="135"/>
      <c r="LY39" s="135"/>
      <c r="LZ39" s="135"/>
      <c r="MA39" s="135"/>
      <c r="MB39" s="135"/>
      <c r="MC39" s="135"/>
      <c r="MD39" s="135"/>
      <c r="ME39" s="135"/>
      <c r="MF39" s="135"/>
      <c r="MG39" s="135"/>
      <c r="MH39" s="135"/>
      <c r="MI39" s="135"/>
      <c r="MJ39" s="135"/>
      <c r="MK39" s="135"/>
      <c r="ML39" s="135"/>
      <c r="MM39" s="135"/>
      <c r="MN39" s="22"/>
      <c r="MO39" s="23"/>
      <c r="MP39" s="135"/>
      <c r="MQ39" s="135"/>
      <c r="MR39" s="135"/>
      <c r="MS39" s="135"/>
      <c r="MT39" s="135"/>
      <c r="MU39" s="135"/>
      <c r="MV39" s="135"/>
      <c r="MW39" s="135"/>
      <c r="MX39" s="135"/>
      <c r="MY39" s="135"/>
      <c r="MZ39" s="135"/>
      <c r="NA39" s="135"/>
      <c r="NB39" s="135"/>
      <c r="NC39" s="135"/>
      <c r="ND39" s="135"/>
      <c r="NE39" s="135"/>
      <c r="NF39" s="135"/>
      <c r="NG39" s="135"/>
      <c r="NH39" s="135"/>
      <c r="NI39" s="135"/>
      <c r="NJ39" s="135"/>
      <c r="NK39" s="135"/>
      <c r="NL39" s="135"/>
      <c r="NM39" s="135"/>
      <c r="NN39" s="135"/>
      <c r="NO39" s="135"/>
      <c r="NP39" s="135"/>
      <c r="NQ39" s="135"/>
      <c r="NR39" s="135"/>
      <c r="NS39" s="135"/>
      <c r="NT39" s="136"/>
      <c r="NU39" s="136"/>
      <c r="NV39" s="135"/>
      <c r="NW39" s="135"/>
      <c r="NX39" s="135"/>
      <c r="NY39" s="135"/>
      <c r="NZ39" s="135"/>
      <c r="OA39" s="135"/>
      <c r="OB39" s="135"/>
      <c r="OC39" s="135"/>
      <c r="OD39" s="135"/>
      <c r="OE39" s="135"/>
      <c r="OF39" s="135"/>
      <c r="OG39" s="135"/>
      <c r="OH39" s="135"/>
      <c r="OI39" s="135"/>
      <c r="OJ39" s="135"/>
      <c r="OK39" s="135"/>
      <c r="OL39" s="135"/>
      <c r="OM39" s="135"/>
      <c r="ON39" s="135"/>
      <c r="OO39" s="135"/>
      <c r="OP39" s="135"/>
      <c r="OQ39" s="135"/>
      <c r="OR39" s="135"/>
      <c r="OS39" s="135"/>
      <c r="OT39" s="135"/>
      <c r="OU39" s="135"/>
      <c r="OV39" s="135"/>
      <c r="OW39" s="135"/>
      <c r="OX39" s="135"/>
      <c r="OY39" s="135"/>
      <c r="OZ39" s="22"/>
      <c r="PA39" s="23"/>
      <c r="PB39" s="135"/>
      <c r="PC39" s="135"/>
      <c r="PD39" s="135"/>
      <c r="PE39" s="135"/>
      <c r="PF39" s="135"/>
      <c r="PG39" s="135"/>
      <c r="PH39" s="135"/>
      <c r="PI39" s="135"/>
      <c r="PJ39" s="135"/>
      <c r="PK39" s="135"/>
      <c r="PL39" s="135"/>
      <c r="PM39" s="135"/>
      <c r="PN39" s="135"/>
      <c r="PO39" s="135"/>
      <c r="PP39" s="135"/>
      <c r="PQ39" s="135"/>
      <c r="PR39" s="135"/>
      <c r="PS39" s="135"/>
      <c r="PT39" s="135"/>
      <c r="PU39" s="135"/>
      <c r="PV39" s="135"/>
      <c r="PW39" s="135"/>
      <c r="PX39" s="135"/>
      <c r="PY39" s="135"/>
      <c r="PZ39" s="135"/>
      <c r="QA39" s="135"/>
      <c r="QB39" s="135"/>
      <c r="QC39" s="135"/>
      <c r="QD39" s="135"/>
      <c r="QE39" s="135"/>
      <c r="QF39" s="136"/>
      <c r="QG39" s="136"/>
      <c r="QH39" s="135"/>
      <c r="QI39" s="135"/>
      <c r="QJ39" s="135"/>
      <c r="QK39" s="135"/>
      <c r="QL39" s="135"/>
      <c r="QM39" s="135"/>
      <c r="QN39" s="135"/>
      <c r="QO39" s="135"/>
      <c r="QP39" s="135"/>
      <c r="QQ39" s="135"/>
      <c r="QR39" s="135"/>
      <c r="QS39" s="135"/>
      <c r="QT39" s="135"/>
      <c r="QU39" s="135"/>
      <c r="QV39" s="135"/>
      <c r="QW39" s="135"/>
      <c r="QX39" s="135"/>
      <c r="QY39" s="135"/>
      <c r="QZ39" s="135"/>
      <c r="RA39" s="135"/>
      <c r="RB39" s="135"/>
      <c r="RC39" s="135"/>
      <c r="RD39" s="135"/>
      <c r="RE39" s="135"/>
      <c r="RF39" s="135"/>
      <c r="RG39" s="135"/>
      <c r="RH39" s="135"/>
      <c r="RI39" s="135"/>
      <c r="RJ39" s="135"/>
      <c r="RK39" s="135"/>
      <c r="RL39" s="136"/>
      <c r="RM39" s="136"/>
      <c r="RN39" s="135"/>
      <c r="RO39" s="135"/>
      <c r="RP39" s="135"/>
      <c r="RQ39" s="135"/>
      <c r="RR39" s="135"/>
      <c r="RS39" s="135"/>
      <c r="RT39" s="135"/>
      <c r="RU39" s="135"/>
      <c r="RV39" s="135"/>
      <c r="RW39" s="135"/>
      <c r="RX39" s="135"/>
      <c r="RY39" s="135"/>
      <c r="RZ39" s="135"/>
      <c r="SA39" s="135"/>
      <c r="SB39" s="135"/>
      <c r="SC39" s="135"/>
      <c r="SD39" s="135"/>
      <c r="SE39" s="135"/>
      <c r="SF39" s="135"/>
      <c r="SG39" s="135"/>
      <c r="SH39" s="135"/>
      <c r="SI39" s="135"/>
      <c r="SJ39" s="135"/>
      <c r="SK39" s="135"/>
      <c r="SL39" s="135"/>
      <c r="SM39" s="135"/>
      <c r="SN39" s="135"/>
      <c r="SO39" s="135"/>
      <c r="SP39" s="135"/>
      <c r="SQ39" s="135"/>
      <c r="SR39" s="24"/>
      <c r="SS39" s="25"/>
    </row>
    <row r="40" spans="1:513" s="137" customFormat="1" ht="25.5" x14ac:dyDescent="0.25">
      <c r="A40" s="139" t="s">
        <v>146</v>
      </c>
      <c r="B40" s="135">
        <v>4</v>
      </c>
      <c r="C40" s="135">
        <v>2</v>
      </c>
      <c r="D40" s="135">
        <v>7</v>
      </c>
      <c r="E40" s="135">
        <v>10</v>
      </c>
      <c r="F40" s="135">
        <v>10</v>
      </c>
      <c r="G40" s="135">
        <v>8</v>
      </c>
      <c r="H40" s="135">
        <v>10</v>
      </c>
      <c r="I40" s="135">
        <v>6</v>
      </c>
      <c r="J40" s="135">
        <v>10</v>
      </c>
      <c r="K40" s="135">
        <v>5</v>
      </c>
      <c r="L40" s="135">
        <v>10</v>
      </c>
      <c r="M40" s="135">
        <v>10</v>
      </c>
      <c r="N40" s="135">
        <v>5</v>
      </c>
      <c r="O40" s="135">
        <v>1</v>
      </c>
      <c r="P40" s="135">
        <v>10</v>
      </c>
      <c r="Q40" s="135">
        <v>10</v>
      </c>
      <c r="R40" s="135">
        <v>10</v>
      </c>
      <c r="S40" s="135">
        <v>5</v>
      </c>
      <c r="T40" s="135">
        <v>10</v>
      </c>
      <c r="U40" s="135">
        <f t="shared" si="0"/>
        <v>7.5263157894736841</v>
      </c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6"/>
      <c r="AG40" s="136"/>
      <c r="AH40" s="135">
        <v>8</v>
      </c>
      <c r="AI40" s="135">
        <v>10</v>
      </c>
      <c r="AJ40" s="135">
        <v>6</v>
      </c>
      <c r="AK40" s="135">
        <v>7</v>
      </c>
      <c r="AL40" s="137">
        <v>10</v>
      </c>
      <c r="AM40" s="135">
        <v>5</v>
      </c>
      <c r="AN40" s="135">
        <v>6</v>
      </c>
      <c r="AO40" s="135">
        <v>8</v>
      </c>
      <c r="AP40" s="135">
        <v>6</v>
      </c>
      <c r="AQ40" s="135">
        <v>10</v>
      </c>
      <c r="AR40" s="135">
        <v>3</v>
      </c>
      <c r="AS40" s="135">
        <v>4</v>
      </c>
      <c r="AT40" s="135">
        <v>5</v>
      </c>
      <c r="AU40" s="135">
        <v>10</v>
      </c>
      <c r="AV40" s="135">
        <v>10</v>
      </c>
      <c r="AW40" s="135">
        <v>10</v>
      </c>
      <c r="AX40" s="135">
        <v>6</v>
      </c>
      <c r="AY40" s="135">
        <v>10</v>
      </c>
      <c r="AZ40" s="135">
        <f t="shared" si="1"/>
        <v>7.4444444444444446</v>
      </c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6"/>
      <c r="BM40" s="136"/>
      <c r="BN40" s="135">
        <v>10</v>
      </c>
      <c r="BO40" s="135">
        <v>6</v>
      </c>
      <c r="BP40" s="135">
        <v>10</v>
      </c>
      <c r="BQ40" s="135">
        <v>10</v>
      </c>
      <c r="BR40" s="135">
        <v>8</v>
      </c>
      <c r="BS40" s="135">
        <v>8</v>
      </c>
      <c r="BT40" s="135">
        <v>10</v>
      </c>
      <c r="BU40" s="135">
        <v>5</v>
      </c>
      <c r="BV40" s="135">
        <v>5</v>
      </c>
      <c r="BW40" s="135">
        <v>6</v>
      </c>
      <c r="BX40" s="135">
        <v>10</v>
      </c>
      <c r="BY40" s="135">
        <f t="shared" si="2"/>
        <v>8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6"/>
      <c r="CS40" s="136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6"/>
      <c r="DY40" s="136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6"/>
      <c r="FE40" s="136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B40" s="135"/>
      <c r="GC40" s="135"/>
      <c r="GD40" s="135"/>
      <c r="GE40" s="135"/>
      <c r="GF40" s="135"/>
      <c r="GG40" s="135"/>
      <c r="GH40" s="135"/>
      <c r="GI40" s="135"/>
      <c r="GJ40" s="136"/>
      <c r="GK40" s="136"/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  <c r="GV40" s="135"/>
      <c r="GW40" s="135"/>
      <c r="GX40" s="135"/>
      <c r="GY40" s="135"/>
      <c r="GZ40" s="135"/>
      <c r="HA40" s="135"/>
      <c r="HB40" s="135"/>
      <c r="HC40" s="135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6"/>
      <c r="HQ40" s="136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  <c r="IP40" s="135"/>
      <c r="IQ40" s="135"/>
      <c r="IR40" s="135"/>
      <c r="IS40" s="135"/>
      <c r="IT40" s="135"/>
      <c r="IU40" s="135"/>
      <c r="IV40" s="136"/>
      <c r="IW40" s="136"/>
      <c r="IX40" s="135"/>
      <c r="IY40" s="135"/>
      <c r="IZ40" s="135"/>
      <c r="JA40" s="135"/>
      <c r="JB40" s="135"/>
      <c r="JC40" s="135"/>
      <c r="JD40" s="135"/>
      <c r="JE40" s="135"/>
      <c r="JF40" s="135"/>
      <c r="JG40" s="135"/>
      <c r="JH40" s="135"/>
      <c r="JI40" s="135"/>
      <c r="JJ40" s="135"/>
      <c r="JK40" s="135"/>
      <c r="JL40" s="135"/>
      <c r="JM40" s="135"/>
      <c r="JN40" s="135"/>
      <c r="JO40" s="135"/>
      <c r="JP40" s="135"/>
      <c r="JQ40" s="135"/>
      <c r="JR40" s="135"/>
      <c r="JS40" s="135"/>
      <c r="JT40" s="135"/>
      <c r="JU40" s="135"/>
      <c r="JV40" s="135"/>
      <c r="JW40" s="135"/>
      <c r="JX40" s="135"/>
      <c r="JY40" s="135"/>
      <c r="JZ40" s="135"/>
      <c r="KA40" s="135"/>
      <c r="KB40" s="136"/>
      <c r="KC40" s="136"/>
      <c r="KD40" s="135"/>
      <c r="KE40" s="135"/>
      <c r="KF40" s="135"/>
      <c r="KG40" s="135"/>
      <c r="KH40" s="135"/>
      <c r="KI40" s="135"/>
      <c r="KJ40" s="135"/>
      <c r="KK40" s="135"/>
      <c r="KL40" s="135"/>
      <c r="KM40" s="135"/>
      <c r="KN40" s="135"/>
      <c r="KO40" s="135"/>
      <c r="KP40" s="135"/>
      <c r="KQ40" s="135"/>
      <c r="KR40" s="135"/>
      <c r="KS40" s="135"/>
      <c r="KT40" s="135"/>
      <c r="KU40" s="135"/>
      <c r="KV40" s="135"/>
      <c r="KW40" s="135"/>
      <c r="KX40" s="135"/>
      <c r="KY40" s="135"/>
      <c r="KZ40" s="135"/>
      <c r="LA40" s="135"/>
      <c r="LB40" s="135"/>
      <c r="LC40" s="135"/>
      <c r="LD40" s="135"/>
      <c r="LE40" s="135"/>
      <c r="LF40" s="135"/>
      <c r="LG40" s="135"/>
      <c r="LH40" s="136"/>
      <c r="LI40" s="136"/>
      <c r="LJ40" s="135"/>
      <c r="LK40" s="135"/>
      <c r="LL40" s="135"/>
      <c r="LM40" s="135"/>
      <c r="LN40" s="135"/>
      <c r="LO40" s="135"/>
      <c r="LP40" s="135"/>
      <c r="LQ40" s="135"/>
      <c r="LR40" s="135"/>
      <c r="LS40" s="135"/>
      <c r="LT40" s="135"/>
      <c r="LU40" s="135"/>
      <c r="LV40" s="135"/>
      <c r="LW40" s="135"/>
      <c r="LX40" s="135"/>
      <c r="LY40" s="135"/>
      <c r="LZ40" s="135"/>
      <c r="MA40" s="135"/>
      <c r="MB40" s="135"/>
      <c r="MC40" s="135"/>
      <c r="MD40" s="135"/>
      <c r="ME40" s="135"/>
      <c r="MF40" s="135"/>
      <c r="MG40" s="135"/>
      <c r="MH40" s="135"/>
      <c r="MI40" s="135"/>
      <c r="MJ40" s="135"/>
      <c r="MK40" s="135"/>
      <c r="ML40" s="135"/>
      <c r="MM40" s="135"/>
      <c r="MN40" s="22"/>
      <c r="MO40" s="23"/>
      <c r="MP40" s="135"/>
      <c r="MQ40" s="135"/>
      <c r="MR40" s="135"/>
      <c r="MS40" s="135"/>
      <c r="MT40" s="135"/>
      <c r="MU40" s="135"/>
      <c r="MV40" s="135"/>
      <c r="MW40" s="135"/>
      <c r="MX40" s="135"/>
      <c r="MY40" s="135"/>
      <c r="MZ40" s="135"/>
      <c r="NA40" s="135"/>
      <c r="NB40" s="135"/>
      <c r="NC40" s="135"/>
      <c r="ND40" s="135"/>
      <c r="NE40" s="135"/>
      <c r="NF40" s="135"/>
      <c r="NG40" s="135"/>
      <c r="NH40" s="135"/>
      <c r="NI40" s="135"/>
      <c r="NJ40" s="135"/>
      <c r="NK40" s="135"/>
      <c r="NL40" s="135"/>
      <c r="NM40" s="135"/>
      <c r="NN40" s="135"/>
      <c r="NO40" s="135"/>
      <c r="NP40" s="135"/>
      <c r="NQ40" s="135"/>
      <c r="NR40" s="135"/>
      <c r="NS40" s="135"/>
      <c r="NT40" s="136"/>
      <c r="NU40" s="136"/>
      <c r="NV40" s="135"/>
      <c r="NW40" s="135"/>
      <c r="NX40" s="135"/>
      <c r="NY40" s="135"/>
      <c r="NZ40" s="135"/>
      <c r="OA40" s="135"/>
      <c r="OB40" s="135"/>
      <c r="OC40" s="135"/>
      <c r="OD40" s="135"/>
      <c r="OE40" s="135"/>
      <c r="OF40" s="135"/>
      <c r="OG40" s="135"/>
      <c r="OH40" s="135"/>
      <c r="OI40" s="135"/>
      <c r="OJ40" s="135"/>
      <c r="OK40" s="135"/>
      <c r="OL40" s="135"/>
      <c r="OM40" s="135"/>
      <c r="ON40" s="135"/>
      <c r="OO40" s="135"/>
      <c r="OP40" s="135"/>
      <c r="OQ40" s="135"/>
      <c r="OR40" s="135"/>
      <c r="OS40" s="135"/>
      <c r="OT40" s="135"/>
      <c r="OU40" s="135"/>
      <c r="OV40" s="135"/>
      <c r="OW40" s="135"/>
      <c r="OX40" s="135"/>
      <c r="OY40" s="135"/>
      <c r="OZ40" s="22"/>
      <c r="PA40" s="23"/>
      <c r="PB40" s="135"/>
      <c r="PC40" s="135"/>
      <c r="PD40" s="135"/>
      <c r="PE40" s="135"/>
      <c r="PF40" s="135"/>
      <c r="PG40" s="135"/>
      <c r="PH40" s="135"/>
      <c r="PI40" s="135"/>
      <c r="PJ40" s="135"/>
      <c r="PK40" s="135"/>
      <c r="PL40" s="135"/>
      <c r="PM40" s="135"/>
      <c r="PN40" s="135"/>
      <c r="PO40" s="135"/>
      <c r="PP40" s="135"/>
      <c r="PQ40" s="135"/>
      <c r="PR40" s="135"/>
      <c r="PS40" s="135"/>
      <c r="PT40" s="135"/>
      <c r="PU40" s="135"/>
      <c r="PV40" s="135"/>
      <c r="PW40" s="135"/>
      <c r="PX40" s="135"/>
      <c r="PY40" s="135"/>
      <c r="PZ40" s="135"/>
      <c r="QA40" s="135"/>
      <c r="QB40" s="135"/>
      <c r="QC40" s="135"/>
      <c r="QD40" s="135"/>
      <c r="QE40" s="135"/>
      <c r="QF40" s="136"/>
      <c r="QG40" s="136"/>
      <c r="QH40" s="135"/>
      <c r="QI40" s="135"/>
      <c r="QJ40" s="135"/>
      <c r="QK40" s="135"/>
      <c r="QL40" s="135"/>
      <c r="QM40" s="135"/>
      <c r="QN40" s="135"/>
      <c r="QO40" s="135"/>
      <c r="QP40" s="135"/>
      <c r="QQ40" s="135"/>
      <c r="QR40" s="135"/>
      <c r="QS40" s="135"/>
      <c r="QT40" s="135"/>
      <c r="QU40" s="135"/>
      <c r="QV40" s="135"/>
      <c r="QW40" s="135"/>
      <c r="QX40" s="135"/>
      <c r="QY40" s="135"/>
      <c r="QZ40" s="135"/>
      <c r="RA40" s="135"/>
      <c r="RB40" s="135"/>
      <c r="RC40" s="135"/>
      <c r="RD40" s="135"/>
      <c r="RE40" s="135"/>
      <c r="RF40" s="135"/>
      <c r="RG40" s="135"/>
      <c r="RH40" s="135"/>
      <c r="RI40" s="135"/>
      <c r="RJ40" s="135"/>
      <c r="RK40" s="135"/>
      <c r="RL40" s="136"/>
      <c r="RM40" s="136"/>
      <c r="RN40" s="135"/>
      <c r="RO40" s="135"/>
      <c r="RP40" s="135"/>
      <c r="RQ40" s="135"/>
      <c r="RR40" s="135"/>
      <c r="RS40" s="135"/>
      <c r="RT40" s="135"/>
      <c r="RU40" s="135"/>
      <c r="RV40" s="135"/>
      <c r="RW40" s="135"/>
      <c r="RX40" s="135"/>
      <c r="RY40" s="135"/>
      <c r="RZ40" s="135"/>
      <c r="SA40" s="135"/>
      <c r="SB40" s="135"/>
      <c r="SC40" s="135"/>
      <c r="SD40" s="135"/>
      <c r="SE40" s="135"/>
      <c r="SF40" s="135"/>
      <c r="SG40" s="135"/>
      <c r="SH40" s="135"/>
      <c r="SI40" s="135"/>
      <c r="SJ40" s="135"/>
      <c r="SK40" s="135"/>
      <c r="SL40" s="135"/>
      <c r="SM40" s="135"/>
      <c r="SN40" s="135"/>
      <c r="SO40" s="135"/>
      <c r="SP40" s="135"/>
      <c r="SQ40" s="135"/>
      <c r="SR40" s="24"/>
      <c r="SS40" s="25"/>
    </row>
    <row r="41" spans="1:513" hidden="1" x14ac:dyDescent="0.25"/>
    <row r="42" spans="1:513" hidden="1" x14ac:dyDescent="0.25">
      <c r="A42" s="13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24"/>
      <c r="SS42" s="25"/>
    </row>
    <row r="43" spans="1:513" hidden="1" x14ac:dyDescent="0.25">
      <c r="A43" s="5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24"/>
      <c r="SS43" s="25"/>
    </row>
    <row r="44" spans="1:513" s="50" customFormat="1" hidden="1" x14ac:dyDescent="0.25">
      <c r="A44" s="1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113"/>
      <c r="SS44" s="114"/>
    </row>
    <row r="45" spans="1:513" s="51" customFormat="1" hidden="1" x14ac:dyDescent="0.25">
      <c r="A45" s="78" t="s">
        <v>46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</row>
    <row r="46" spans="1:513" s="51" customFormat="1" hidden="1" x14ac:dyDescent="0.25">
      <c r="A46" s="80" t="s">
        <v>47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</row>
    <row r="47" spans="1:513" s="51" customFormat="1" hidden="1" x14ac:dyDescent="0.25">
      <c r="A47" s="81" t="s">
        <v>48</v>
      </c>
      <c r="B47" s="82">
        <f>SUM(B8,B9,B12,B22,B24,B33,B36)</f>
        <v>44</v>
      </c>
      <c r="C47" s="82">
        <f t="shared" ref="C47:BM47" si="3">SUM(C8,C9,C12,C22,C24,C33,C36)</f>
        <v>31</v>
      </c>
      <c r="D47" s="82">
        <f t="shared" si="3"/>
        <v>48</v>
      </c>
      <c r="E47" s="82" t="e">
        <f>SUM(E8,E9,E12,E22,E24,E33,#REF!)</f>
        <v>#REF!</v>
      </c>
      <c r="F47" s="82" t="e">
        <f>SUM(F8,F9,F12,F22,F24,F33,#REF!)</f>
        <v>#REF!</v>
      </c>
      <c r="G47" s="82" t="e">
        <f>SUM(G8,G9,G12,G22,G24,G33,#REF!)</f>
        <v>#REF!</v>
      </c>
      <c r="H47" s="82" t="e">
        <f>SUM(H8,H9,H12,H22,H24,H33,#REF!)</f>
        <v>#REF!</v>
      </c>
      <c r="I47" s="82" t="e">
        <f>SUM(I8,I9,I12,I22,I24,I33,#REF!)</f>
        <v>#REF!</v>
      </c>
      <c r="J47" s="82" t="e">
        <f>SUM(J8,J9,J12,J22,J24,J33,#REF!)</f>
        <v>#REF!</v>
      </c>
      <c r="K47" s="82" t="e">
        <f>SUM(K8,K9,K12,K22,K24,K33,#REF!)</f>
        <v>#REF!</v>
      </c>
      <c r="L47" s="82" t="e">
        <f>SUM(L8,L9,L12,L22,L24,L33,#REF!)</f>
        <v>#REF!</v>
      </c>
      <c r="M47" s="82" t="e">
        <f>SUM(M8,M9,M12,M22,M24,M33,#REF!)</f>
        <v>#REF!</v>
      </c>
      <c r="N47" s="82" t="e">
        <f>SUM(N8,N9,N12,N22,N24,N33,#REF!)</f>
        <v>#REF!</v>
      </c>
      <c r="O47" s="82" t="e">
        <f>SUM(O8,O9,O12,O22,O24,O33,#REF!)</f>
        <v>#REF!</v>
      </c>
      <c r="P47" s="82" t="e">
        <f>SUM(P8,P9,P12,P22,P24,P33,#REF!)</f>
        <v>#REF!</v>
      </c>
      <c r="Q47" s="82" t="e">
        <f>SUM(Q8,Q9,Q12,Q22,Q24,Q33,#REF!)</f>
        <v>#REF!</v>
      </c>
      <c r="R47" s="82" t="e">
        <f>SUM(R8,R9,R12,R22,R24,R33,#REF!)</f>
        <v>#REF!</v>
      </c>
      <c r="S47" s="82" t="e">
        <f>SUM(S8,S9,S12,S22,S24,S33,#REF!)</f>
        <v>#REF!</v>
      </c>
      <c r="T47" s="82" t="e">
        <f>SUM(T8,T9,T12,T22,T24,T33,#REF!)</f>
        <v>#REF!</v>
      </c>
      <c r="U47" s="82">
        <f t="shared" si="3"/>
        <v>54.315789473684212</v>
      </c>
      <c r="V47" s="82">
        <f t="shared" si="3"/>
        <v>0</v>
      </c>
      <c r="W47" s="82">
        <f t="shared" si="3"/>
        <v>0</v>
      </c>
      <c r="X47" s="82">
        <f t="shared" si="3"/>
        <v>0</v>
      </c>
      <c r="Y47" s="82">
        <f t="shared" si="3"/>
        <v>0</v>
      </c>
      <c r="Z47" s="82">
        <f t="shared" si="3"/>
        <v>0</v>
      </c>
      <c r="AA47" s="82">
        <f t="shared" si="3"/>
        <v>0</v>
      </c>
      <c r="AB47" s="82">
        <f t="shared" si="3"/>
        <v>0</v>
      </c>
      <c r="AC47" s="82">
        <f t="shared" si="3"/>
        <v>0</v>
      </c>
      <c r="AD47" s="82">
        <f t="shared" si="3"/>
        <v>0</v>
      </c>
      <c r="AE47" s="82">
        <f t="shared" si="3"/>
        <v>0</v>
      </c>
      <c r="AF47" s="82">
        <f t="shared" si="3"/>
        <v>0</v>
      </c>
      <c r="AG47" s="82">
        <f t="shared" si="3"/>
        <v>0</v>
      </c>
      <c r="AH47" s="82" t="e">
        <f>SUM(#REF!,#REF!,#REF!,AH13,AH15,AH33,AH36)</f>
        <v>#REF!</v>
      </c>
      <c r="AI47" s="82">
        <f t="shared" si="3"/>
        <v>53</v>
      </c>
      <c r="AJ47" s="82">
        <f t="shared" si="3"/>
        <v>36</v>
      </c>
      <c r="AK47" s="82">
        <f t="shared" si="3"/>
        <v>58</v>
      </c>
      <c r="AL47" s="82" t="e">
        <f>SUM(#REF!,#REF!,#REF!,AL12,AL14,AL23,AL26)</f>
        <v>#REF!</v>
      </c>
      <c r="AM47" s="82">
        <f t="shared" si="3"/>
        <v>58</v>
      </c>
      <c r="AN47" s="82">
        <f t="shared" si="3"/>
        <v>53</v>
      </c>
      <c r="AO47" s="82">
        <f t="shared" si="3"/>
        <v>36</v>
      </c>
      <c r="AP47" s="82">
        <f t="shared" si="3"/>
        <v>46</v>
      </c>
      <c r="AQ47" s="82">
        <f t="shared" si="3"/>
        <v>61</v>
      </c>
      <c r="AR47" s="82">
        <f t="shared" si="3"/>
        <v>35</v>
      </c>
      <c r="AS47" s="82">
        <f t="shared" si="3"/>
        <v>39</v>
      </c>
      <c r="AT47" s="82">
        <f t="shared" si="3"/>
        <v>44</v>
      </c>
      <c r="AU47" s="82">
        <f t="shared" si="3"/>
        <v>69</v>
      </c>
      <c r="AV47" s="82">
        <f t="shared" si="3"/>
        <v>68</v>
      </c>
      <c r="AW47" s="82">
        <f t="shared" si="3"/>
        <v>63</v>
      </c>
      <c r="AX47" s="82">
        <f t="shared" si="3"/>
        <v>45</v>
      </c>
      <c r="AY47" s="82">
        <f t="shared" si="3"/>
        <v>68</v>
      </c>
      <c r="AZ47" s="82">
        <f t="shared" si="3"/>
        <v>53.777777777777779</v>
      </c>
      <c r="BA47" s="82">
        <f t="shared" si="3"/>
        <v>0</v>
      </c>
      <c r="BB47" s="82">
        <f t="shared" si="3"/>
        <v>0</v>
      </c>
      <c r="BC47" s="82">
        <f t="shared" si="3"/>
        <v>0</v>
      </c>
      <c r="BD47" s="82">
        <f t="shared" si="3"/>
        <v>0</v>
      </c>
      <c r="BE47" s="82">
        <f t="shared" si="3"/>
        <v>0</v>
      </c>
      <c r="BF47" s="82">
        <f t="shared" si="3"/>
        <v>0</v>
      </c>
      <c r="BG47" s="82">
        <f t="shared" si="3"/>
        <v>0</v>
      </c>
      <c r="BH47" s="82">
        <f t="shared" si="3"/>
        <v>0</v>
      </c>
      <c r="BI47" s="82">
        <f t="shared" si="3"/>
        <v>0</v>
      </c>
      <c r="BJ47" s="82">
        <f t="shared" si="3"/>
        <v>0</v>
      </c>
      <c r="BK47" s="82">
        <f t="shared" si="3"/>
        <v>0</v>
      </c>
      <c r="BL47" s="82">
        <f t="shared" si="3"/>
        <v>0</v>
      </c>
      <c r="BM47" s="82">
        <f t="shared" si="3"/>
        <v>0</v>
      </c>
      <c r="BN47" s="82" t="e">
        <f>SUM(BN8,BN9,BN12,BN22,BN24,BN33,#REF!)</f>
        <v>#REF!</v>
      </c>
      <c r="BO47" s="82" t="e">
        <f>SUM(BO8,BO9,BO12,BO22,BO24,BO33,#REF!)</f>
        <v>#REF!</v>
      </c>
      <c r="BP47" s="82" t="e">
        <f>SUM(BP8,BP9,BP12,BP22,BP24,BP33,#REF!)</f>
        <v>#REF!</v>
      </c>
      <c r="BQ47" s="82" t="e">
        <f>SUM(BQ8,BQ9,BQ12,BQ22,BQ24,BQ33,#REF!)</f>
        <v>#REF!</v>
      </c>
      <c r="BR47" s="82" t="e">
        <f>SUM(BR8,BR9,BR12,BR22,BR24,BR33,#REF!)</f>
        <v>#REF!</v>
      </c>
      <c r="BS47" s="82" t="e">
        <f>SUM(BS8,BS9,BS12,BS22,BS24,BS33,#REF!)</f>
        <v>#REF!</v>
      </c>
      <c r="BT47" s="82" t="e">
        <f>SUM(BT8,BT9,BT12,BT22,BT24,BT33,#REF!)</f>
        <v>#REF!</v>
      </c>
      <c r="BU47" s="82" t="e">
        <f>SUM(BU8,BU9,BU12,BU22,BU24,BU33,#REF!)</f>
        <v>#REF!</v>
      </c>
      <c r="BV47" s="82" t="e">
        <f>SUM(BV8,BV9,BV12,BV22,BV24,BV33,#REF!)</f>
        <v>#REF!</v>
      </c>
      <c r="BW47" s="82" t="e">
        <f>SUM(BW8,BW9,BW12,BW22,BW24,BW33,#REF!)</f>
        <v>#REF!</v>
      </c>
      <c r="BX47" s="82" t="e">
        <f>SUM(BX8,BX9,BX12,BX22,BX24,BX33,#REF!)</f>
        <v>#REF!</v>
      </c>
      <c r="BY47" s="82">
        <f t="shared" ref="BY47:DZ47" si="4">SUM(BY8,BY9,BY12,BY22,BY24,BY33,BY36)</f>
        <v>54.090909090909093</v>
      </c>
      <c r="BZ47" s="82">
        <f t="shared" si="4"/>
        <v>0</v>
      </c>
      <c r="CA47" s="82">
        <f t="shared" si="4"/>
        <v>0</v>
      </c>
      <c r="CB47" s="82">
        <f t="shared" si="4"/>
        <v>0</v>
      </c>
      <c r="CC47" s="82">
        <f t="shared" si="4"/>
        <v>0</v>
      </c>
      <c r="CD47" s="82">
        <f t="shared" si="4"/>
        <v>0</v>
      </c>
      <c r="CE47" s="82">
        <f t="shared" si="4"/>
        <v>0</v>
      </c>
      <c r="CF47" s="82">
        <f t="shared" si="4"/>
        <v>0</v>
      </c>
      <c r="CG47" s="82">
        <f t="shared" si="4"/>
        <v>0</v>
      </c>
      <c r="CH47" s="82">
        <f t="shared" si="4"/>
        <v>0</v>
      </c>
      <c r="CI47" s="82">
        <f t="shared" si="4"/>
        <v>0</v>
      </c>
      <c r="CJ47" s="82">
        <f t="shared" si="4"/>
        <v>0</v>
      </c>
      <c r="CK47" s="82">
        <f t="shared" si="4"/>
        <v>0</v>
      </c>
      <c r="CL47" s="82">
        <f t="shared" si="4"/>
        <v>0</v>
      </c>
      <c r="CM47" s="82">
        <f t="shared" si="4"/>
        <v>0</v>
      </c>
      <c r="CN47" s="82">
        <f t="shared" si="4"/>
        <v>0</v>
      </c>
      <c r="CO47" s="82">
        <f t="shared" si="4"/>
        <v>0</v>
      </c>
      <c r="CP47" s="82">
        <f t="shared" si="4"/>
        <v>0</v>
      </c>
      <c r="CQ47" s="82">
        <f t="shared" si="4"/>
        <v>0</v>
      </c>
      <c r="CR47" s="82">
        <f t="shared" si="4"/>
        <v>0</v>
      </c>
      <c r="CS47" s="82">
        <f t="shared" si="4"/>
        <v>0</v>
      </c>
      <c r="CT47" s="82">
        <f t="shared" si="4"/>
        <v>0</v>
      </c>
      <c r="CU47" s="82">
        <f t="shared" si="4"/>
        <v>0</v>
      </c>
      <c r="CV47" s="82">
        <f t="shared" si="4"/>
        <v>0</v>
      </c>
      <c r="CW47" s="82">
        <f t="shared" si="4"/>
        <v>0</v>
      </c>
      <c r="CX47" s="82">
        <f t="shared" si="4"/>
        <v>0</v>
      </c>
      <c r="CY47" s="82">
        <f t="shared" si="4"/>
        <v>0</v>
      </c>
      <c r="CZ47" s="82">
        <f t="shared" si="4"/>
        <v>0</v>
      </c>
      <c r="DA47" s="82">
        <f t="shared" si="4"/>
        <v>0</v>
      </c>
      <c r="DB47" s="82">
        <f t="shared" si="4"/>
        <v>0</v>
      </c>
      <c r="DC47" s="82">
        <f t="shared" si="4"/>
        <v>0</v>
      </c>
      <c r="DD47" s="82">
        <f t="shared" si="4"/>
        <v>0</v>
      </c>
      <c r="DE47" s="82">
        <f t="shared" si="4"/>
        <v>0</v>
      </c>
      <c r="DF47" s="82">
        <f t="shared" si="4"/>
        <v>0</v>
      </c>
      <c r="DG47" s="82">
        <f t="shared" si="4"/>
        <v>0</v>
      </c>
      <c r="DH47" s="82">
        <f t="shared" si="4"/>
        <v>0</v>
      </c>
      <c r="DI47" s="82">
        <f t="shared" si="4"/>
        <v>0</v>
      </c>
      <c r="DJ47" s="82">
        <f t="shared" si="4"/>
        <v>0</v>
      </c>
      <c r="DK47" s="82">
        <f t="shared" si="4"/>
        <v>0</v>
      </c>
      <c r="DL47" s="82">
        <f t="shared" si="4"/>
        <v>0</v>
      </c>
      <c r="DM47" s="82">
        <f t="shared" si="4"/>
        <v>0</v>
      </c>
      <c r="DN47" s="82">
        <f t="shared" si="4"/>
        <v>0</v>
      </c>
      <c r="DO47" s="82">
        <f t="shared" si="4"/>
        <v>0</v>
      </c>
      <c r="DP47" s="82">
        <f t="shared" si="4"/>
        <v>0</v>
      </c>
      <c r="DQ47" s="82">
        <f t="shared" si="4"/>
        <v>0</v>
      </c>
      <c r="DR47" s="82">
        <f t="shared" si="4"/>
        <v>0</v>
      </c>
      <c r="DS47" s="82">
        <f t="shared" si="4"/>
        <v>0</v>
      </c>
      <c r="DT47" s="82">
        <f t="shared" si="4"/>
        <v>0</v>
      </c>
      <c r="DU47" s="82">
        <f t="shared" si="4"/>
        <v>0</v>
      </c>
      <c r="DV47" s="82">
        <f t="shared" si="4"/>
        <v>0</v>
      </c>
      <c r="DW47" s="82">
        <f t="shared" si="4"/>
        <v>0</v>
      </c>
      <c r="DX47" s="82">
        <f t="shared" si="4"/>
        <v>0</v>
      </c>
      <c r="DY47" s="82">
        <f t="shared" si="4"/>
        <v>0</v>
      </c>
      <c r="DZ47" s="82">
        <f t="shared" si="4"/>
        <v>0</v>
      </c>
      <c r="EA47" s="82">
        <f t="shared" ref="EA47:GL47" si="5">SUM(EA8,EA9,EA12,EA22,EA24,EA33,EA36)</f>
        <v>0</v>
      </c>
      <c r="EB47" s="82">
        <f t="shared" si="5"/>
        <v>0</v>
      </c>
      <c r="EC47" s="82">
        <f t="shared" si="5"/>
        <v>0</v>
      </c>
      <c r="ED47" s="82">
        <f t="shared" si="5"/>
        <v>0</v>
      </c>
      <c r="EE47" s="82">
        <f t="shared" si="5"/>
        <v>0</v>
      </c>
      <c r="EF47" s="82">
        <f t="shared" si="5"/>
        <v>0</v>
      </c>
      <c r="EG47" s="82">
        <f t="shared" si="5"/>
        <v>0</v>
      </c>
      <c r="EH47" s="82">
        <f t="shared" si="5"/>
        <v>0</v>
      </c>
      <c r="EI47" s="82">
        <f t="shared" si="5"/>
        <v>0</v>
      </c>
      <c r="EJ47" s="82">
        <f t="shared" si="5"/>
        <v>0</v>
      </c>
      <c r="EK47" s="82">
        <f t="shared" si="5"/>
        <v>0</v>
      </c>
      <c r="EL47" s="82">
        <f t="shared" si="5"/>
        <v>0</v>
      </c>
      <c r="EM47" s="82">
        <f t="shared" si="5"/>
        <v>0</v>
      </c>
      <c r="EN47" s="82">
        <f t="shared" si="5"/>
        <v>0</v>
      </c>
      <c r="EO47" s="82">
        <f t="shared" si="5"/>
        <v>0</v>
      </c>
      <c r="EP47" s="82">
        <f t="shared" si="5"/>
        <v>0</v>
      </c>
      <c r="EQ47" s="82">
        <f t="shared" si="5"/>
        <v>0</v>
      </c>
      <c r="ER47" s="82">
        <f t="shared" si="5"/>
        <v>0</v>
      </c>
      <c r="ES47" s="82">
        <f t="shared" si="5"/>
        <v>0</v>
      </c>
      <c r="ET47" s="82">
        <f t="shared" si="5"/>
        <v>0</v>
      </c>
      <c r="EU47" s="82">
        <f t="shared" si="5"/>
        <v>0</v>
      </c>
      <c r="EV47" s="82">
        <f t="shared" si="5"/>
        <v>0</v>
      </c>
      <c r="EW47" s="82">
        <f t="shared" si="5"/>
        <v>0</v>
      </c>
      <c r="EX47" s="82">
        <f t="shared" si="5"/>
        <v>0</v>
      </c>
      <c r="EY47" s="82">
        <f t="shared" si="5"/>
        <v>0</v>
      </c>
      <c r="EZ47" s="82">
        <f t="shared" si="5"/>
        <v>0</v>
      </c>
      <c r="FA47" s="82">
        <f t="shared" si="5"/>
        <v>0</v>
      </c>
      <c r="FB47" s="82">
        <f t="shared" si="5"/>
        <v>0</v>
      </c>
      <c r="FC47" s="82">
        <f t="shared" si="5"/>
        <v>0</v>
      </c>
      <c r="FD47" s="82">
        <f t="shared" si="5"/>
        <v>0</v>
      </c>
      <c r="FE47" s="82">
        <f t="shared" si="5"/>
        <v>0</v>
      </c>
      <c r="FF47" s="82">
        <f t="shared" si="5"/>
        <v>0</v>
      </c>
      <c r="FG47" s="82">
        <f t="shared" si="5"/>
        <v>0</v>
      </c>
      <c r="FH47" s="82">
        <f t="shared" si="5"/>
        <v>0</v>
      </c>
      <c r="FI47" s="82">
        <f t="shared" si="5"/>
        <v>0</v>
      </c>
      <c r="FJ47" s="82">
        <f t="shared" si="5"/>
        <v>0</v>
      </c>
      <c r="FK47" s="82">
        <f t="shared" si="5"/>
        <v>0</v>
      </c>
      <c r="FL47" s="82">
        <f t="shared" si="5"/>
        <v>0</v>
      </c>
      <c r="FM47" s="82">
        <f t="shared" si="5"/>
        <v>0</v>
      </c>
      <c r="FN47" s="82">
        <f t="shared" si="5"/>
        <v>0</v>
      </c>
      <c r="FO47" s="82">
        <f t="shared" si="5"/>
        <v>0</v>
      </c>
      <c r="FP47" s="82">
        <f t="shared" si="5"/>
        <v>0</v>
      </c>
      <c r="FQ47" s="82">
        <f t="shared" si="5"/>
        <v>0</v>
      </c>
      <c r="FR47" s="82">
        <f t="shared" si="5"/>
        <v>0</v>
      </c>
      <c r="FS47" s="82">
        <f t="shared" si="5"/>
        <v>0</v>
      </c>
      <c r="FT47" s="82">
        <f t="shared" si="5"/>
        <v>0</v>
      </c>
      <c r="FU47" s="82">
        <f t="shared" si="5"/>
        <v>0</v>
      </c>
      <c r="FV47" s="82">
        <f t="shared" si="5"/>
        <v>0</v>
      </c>
      <c r="FW47" s="82">
        <f t="shared" si="5"/>
        <v>0</v>
      </c>
      <c r="FX47" s="82">
        <f t="shared" si="5"/>
        <v>0</v>
      </c>
      <c r="FY47" s="82">
        <f t="shared" si="5"/>
        <v>0</v>
      </c>
      <c r="FZ47" s="82">
        <f t="shared" si="5"/>
        <v>0</v>
      </c>
      <c r="GA47" s="82">
        <f t="shared" si="5"/>
        <v>0</v>
      </c>
      <c r="GB47" s="82">
        <f t="shared" si="5"/>
        <v>0</v>
      </c>
      <c r="GC47" s="82">
        <f t="shared" si="5"/>
        <v>0</v>
      </c>
      <c r="GD47" s="82">
        <f t="shared" si="5"/>
        <v>0</v>
      </c>
      <c r="GE47" s="82">
        <f t="shared" si="5"/>
        <v>0</v>
      </c>
      <c r="GF47" s="82">
        <f t="shared" si="5"/>
        <v>0</v>
      </c>
      <c r="GG47" s="82">
        <f t="shared" si="5"/>
        <v>0</v>
      </c>
      <c r="GH47" s="82">
        <f t="shared" si="5"/>
        <v>0</v>
      </c>
      <c r="GI47" s="82">
        <f t="shared" si="5"/>
        <v>0</v>
      </c>
      <c r="GJ47" s="82">
        <f t="shared" si="5"/>
        <v>0</v>
      </c>
      <c r="GK47" s="82">
        <f t="shared" si="5"/>
        <v>0</v>
      </c>
      <c r="GL47" s="82">
        <f t="shared" si="5"/>
        <v>0</v>
      </c>
      <c r="GM47" s="82">
        <f t="shared" ref="GM47:IX47" si="6">SUM(GM8,GM9,GM12,GM22,GM24,GM33,GM36)</f>
        <v>0</v>
      </c>
      <c r="GN47" s="82">
        <f t="shared" si="6"/>
        <v>0</v>
      </c>
      <c r="GO47" s="82">
        <f t="shared" si="6"/>
        <v>0</v>
      </c>
      <c r="GP47" s="82">
        <f t="shared" si="6"/>
        <v>0</v>
      </c>
      <c r="GQ47" s="82">
        <f t="shared" si="6"/>
        <v>0</v>
      </c>
      <c r="GR47" s="82">
        <f t="shared" si="6"/>
        <v>0</v>
      </c>
      <c r="GS47" s="82">
        <f t="shared" si="6"/>
        <v>0</v>
      </c>
      <c r="GT47" s="82">
        <f t="shared" si="6"/>
        <v>0</v>
      </c>
      <c r="GU47" s="82">
        <f t="shared" si="6"/>
        <v>0</v>
      </c>
      <c r="GV47" s="82">
        <f t="shared" si="6"/>
        <v>0</v>
      </c>
      <c r="GW47" s="82">
        <f t="shared" si="6"/>
        <v>0</v>
      </c>
      <c r="GX47" s="82">
        <f t="shared" si="6"/>
        <v>0</v>
      </c>
      <c r="GY47" s="82">
        <f t="shared" si="6"/>
        <v>0</v>
      </c>
      <c r="GZ47" s="82">
        <f t="shared" si="6"/>
        <v>0</v>
      </c>
      <c r="HA47" s="82">
        <f t="shared" si="6"/>
        <v>0</v>
      </c>
      <c r="HB47" s="82">
        <f t="shared" si="6"/>
        <v>0</v>
      </c>
      <c r="HC47" s="82">
        <f t="shared" si="6"/>
        <v>0</v>
      </c>
      <c r="HD47" s="82">
        <f t="shared" si="6"/>
        <v>0</v>
      </c>
      <c r="HE47" s="82">
        <f t="shared" si="6"/>
        <v>0</v>
      </c>
      <c r="HF47" s="82">
        <f t="shared" si="6"/>
        <v>0</v>
      </c>
      <c r="HG47" s="82">
        <f t="shared" si="6"/>
        <v>0</v>
      </c>
      <c r="HH47" s="82">
        <f t="shared" si="6"/>
        <v>0</v>
      </c>
      <c r="HI47" s="82">
        <f t="shared" si="6"/>
        <v>0</v>
      </c>
      <c r="HJ47" s="82">
        <f t="shared" si="6"/>
        <v>0</v>
      </c>
      <c r="HK47" s="82">
        <f t="shared" si="6"/>
        <v>0</v>
      </c>
      <c r="HL47" s="82">
        <f t="shared" si="6"/>
        <v>0</v>
      </c>
      <c r="HM47" s="82">
        <f t="shared" si="6"/>
        <v>0</v>
      </c>
      <c r="HN47" s="82">
        <f t="shared" si="6"/>
        <v>0</v>
      </c>
      <c r="HO47" s="82">
        <f t="shared" si="6"/>
        <v>0</v>
      </c>
      <c r="HP47" s="82">
        <f t="shared" si="6"/>
        <v>0</v>
      </c>
      <c r="HQ47" s="82">
        <f t="shared" si="6"/>
        <v>0</v>
      </c>
      <c r="HR47" s="82">
        <f t="shared" si="6"/>
        <v>0</v>
      </c>
      <c r="HS47" s="82">
        <f t="shared" si="6"/>
        <v>0</v>
      </c>
      <c r="HT47" s="82">
        <f t="shared" si="6"/>
        <v>0</v>
      </c>
      <c r="HU47" s="82">
        <f t="shared" si="6"/>
        <v>0</v>
      </c>
      <c r="HV47" s="82">
        <f t="shared" si="6"/>
        <v>0</v>
      </c>
      <c r="HW47" s="82">
        <f t="shared" si="6"/>
        <v>0</v>
      </c>
      <c r="HX47" s="82">
        <f t="shared" si="6"/>
        <v>0</v>
      </c>
      <c r="HY47" s="82">
        <f t="shared" si="6"/>
        <v>0</v>
      </c>
      <c r="HZ47" s="82">
        <f t="shared" si="6"/>
        <v>0</v>
      </c>
      <c r="IA47" s="82">
        <f t="shared" si="6"/>
        <v>0</v>
      </c>
      <c r="IB47" s="82">
        <f t="shared" si="6"/>
        <v>0</v>
      </c>
      <c r="IC47" s="82">
        <f t="shared" si="6"/>
        <v>0</v>
      </c>
      <c r="ID47" s="82">
        <f t="shared" si="6"/>
        <v>0</v>
      </c>
      <c r="IE47" s="82">
        <f t="shared" si="6"/>
        <v>0</v>
      </c>
      <c r="IF47" s="82">
        <f t="shared" si="6"/>
        <v>0</v>
      </c>
      <c r="IG47" s="82">
        <f t="shared" si="6"/>
        <v>0</v>
      </c>
      <c r="IH47" s="82">
        <f t="shared" si="6"/>
        <v>0</v>
      </c>
      <c r="II47" s="82">
        <f t="shared" si="6"/>
        <v>0</v>
      </c>
      <c r="IJ47" s="82">
        <f t="shared" si="6"/>
        <v>0</v>
      </c>
      <c r="IK47" s="82">
        <f t="shared" si="6"/>
        <v>0</v>
      </c>
      <c r="IL47" s="82">
        <f t="shared" si="6"/>
        <v>0</v>
      </c>
      <c r="IM47" s="82">
        <f t="shared" si="6"/>
        <v>0</v>
      </c>
      <c r="IN47" s="82">
        <f t="shared" si="6"/>
        <v>0</v>
      </c>
      <c r="IO47" s="82">
        <f t="shared" si="6"/>
        <v>0</v>
      </c>
      <c r="IP47" s="82">
        <f t="shared" si="6"/>
        <v>0</v>
      </c>
      <c r="IQ47" s="82">
        <f t="shared" si="6"/>
        <v>0</v>
      </c>
      <c r="IR47" s="82">
        <f t="shared" si="6"/>
        <v>0</v>
      </c>
      <c r="IS47" s="82">
        <f t="shared" si="6"/>
        <v>0</v>
      </c>
      <c r="IT47" s="82">
        <f t="shared" si="6"/>
        <v>0</v>
      </c>
      <c r="IU47" s="82">
        <f t="shared" si="6"/>
        <v>0</v>
      </c>
      <c r="IV47" s="82">
        <f t="shared" si="6"/>
        <v>0</v>
      </c>
      <c r="IW47" s="82">
        <f t="shared" si="6"/>
        <v>0</v>
      </c>
      <c r="IX47" s="82">
        <f t="shared" si="6"/>
        <v>0</v>
      </c>
      <c r="IY47" s="82">
        <f t="shared" ref="IY47:LJ47" si="7">SUM(IY8,IY9,IY12,IY22,IY24,IY33,IY36)</f>
        <v>0</v>
      </c>
      <c r="IZ47" s="82">
        <f t="shared" si="7"/>
        <v>0</v>
      </c>
      <c r="JA47" s="82">
        <f t="shared" si="7"/>
        <v>0</v>
      </c>
      <c r="JB47" s="82">
        <f t="shared" si="7"/>
        <v>0</v>
      </c>
      <c r="JC47" s="82">
        <f t="shared" si="7"/>
        <v>0</v>
      </c>
      <c r="JD47" s="82">
        <f t="shared" si="7"/>
        <v>0</v>
      </c>
      <c r="JE47" s="82">
        <f t="shared" si="7"/>
        <v>0</v>
      </c>
      <c r="JF47" s="82">
        <f t="shared" si="7"/>
        <v>0</v>
      </c>
      <c r="JG47" s="82">
        <f t="shared" si="7"/>
        <v>0</v>
      </c>
      <c r="JH47" s="82">
        <f t="shared" si="7"/>
        <v>0</v>
      </c>
      <c r="JI47" s="82">
        <f t="shared" si="7"/>
        <v>0</v>
      </c>
      <c r="JJ47" s="82">
        <f t="shared" si="7"/>
        <v>0</v>
      </c>
      <c r="JK47" s="82">
        <f t="shared" si="7"/>
        <v>0</v>
      </c>
      <c r="JL47" s="82">
        <f t="shared" si="7"/>
        <v>0</v>
      </c>
      <c r="JM47" s="82">
        <f t="shared" si="7"/>
        <v>0</v>
      </c>
      <c r="JN47" s="82">
        <f t="shared" si="7"/>
        <v>0</v>
      </c>
      <c r="JO47" s="82">
        <f t="shared" si="7"/>
        <v>0</v>
      </c>
      <c r="JP47" s="82">
        <f t="shared" si="7"/>
        <v>0</v>
      </c>
      <c r="JQ47" s="82">
        <f t="shared" si="7"/>
        <v>0</v>
      </c>
      <c r="JR47" s="82">
        <f t="shared" si="7"/>
        <v>0</v>
      </c>
      <c r="JS47" s="82">
        <f t="shared" si="7"/>
        <v>0</v>
      </c>
      <c r="JT47" s="82">
        <f t="shared" si="7"/>
        <v>0</v>
      </c>
      <c r="JU47" s="82">
        <f t="shared" si="7"/>
        <v>0</v>
      </c>
      <c r="JV47" s="82">
        <f t="shared" si="7"/>
        <v>0</v>
      </c>
      <c r="JW47" s="82">
        <f t="shared" si="7"/>
        <v>0</v>
      </c>
      <c r="JX47" s="82">
        <f t="shared" si="7"/>
        <v>0</v>
      </c>
      <c r="JY47" s="82">
        <f t="shared" si="7"/>
        <v>0</v>
      </c>
      <c r="JZ47" s="82">
        <f t="shared" si="7"/>
        <v>0</v>
      </c>
      <c r="KA47" s="82">
        <f t="shared" si="7"/>
        <v>0</v>
      </c>
      <c r="KB47" s="82">
        <f t="shared" si="7"/>
        <v>0</v>
      </c>
      <c r="KC47" s="82">
        <f t="shared" si="7"/>
        <v>0</v>
      </c>
      <c r="KD47" s="82">
        <f t="shared" si="7"/>
        <v>0</v>
      </c>
      <c r="KE47" s="82">
        <f t="shared" si="7"/>
        <v>0</v>
      </c>
      <c r="KF47" s="82">
        <f t="shared" si="7"/>
        <v>0</v>
      </c>
      <c r="KG47" s="82">
        <f t="shared" si="7"/>
        <v>0</v>
      </c>
      <c r="KH47" s="82">
        <f t="shared" si="7"/>
        <v>0</v>
      </c>
      <c r="KI47" s="82">
        <f t="shared" si="7"/>
        <v>0</v>
      </c>
      <c r="KJ47" s="82">
        <f t="shared" si="7"/>
        <v>0</v>
      </c>
      <c r="KK47" s="82">
        <f t="shared" si="7"/>
        <v>0</v>
      </c>
      <c r="KL47" s="82">
        <f t="shared" si="7"/>
        <v>0</v>
      </c>
      <c r="KM47" s="82">
        <f t="shared" si="7"/>
        <v>0</v>
      </c>
      <c r="KN47" s="82">
        <f t="shared" si="7"/>
        <v>0</v>
      </c>
      <c r="KO47" s="82">
        <f t="shared" si="7"/>
        <v>0</v>
      </c>
      <c r="KP47" s="82">
        <f t="shared" si="7"/>
        <v>0</v>
      </c>
      <c r="KQ47" s="82">
        <f t="shared" si="7"/>
        <v>0</v>
      </c>
      <c r="KR47" s="82">
        <f t="shared" si="7"/>
        <v>0</v>
      </c>
      <c r="KS47" s="82">
        <f t="shared" si="7"/>
        <v>0</v>
      </c>
      <c r="KT47" s="82">
        <f t="shared" si="7"/>
        <v>0</v>
      </c>
      <c r="KU47" s="82">
        <f t="shared" si="7"/>
        <v>0</v>
      </c>
      <c r="KV47" s="82">
        <f t="shared" si="7"/>
        <v>0</v>
      </c>
      <c r="KW47" s="82">
        <f t="shared" si="7"/>
        <v>0</v>
      </c>
      <c r="KX47" s="82">
        <f t="shared" si="7"/>
        <v>0</v>
      </c>
      <c r="KY47" s="82">
        <f t="shared" si="7"/>
        <v>0</v>
      </c>
      <c r="KZ47" s="82">
        <f t="shared" si="7"/>
        <v>0</v>
      </c>
      <c r="LA47" s="82">
        <f t="shared" si="7"/>
        <v>0</v>
      </c>
      <c r="LB47" s="82">
        <f t="shared" si="7"/>
        <v>0</v>
      </c>
      <c r="LC47" s="82">
        <f t="shared" si="7"/>
        <v>0</v>
      </c>
      <c r="LD47" s="82">
        <f t="shared" si="7"/>
        <v>0</v>
      </c>
      <c r="LE47" s="82">
        <f t="shared" si="7"/>
        <v>0</v>
      </c>
      <c r="LF47" s="82">
        <f t="shared" si="7"/>
        <v>0</v>
      </c>
      <c r="LG47" s="82">
        <f t="shared" si="7"/>
        <v>0</v>
      </c>
      <c r="LH47" s="82">
        <f t="shared" si="7"/>
        <v>0</v>
      </c>
      <c r="LI47" s="82">
        <f t="shared" si="7"/>
        <v>0</v>
      </c>
      <c r="LJ47" s="82">
        <f t="shared" si="7"/>
        <v>0</v>
      </c>
      <c r="LK47" s="82">
        <f t="shared" ref="LK47:NV47" si="8">SUM(LK8,LK9,LK12,LK22,LK24,LK33,LK36)</f>
        <v>0</v>
      </c>
      <c r="LL47" s="82">
        <f t="shared" si="8"/>
        <v>0</v>
      </c>
      <c r="LM47" s="82">
        <f t="shared" si="8"/>
        <v>0</v>
      </c>
      <c r="LN47" s="82">
        <f t="shared" si="8"/>
        <v>0</v>
      </c>
      <c r="LO47" s="82">
        <f t="shared" si="8"/>
        <v>0</v>
      </c>
      <c r="LP47" s="82">
        <f t="shared" si="8"/>
        <v>0</v>
      </c>
      <c r="LQ47" s="82">
        <f t="shared" si="8"/>
        <v>0</v>
      </c>
      <c r="LR47" s="82">
        <f t="shared" si="8"/>
        <v>0</v>
      </c>
      <c r="LS47" s="82">
        <f t="shared" si="8"/>
        <v>0</v>
      </c>
      <c r="LT47" s="82">
        <f t="shared" si="8"/>
        <v>0</v>
      </c>
      <c r="LU47" s="82">
        <f t="shared" si="8"/>
        <v>0</v>
      </c>
      <c r="LV47" s="82">
        <f t="shared" si="8"/>
        <v>0</v>
      </c>
      <c r="LW47" s="82">
        <f t="shared" si="8"/>
        <v>0</v>
      </c>
      <c r="LX47" s="82">
        <f t="shared" si="8"/>
        <v>0</v>
      </c>
      <c r="LY47" s="82">
        <f t="shared" si="8"/>
        <v>0</v>
      </c>
      <c r="LZ47" s="82">
        <f t="shared" si="8"/>
        <v>0</v>
      </c>
      <c r="MA47" s="82">
        <f t="shared" si="8"/>
        <v>0</v>
      </c>
      <c r="MB47" s="82">
        <f t="shared" si="8"/>
        <v>0</v>
      </c>
      <c r="MC47" s="82">
        <f t="shared" si="8"/>
        <v>0</v>
      </c>
      <c r="MD47" s="82">
        <f t="shared" si="8"/>
        <v>0</v>
      </c>
      <c r="ME47" s="82">
        <f t="shared" si="8"/>
        <v>0</v>
      </c>
      <c r="MF47" s="82">
        <f t="shared" si="8"/>
        <v>0</v>
      </c>
      <c r="MG47" s="82">
        <f t="shared" si="8"/>
        <v>0</v>
      </c>
      <c r="MH47" s="82">
        <f t="shared" si="8"/>
        <v>0</v>
      </c>
      <c r="MI47" s="82">
        <f t="shared" si="8"/>
        <v>0</v>
      </c>
      <c r="MJ47" s="82">
        <f t="shared" si="8"/>
        <v>0</v>
      </c>
      <c r="MK47" s="82">
        <f t="shared" si="8"/>
        <v>0</v>
      </c>
      <c r="ML47" s="82">
        <f t="shared" si="8"/>
        <v>0</v>
      </c>
      <c r="MM47" s="82">
        <f t="shared" si="8"/>
        <v>0</v>
      </c>
      <c r="MN47" s="82">
        <f t="shared" si="8"/>
        <v>0</v>
      </c>
      <c r="MO47" s="82">
        <f t="shared" si="8"/>
        <v>0</v>
      </c>
      <c r="MP47" s="82">
        <f t="shared" si="8"/>
        <v>0</v>
      </c>
      <c r="MQ47" s="82">
        <f t="shared" si="8"/>
        <v>0</v>
      </c>
      <c r="MR47" s="82">
        <f t="shared" si="8"/>
        <v>0</v>
      </c>
      <c r="MS47" s="82">
        <f t="shared" si="8"/>
        <v>0</v>
      </c>
      <c r="MT47" s="82">
        <f t="shared" si="8"/>
        <v>0</v>
      </c>
      <c r="MU47" s="82">
        <f t="shared" si="8"/>
        <v>0</v>
      </c>
      <c r="MV47" s="82">
        <f t="shared" si="8"/>
        <v>0</v>
      </c>
      <c r="MW47" s="82">
        <f t="shared" si="8"/>
        <v>0</v>
      </c>
      <c r="MX47" s="82">
        <f t="shared" si="8"/>
        <v>0</v>
      </c>
      <c r="MY47" s="82">
        <f t="shared" si="8"/>
        <v>0</v>
      </c>
      <c r="MZ47" s="82">
        <f t="shared" si="8"/>
        <v>0</v>
      </c>
      <c r="NA47" s="82">
        <f t="shared" si="8"/>
        <v>0</v>
      </c>
      <c r="NB47" s="82">
        <f t="shared" si="8"/>
        <v>0</v>
      </c>
      <c r="NC47" s="82">
        <f t="shared" si="8"/>
        <v>0</v>
      </c>
      <c r="ND47" s="82">
        <f t="shared" si="8"/>
        <v>0</v>
      </c>
      <c r="NE47" s="82">
        <f t="shared" si="8"/>
        <v>0</v>
      </c>
      <c r="NF47" s="82">
        <f t="shared" si="8"/>
        <v>0</v>
      </c>
      <c r="NG47" s="82">
        <f t="shared" si="8"/>
        <v>0</v>
      </c>
      <c r="NH47" s="82">
        <f t="shared" si="8"/>
        <v>0</v>
      </c>
      <c r="NI47" s="82">
        <f t="shared" si="8"/>
        <v>0</v>
      </c>
      <c r="NJ47" s="82">
        <f t="shared" si="8"/>
        <v>0</v>
      </c>
      <c r="NK47" s="82">
        <f t="shared" si="8"/>
        <v>0</v>
      </c>
      <c r="NL47" s="82">
        <f t="shared" si="8"/>
        <v>0</v>
      </c>
      <c r="NM47" s="82">
        <f t="shared" si="8"/>
        <v>0</v>
      </c>
      <c r="NN47" s="82">
        <f t="shared" si="8"/>
        <v>0</v>
      </c>
      <c r="NO47" s="82">
        <f t="shared" si="8"/>
        <v>0</v>
      </c>
      <c r="NP47" s="82">
        <f t="shared" si="8"/>
        <v>0</v>
      </c>
      <c r="NQ47" s="82">
        <f t="shared" si="8"/>
        <v>0</v>
      </c>
      <c r="NR47" s="82">
        <f t="shared" si="8"/>
        <v>0</v>
      </c>
      <c r="NS47" s="82">
        <f t="shared" si="8"/>
        <v>0</v>
      </c>
      <c r="NT47" s="82">
        <f t="shared" si="8"/>
        <v>0</v>
      </c>
      <c r="NU47" s="82">
        <f t="shared" si="8"/>
        <v>0</v>
      </c>
      <c r="NV47" s="82">
        <f t="shared" si="8"/>
        <v>0</v>
      </c>
      <c r="NW47" s="82">
        <f t="shared" ref="NW47:QH47" si="9">SUM(NW8,NW9,NW12,NW22,NW24,NW33,NW36)</f>
        <v>0</v>
      </c>
      <c r="NX47" s="82">
        <f t="shared" si="9"/>
        <v>0</v>
      </c>
      <c r="NY47" s="82">
        <f t="shared" si="9"/>
        <v>0</v>
      </c>
      <c r="NZ47" s="82">
        <f t="shared" si="9"/>
        <v>0</v>
      </c>
      <c r="OA47" s="82">
        <f t="shared" si="9"/>
        <v>0</v>
      </c>
      <c r="OB47" s="82">
        <f t="shared" si="9"/>
        <v>0</v>
      </c>
      <c r="OC47" s="82">
        <f t="shared" si="9"/>
        <v>0</v>
      </c>
      <c r="OD47" s="82">
        <f t="shared" si="9"/>
        <v>0</v>
      </c>
      <c r="OE47" s="82">
        <f t="shared" si="9"/>
        <v>0</v>
      </c>
      <c r="OF47" s="82">
        <f t="shared" si="9"/>
        <v>0</v>
      </c>
      <c r="OG47" s="82">
        <f t="shared" si="9"/>
        <v>0</v>
      </c>
      <c r="OH47" s="82">
        <f t="shared" si="9"/>
        <v>0</v>
      </c>
      <c r="OI47" s="82">
        <f t="shared" si="9"/>
        <v>0</v>
      </c>
      <c r="OJ47" s="82">
        <f t="shared" si="9"/>
        <v>0</v>
      </c>
      <c r="OK47" s="82">
        <f t="shared" si="9"/>
        <v>0</v>
      </c>
      <c r="OL47" s="82">
        <f t="shared" si="9"/>
        <v>0</v>
      </c>
      <c r="OM47" s="82">
        <f t="shared" si="9"/>
        <v>0</v>
      </c>
      <c r="ON47" s="82">
        <f t="shared" si="9"/>
        <v>0</v>
      </c>
      <c r="OO47" s="82">
        <f t="shared" si="9"/>
        <v>0</v>
      </c>
      <c r="OP47" s="82">
        <f t="shared" si="9"/>
        <v>0</v>
      </c>
      <c r="OQ47" s="82">
        <f t="shared" si="9"/>
        <v>0</v>
      </c>
      <c r="OR47" s="82">
        <f t="shared" si="9"/>
        <v>0</v>
      </c>
      <c r="OS47" s="82">
        <f t="shared" si="9"/>
        <v>0</v>
      </c>
      <c r="OT47" s="82">
        <f t="shared" si="9"/>
        <v>0</v>
      </c>
      <c r="OU47" s="82">
        <f t="shared" si="9"/>
        <v>0</v>
      </c>
      <c r="OV47" s="82">
        <f t="shared" si="9"/>
        <v>0</v>
      </c>
      <c r="OW47" s="82">
        <f t="shared" si="9"/>
        <v>0</v>
      </c>
      <c r="OX47" s="82">
        <f t="shared" si="9"/>
        <v>0</v>
      </c>
      <c r="OY47" s="82">
        <f t="shared" si="9"/>
        <v>0</v>
      </c>
      <c r="OZ47" s="82">
        <f t="shared" si="9"/>
        <v>0</v>
      </c>
      <c r="PA47" s="82">
        <f t="shared" si="9"/>
        <v>0</v>
      </c>
      <c r="PB47" s="82">
        <f t="shared" si="9"/>
        <v>0</v>
      </c>
      <c r="PC47" s="82">
        <f t="shared" si="9"/>
        <v>0</v>
      </c>
      <c r="PD47" s="82">
        <f t="shared" si="9"/>
        <v>0</v>
      </c>
      <c r="PE47" s="82">
        <f t="shared" si="9"/>
        <v>0</v>
      </c>
      <c r="PF47" s="82">
        <f t="shared" si="9"/>
        <v>0</v>
      </c>
      <c r="PG47" s="82">
        <f t="shared" si="9"/>
        <v>0</v>
      </c>
      <c r="PH47" s="82">
        <f t="shared" si="9"/>
        <v>0</v>
      </c>
      <c r="PI47" s="82">
        <f t="shared" si="9"/>
        <v>0</v>
      </c>
      <c r="PJ47" s="82">
        <f t="shared" si="9"/>
        <v>0</v>
      </c>
      <c r="PK47" s="82">
        <f t="shared" si="9"/>
        <v>0</v>
      </c>
      <c r="PL47" s="82">
        <f t="shared" si="9"/>
        <v>0</v>
      </c>
      <c r="PM47" s="82">
        <f t="shared" si="9"/>
        <v>0</v>
      </c>
      <c r="PN47" s="82">
        <f t="shared" si="9"/>
        <v>0</v>
      </c>
      <c r="PO47" s="82">
        <f t="shared" si="9"/>
        <v>0</v>
      </c>
      <c r="PP47" s="82">
        <f t="shared" si="9"/>
        <v>0</v>
      </c>
      <c r="PQ47" s="82">
        <f t="shared" si="9"/>
        <v>0</v>
      </c>
      <c r="PR47" s="82">
        <f t="shared" si="9"/>
        <v>0</v>
      </c>
      <c r="PS47" s="82">
        <f t="shared" si="9"/>
        <v>0</v>
      </c>
      <c r="PT47" s="82">
        <f t="shared" si="9"/>
        <v>0</v>
      </c>
      <c r="PU47" s="82">
        <f t="shared" si="9"/>
        <v>0</v>
      </c>
      <c r="PV47" s="82">
        <f t="shared" si="9"/>
        <v>0</v>
      </c>
      <c r="PW47" s="82">
        <f t="shared" si="9"/>
        <v>0</v>
      </c>
      <c r="PX47" s="82">
        <f t="shared" si="9"/>
        <v>0</v>
      </c>
      <c r="PY47" s="82">
        <f t="shared" si="9"/>
        <v>0</v>
      </c>
      <c r="PZ47" s="82">
        <f t="shared" si="9"/>
        <v>0</v>
      </c>
      <c r="QA47" s="82">
        <f t="shared" si="9"/>
        <v>0</v>
      </c>
      <c r="QB47" s="82">
        <f t="shared" si="9"/>
        <v>0</v>
      </c>
      <c r="QC47" s="82">
        <f t="shared" si="9"/>
        <v>0</v>
      </c>
      <c r="QD47" s="82">
        <f t="shared" si="9"/>
        <v>0</v>
      </c>
      <c r="QE47" s="82">
        <f t="shared" si="9"/>
        <v>0</v>
      </c>
      <c r="QF47" s="82">
        <f t="shared" si="9"/>
        <v>0</v>
      </c>
      <c r="QG47" s="82">
        <f t="shared" si="9"/>
        <v>0</v>
      </c>
      <c r="QH47" s="82">
        <f t="shared" si="9"/>
        <v>0</v>
      </c>
      <c r="QI47" s="82">
        <f t="shared" ref="QI47:SQ47" si="10">SUM(QI8,QI9,QI12,QI22,QI24,QI33,QI36)</f>
        <v>0</v>
      </c>
      <c r="QJ47" s="82">
        <f t="shared" si="10"/>
        <v>0</v>
      </c>
      <c r="QK47" s="82">
        <f t="shared" si="10"/>
        <v>0</v>
      </c>
      <c r="QL47" s="82">
        <f t="shared" si="10"/>
        <v>0</v>
      </c>
      <c r="QM47" s="82">
        <f t="shared" si="10"/>
        <v>0</v>
      </c>
      <c r="QN47" s="82">
        <f t="shared" si="10"/>
        <v>0</v>
      </c>
      <c r="QO47" s="82">
        <f t="shared" si="10"/>
        <v>0</v>
      </c>
      <c r="QP47" s="82">
        <f t="shared" si="10"/>
        <v>0</v>
      </c>
      <c r="QQ47" s="82">
        <f t="shared" si="10"/>
        <v>0</v>
      </c>
      <c r="QR47" s="82">
        <f t="shared" si="10"/>
        <v>0</v>
      </c>
      <c r="QS47" s="82">
        <f t="shared" si="10"/>
        <v>0</v>
      </c>
      <c r="QT47" s="82">
        <f t="shared" si="10"/>
        <v>0</v>
      </c>
      <c r="QU47" s="82">
        <f t="shared" si="10"/>
        <v>0</v>
      </c>
      <c r="QV47" s="82">
        <f t="shared" si="10"/>
        <v>0</v>
      </c>
      <c r="QW47" s="82">
        <f t="shared" si="10"/>
        <v>0</v>
      </c>
      <c r="QX47" s="82">
        <f t="shared" si="10"/>
        <v>0</v>
      </c>
      <c r="QY47" s="82">
        <f t="shared" si="10"/>
        <v>0</v>
      </c>
      <c r="QZ47" s="82">
        <f t="shared" si="10"/>
        <v>0</v>
      </c>
      <c r="RA47" s="82">
        <f t="shared" si="10"/>
        <v>0</v>
      </c>
      <c r="RB47" s="82">
        <f t="shared" si="10"/>
        <v>0</v>
      </c>
      <c r="RC47" s="82">
        <f t="shared" si="10"/>
        <v>0</v>
      </c>
      <c r="RD47" s="82">
        <f t="shared" si="10"/>
        <v>0</v>
      </c>
      <c r="RE47" s="82">
        <f t="shared" si="10"/>
        <v>0</v>
      </c>
      <c r="RF47" s="82">
        <f t="shared" si="10"/>
        <v>0</v>
      </c>
      <c r="RG47" s="82">
        <f t="shared" si="10"/>
        <v>0</v>
      </c>
      <c r="RH47" s="82">
        <f t="shared" si="10"/>
        <v>0</v>
      </c>
      <c r="RI47" s="82">
        <f t="shared" si="10"/>
        <v>0</v>
      </c>
      <c r="RJ47" s="82">
        <f t="shared" si="10"/>
        <v>0</v>
      </c>
      <c r="RK47" s="82">
        <f t="shared" si="10"/>
        <v>0</v>
      </c>
      <c r="RL47" s="82">
        <f t="shared" si="10"/>
        <v>0</v>
      </c>
      <c r="RM47" s="82">
        <f t="shared" si="10"/>
        <v>0</v>
      </c>
      <c r="RN47" s="82">
        <f t="shared" si="10"/>
        <v>0</v>
      </c>
      <c r="RO47" s="82">
        <f t="shared" si="10"/>
        <v>0</v>
      </c>
      <c r="RP47" s="82">
        <f t="shared" si="10"/>
        <v>0</v>
      </c>
      <c r="RQ47" s="82">
        <f t="shared" si="10"/>
        <v>0</v>
      </c>
      <c r="RR47" s="82">
        <f t="shared" si="10"/>
        <v>0</v>
      </c>
      <c r="RS47" s="82">
        <f t="shared" si="10"/>
        <v>0</v>
      </c>
      <c r="RT47" s="82">
        <f t="shared" si="10"/>
        <v>0</v>
      </c>
      <c r="RU47" s="82">
        <f t="shared" si="10"/>
        <v>0</v>
      </c>
      <c r="RV47" s="82">
        <f t="shared" si="10"/>
        <v>0</v>
      </c>
      <c r="RW47" s="82">
        <f t="shared" si="10"/>
        <v>0</v>
      </c>
      <c r="RX47" s="82">
        <f t="shared" si="10"/>
        <v>0</v>
      </c>
      <c r="RY47" s="82">
        <f t="shared" si="10"/>
        <v>0</v>
      </c>
      <c r="RZ47" s="82">
        <f t="shared" si="10"/>
        <v>0</v>
      </c>
      <c r="SA47" s="82">
        <f t="shared" si="10"/>
        <v>0</v>
      </c>
      <c r="SB47" s="82">
        <f t="shared" si="10"/>
        <v>0</v>
      </c>
      <c r="SC47" s="82">
        <f t="shared" si="10"/>
        <v>0</v>
      </c>
      <c r="SD47" s="82">
        <f t="shared" si="10"/>
        <v>0</v>
      </c>
      <c r="SE47" s="82">
        <f t="shared" si="10"/>
        <v>0</v>
      </c>
      <c r="SF47" s="82">
        <f t="shared" si="10"/>
        <v>0</v>
      </c>
      <c r="SG47" s="82">
        <f t="shared" si="10"/>
        <v>0</v>
      </c>
      <c r="SH47" s="82">
        <f t="shared" si="10"/>
        <v>0</v>
      </c>
      <c r="SI47" s="82">
        <f t="shared" si="10"/>
        <v>0</v>
      </c>
      <c r="SJ47" s="82">
        <f t="shared" si="10"/>
        <v>0</v>
      </c>
      <c r="SK47" s="82">
        <f t="shared" si="10"/>
        <v>0</v>
      </c>
      <c r="SL47" s="82">
        <f t="shared" si="10"/>
        <v>0</v>
      </c>
      <c r="SM47" s="82">
        <f t="shared" si="10"/>
        <v>0</v>
      </c>
      <c r="SN47" s="82">
        <f t="shared" si="10"/>
        <v>0</v>
      </c>
      <c r="SO47" s="82">
        <f t="shared" si="10"/>
        <v>0</v>
      </c>
      <c r="SP47" s="82">
        <f t="shared" si="10"/>
        <v>0</v>
      </c>
      <c r="SQ47" s="82">
        <f t="shared" si="10"/>
        <v>0</v>
      </c>
    </row>
    <row r="48" spans="1:513" s="52" customFormat="1" hidden="1" x14ac:dyDescent="0.25">
      <c r="A48" s="83" t="s">
        <v>49</v>
      </c>
      <c r="B48" s="84">
        <f>B47/((ROWS(B8)+ROWS(B9)+ROWS(B12)+ROWS(B22)+ROWS(B24)+ROWS(B33)+ROWS(B36))*10)*100</f>
        <v>62.857142857142854</v>
      </c>
      <c r="C48" s="84">
        <f t="shared" ref="C48:BM48" si="11">C47/((ROWS(C8)+ROWS(C9)+ROWS(C12)+ROWS(C22)+ROWS(C24)+ROWS(C33)+ROWS(C36))*10)*100</f>
        <v>44.285714285714285</v>
      </c>
      <c r="D48" s="84">
        <f t="shared" si="11"/>
        <v>68.571428571428569</v>
      </c>
      <c r="E48" s="84" t="e">
        <f>E47/((ROWS(E8)+ROWS(E9)+ROWS(E12)+ROWS(E22)+ROWS(E24)+ROWS(E33)+ROWS(#REF!))*10)*100</f>
        <v>#REF!</v>
      </c>
      <c r="F48" s="84" t="e">
        <f>F47/((ROWS(F8)+ROWS(F9)+ROWS(F12)+ROWS(F22)+ROWS(F24)+ROWS(F33)+ROWS(#REF!))*10)*100</f>
        <v>#REF!</v>
      </c>
      <c r="G48" s="84" t="e">
        <f>G47/((ROWS(G8)+ROWS(G9)+ROWS(G12)+ROWS(G22)+ROWS(G24)+ROWS(G33)+ROWS(#REF!))*10)*100</f>
        <v>#REF!</v>
      </c>
      <c r="H48" s="84" t="e">
        <f>H47/((ROWS(H8)+ROWS(H9)+ROWS(H12)+ROWS(H22)+ROWS(H24)+ROWS(H33)+ROWS(#REF!))*10)*100</f>
        <v>#REF!</v>
      </c>
      <c r="I48" s="84" t="e">
        <f>I47/((ROWS(I8)+ROWS(I9)+ROWS(I12)+ROWS(I22)+ROWS(I24)+ROWS(I33)+ROWS(#REF!))*10)*100</f>
        <v>#REF!</v>
      </c>
      <c r="J48" s="84" t="e">
        <f>J47/((ROWS(J8)+ROWS(J9)+ROWS(J12)+ROWS(J22)+ROWS(J24)+ROWS(J33)+ROWS(#REF!))*10)*100</f>
        <v>#REF!</v>
      </c>
      <c r="K48" s="84" t="e">
        <f>K47/((ROWS(K8)+ROWS(K9)+ROWS(K12)+ROWS(K22)+ROWS(K24)+ROWS(K33)+ROWS(#REF!))*10)*100</f>
        <v>#REF!</v>
      </c>
      <c r="L48" s="84" t="e">
        <f>L47/((ROWS(L8)+ROWS(L9)+ROWS(L12)+ROWS(L22)+ROWS(L24)+ROWS(L33)+ROWS(#REF!))*10)*100</f>
        <v>#REF!</v>
      </c>
      <c r="M48" s="84" t="e">
        <f>M47/((ROWS(M8)+ROWS(M9)+ROWS(M12)+ROWS(M22)+ROWS(M24)+ROWS(M33)+ROWS(#REF!))*10)*100</f>
        <v>#REF!</v>
      </c>
      <c r="N48" s="84" t="e">
        <f>N47/((ROWS(N8)+ROWS(N9)+ROWS(N12)+ROWS(N22)+ROWS(N24)+ROWS(N33)+ROWS(#REF!))*10)*100</f>
        <v>#REF!</v>
      </c>
      <c r="O48" s="84" t="e">
        <f>O47/((ROWS(O8)+ROWS(O9)+ROWS(O12)+ROWS(O22)+ROWS(O24)+ROWS(O33)+ROWS(#REF!))*10)*100</f>
        <v>#REF!</v>
      </c>
      <c r="P48" s="84" t="e">
        <f>P47/((ROWS(P8)+ROWS(P9)+ROWS(P12)+ROWS(P22)+ROWS(P24)+ROWS(P33)+ROWS(#REF!))*10)*100</f>
        <v>#REF!</v>
      </c>
      <c r="Q48" s="84" t="e">
        <f>Q47/((ROWS(Q8)+ROWS(Q9)+ROWS(Q12)+ROWS(Q22)+ROWS(Q24)+ROWS(Q33)+ROWS(#REF!))*10)*100</f>
        <v>#REF!</v>
      </c>
      <c r="R48" s="84" t="e">
        <f>R47/((ROWS(R8)+ROWS(R9)+ROWS(R12)+ROWS(R22)+ROWS(R24)+ROWS(R33)+ROWS(#REF!))*10)*100</f>
        <v>#REF!</v>
      </c>
      <c r="S48" s="84" t="e">
        <f>S47/((ROWS(S8)+ROWS(S9)+ROWS(S12)+ROWS(S22)+ROWS(S24)+ROWS(S33)+ROWS(#REF!))*10)*100</f>
        <v>#REF!</v>
      </c>
      <c r="T48" s="84" t="e">
        <f>T47/((ROWS(T8)+ROWS(T9)+ROWS(T12)+ROWS(T22)+ROWS(T24)+ROWS(T33)+ROWS(#REF!))*10)*100</f>
        <v>#REF!</v>
      </c>
      <c r="U48" s="84">
        <f t="shared" si="11"/>
        <v>77.593984962406012</v>
      </c>
      <c r="V48" s="84">
        <f t="shared" si="11"/>
        <v>0</v>
      </c>
      <c r="W48" s="84">
        <f t="shared" si="11"/>
        <v>0</v>
      </c>
      <c r="X48" s="84">
        <f t="shared" si="11"/>
        <v>0</v>
      </c>
      <c r="Y48" s="84">
        <f t="shared" si="11"/>
        <v>0</v>
      </c>
      <c r="Z48" s="84">
        <f t="shared" si="11"/>
        <v>0</v>
      </c>
      <c r="AA48" s="84">
        <f t="shared" si="11"/>
        <v>0</v>
      </c>
      <c r="AB48" s="84">
        <f t="shared" si="11"/>
        <v>0</v>
      </c>
      <c r="AC48" s="84">
        <f t="shared" si="11"/>
        <v>0</v>
      </c>
      <c r="AD48" s="84">
        <f t="shared" si="11"/>
        <v>0</v>
      </c>
      <c r="AE48" s="84">
        <f t="shared" si="11"/>
        <v>0</v>
      </c>
      <c r="AF48" s="84">
        <f t="shared" si="11"/>
        <v>0</v>
      </c>
      <c r="AG48" s="84">
        <f t="shared" si="11"/>
        <v>0</v>
      </c>
      <c r="AH48" s="84" t="e">
        <f>AH47/((ROWS(#REF!)+ROWS(#REF!)+ROWS(#REF!)+ROWS(AH13)+ROWS(AH15)+ROWS(AH33)+ROWS(AH36))*10)*100</f>
        <v>#REF!</v>
      </c>
      <c r="AI48" s="84">
        <f t="shared" si="11"/>
        <v>75.714285714285708</v>
      </c>
      <c r="AJ48" s="84">
        <f t="shared" si="11"/>
        <v>51.428571428571423</v>
      </c>
      <c r="AK48" s="84">
        <f t="shared" si="11"/>
        <v>82.857142857142861</v>
      </c>
      <c r="AL48" s="84" t="e">
        <f>AL47/((ROWS(#REF!)+ROWS(#REF!)+ROWS(#REF!)+ROWS(AL12)+ROWS(AL14)+ROWS(AL23)+ROWS(AL26))*10)*100</f>
        <v>#REF!</v>
      </c>
      <c r="AM48" s="84">
        <f t="shared" si="11"/>
        <v>82.857142857142861</v>
      </c>
      <c r="AN48" s="84">
        <f t="shared" si="11"/>
        <v>75.714285714285708</v>
      </c>
      <c r="AO48" s="84">
        <f t="shared" si="11"/>
        <v>51.428571428571423</v>
      </c>
      <c r="AP48" s="84">
        <f t="shared" si="11"/>
        <v>65.714285714285708</v>
      </c>
      <c r="AQ48" s="84">
        <f t="shared" si="11"/>
        <v>87.142857142857139</v>
      </c>
      <c r="AR48" s="84">
        <f t="shared" si="11"/>
        <v>50</v>
      </c>
      <c r="AS48" s="84">
        <f t="shared" si="11"/>
        <v>55.714285714285715</v>
      </c>
      <c r="AT48" s="84">
        <f t="shared" si="11"/>
        <v>62.857142857142854</v>
      </c>
      <c r="AU48" s="84">
        <f t="shared" si="11"/>
        <v>98.571428571428584</v>
      </c>
      <c r="AV48" s="84">
        <f t="shared" si="11"/>
        <v>97.142857142857139</v>
      </c>
      <c r="AW48" s="84">
        <f t="shared" si="11"/>
        <v>90</v>
      </c>
      <c r="AX48" s="84">
        <f t="shared" si="11"/>
        <v>64.285714285714292</v>
      </c>
      <c r="AY48" s="84">
        <f t="shared" si="11"/>
        <v>97.142857142857139</v>
      </c>
      <c r="AZ48" s="84">
        <f t="shared" si="11"/>
        <v>76.825396825396837</v>
      </c>
      <c r="BA48" s="84">
        <f t="shared" si="11"/>
        <v>0</v>
      </c>
      <c r="BB48" s="84">
        <f t="shared" si="11"/>
        <v>0</v>
      </c>
      <c r="BC48" s="84">
        <f t="shared" si="11"/>
        <v>0</v>
      </c>
      <c r="BD48" s="84">
        <f t="shared" si="11"/>
        <v>0</v>
      </c>
      <c r="BE48" s="84">
        <f t="shared" si="11"/>
        <v>0</v>
      </c>
      <c r="BF48" s="84">
        <f t="shared" si="11"/>
        <v>0</v>
      </c>
      <c r="BG48" s="84">
        <f t="shared" si="11"/>
        <v>0</v>
      </c>
      <c r="BH48" s="84">
        <f t="shared" si="11"/>
        <v>0</v>
      </c>
      <c r="BI48" s="84">
        <f t="shared" si="11"/>
        <v>0</v>
      </c>
      <c r="BJ48" s="84">
        <f t="shared" si="11"/>
        <v>0</v>
      </c>
      <c r="BK48" s="84">
        <f t="shared" si="11"/>
        <v>0</v>
      </c>
      <c r="BL48" s="84">
        <f t="shared" si="11"/>
        <v>0</v>
      </c>
      <c r="BM48" s="84">
        <f t="shared" si="11"/>
        <v>0</v>
      </c>
      <c r="BN48" s="84" t="e">
        <f>BN47/((ROWS(BN8)+ROWS(BN9)+ROWS(BN12)+ROWS(BN22)+ROWS(BN24)+ROWS(BN33)+ROWS(#REF!))*10)*100</f>
        <v>#REF!</v>
      </c>
      <c r="BO48" s="84" t="e">
        <f>BO47/((ROWS(BO8)+ROWS(BO9)+ROWS(BO12)+ROWS(BO22)+ROWS(BO24)+ROWS(BO33)+ROWS(#REF!))*10)*100</f>
        <v>#REF!</v>
      </c>
      <c r="BP48" s="84" t="e">
        <f>BP47/((ROWS(BP8)+ROWS(BP9)+ROWS(BP12)+ROWS(BP22)+ROWS(BP24)+ROWS(BP33)+ROWS(#REF!))*10)*100</f>
        <v>#REF!</v>
      </c>
      <c r="BQ48" s="84" t="e">
        <f>BQ47/((ROWS(BQ8)+ROWS(BQ9)+ROWS(BQ12)+ROWS(BQ22)+ROWS(BQ24)+ROWS(BQ33)+ROWS(#REF!))*10)*100</f>
        <v>#REF!</v>
      </c>
      <c r="BR48" s="84" t="e">
        <f>BR47/((ROWS(BR8)+ROWS(BR9)+ROWS(BR12)+ROWS(BR22)+ROWS(BR24)+ROWS(BR33)+ROWS(#REF!))*10)*100</f>
        <v>#REF!</v>
      </c>
      <c r="BS48" s="84" t="e">
        <f>BS47/((ROWS(BS8)+ROWS(BS9)+ROWS(BS12)+ROWS(BS22)+ROWS(BS24)+ROWS(BS33)+ROWS(#REF!))*10)*100</f>
        <v>#REF!</v>
      </c>
      <c r="BT48" s="84" t="e">
        <f>BT47/((ROWS(BT8)+ROWS(BT9)+ROWS(BT12)+ROWS(BT22)+ROWS(BT24)+ROWS(BT33)+ROWS(#REF!))*10)*100</f>
        <v>#REF!</v>
      </c>
      <c r="BU48" s="84" t="e">
        <f>BU47/((ROWS(BU8)+ROWS(BU9)+ROWS(BU12)+ROWS(BU22)+ROWS(BU24)+ROWS(BU33)+ROWS(#REF!))*10)*100</f>
        <v>#REF!</v>
      </c>
      <c r="BV48" s="84" t="e">
        <f>BV47/((ROWS(BV8)+ROWS(BV9)+ROWS(BV12)+ROWS(BV22)+ROWS(BV24)+ROWS(BV33)+ROWS(#REF!))*10)*100</f>
        <v>#REF!</v>
      </c>
      <c r="BW48" s="84" t="e">
        <f>BW47/((ROWS(BW8)+ROWS(BW9)+ROWS(BW12)+ROWS(BW22)+ROWS(BW24)+ROWS(BW33)+ROWS(#REF!))*10)*100</f>
        <v>#REF!</v>
      </c>
      <c r="BX48" s="84" t="e">
        <f>BX47/((ROWS(BX8)+ROWS(BX9)+ROWS(BX12)+ROWS(BX22)+ROWS(BX24)+ROWS(BX33)+ROWS(#REF!))*10)*100</f>
        <v>#REF!</v>
      </c>
      <c r="BY48" s="84">
        <f t="shared" ref="BY48:DZ48" si="12">BY47/((ROWS(BY8)+ROWS(BY9)+ROWS(BY12)+ROWS(BY22)+ROWS(BY24)+ROWS(BY33)+ROWS(BY36))*10)*100</f>
        <v>77.27272727272728</v>
      </c>
      <c r="BZ48" s="84">
        <f t="shared" si="12"/>
        <v>0</v>
      </c>
      <c r="CA48" s="84">
        <f t="shared" si="12"/>
        <v>0</v>
      </c>
      <c r="CB48" s="84">
        <f t="shared" si="12"/>
        <v>0</v>
      </c>
      <c r="CC48" s="84">
        <f t="shared" si="12"/>
        <v>0</v>
      </c>
      <c r="CD48" s="84">
        <f t="shared" si="12"/>
        <v>0</v>
      </c>
      <c r="CE48" s="84">
        <f t="shared" si="12"/>
        <v>0</v>
      </c>
      <c r="CF48" s="84">
        <f t="shared" si="12"/>
        <v>0</v>
      </c>
      <c r="CG48" s="84">
        <f t="shared" si="12"/>
        <v>0</v>
      </c>
      <c r="CH48" s="84">
        <f t="shared" si="12"/>
        <v>0</v>
      </c>
      <c r="CI48" s="84">
        <f t="shared" si="12"/>
        <v>0</v>
      </c>
      <c r="CJ48" s="84">
        <f t="shared" si="12"/>
        <v>0</v>
      </c>
      <c r="CK48" s="84">
        <f t="shared" si="12"/>
        <v>0</v>
      </c>
      <c r="CL48" s="84">
        <f t="shared" si="12"/>
        <v>0</v>
      </c>
      <c r="CM48" s="84">
        <f t="shared" si="12"/>
        <v>0</v>
      </c>
      <c r="CN48" s="84">
        <f t="shared" si="12"/>
        <v>0</v>
      </c>
      <c r="CO48" s="84">
        <f t="shared" si="12"/>
        <v>0</v>
      </c>
      <c r="CP48" s="84">
        <f t="shared" si="12"/>
        <v>0</v>
      </c>
      <c r="CQ48" s="84">
        <f t="shared" si="12"/>
        <v>0</v>
      </c>
      <c r="CR48" s="84">
        <f t="shared" si="12"/>
        <v>0</v>
      </c>
      <c r="CS48" s="84">
        <f t="shared" si="12"/>
        <v>0</v>
      </c>
      <c r="CT48" s="84">
        <f t="shared" si="12"/>
        <v>0</v>
      </c>
      <c r="CU48" s="84">
        <f t="shared" si="12"/>
        <v>0</v>
      </c>
      <c r="CV48" s="84">
        <f t="shared" si="12"/>
        <v>0</v>
      </c>
      <c r="CW48" s="84">
        <f t="shared" si="12"/>
        <v>0</v>
      </c>
      <c r="CX48" s="84">
        <f t="shared" si="12"/>
        <v>0</v>
      </c>
      <c r="CY48" s="84">
        <f t="shared" si="12"/>
        <v>0</v>
      </c>
      <c r="CZ48" s="84">
        <f t="shared" si="12"/>
        <v>0</v>
      </c>
      <c r="DA48" s="84">
        <f t="shared" si="12"/>
        <v>0</v>
      </c>
      <c r="DB48" s="84">
        <f t="shared" si="12"/>
        <v>0</v>
      </c>
      <c r="DC48" s="84">
        <f t="shared" si="12"/>
        <v>0</v>
      </c>
      <c r="DD48" s="84">
        <f t="shared" si="12"/>
        <v>0</v>
      </c>
      <c r="DE48" s="84">
        <f t="shared" si="12"/>
        <v>0</v>
      </c>
      <c r="DF48" s="84">
        <f t="shared" si="12"/>
        <v>0</v>
      </c>
      <c r="DG48" s="84">
        <f t="shared" si="12"/>
        <v>0</v>
      </c>
      <c r="DH48" s="84">
        <f t="shared" si="12"/>
        <v>0</v>
      </c>
      <c r="DI48" s="84">
        <f t="shared" si="12"/>
        <v>0</v>
      </c>
      <c r="DJ48" s="84">
        <f t="shared" si="12"/>
        <v>0</v>
      </c>
      <c r="DK48" s="84">
        <f t="shared" si="12"/>
        <v>0</v>
      </c>
      <c r="DL48" s="84">
        <f t="shared" si="12"/>
        <v>0</v>
      </c>
      <c r="DM48" s="84">
        <f t="shared" si="12"/>
        <v>0</v>
      </c>
      <c r="DN48" s="84">
        <f t="shared" si="12"/>
        <v>0</v>
      </c>
      <c r="DO48" s="84">
        <f t="shared" si="12"/>
        <v>0</v>
      </c>
      <c r="DP48" s="84">
        <f t="shared" si="12"/>
        <v>0</v>
      </c>
      <c r="DQ48" s="84">
        <f t="shared" si="12"/>
        <v>0</v>
      </c>
      <c r="DR48" s="84">
        <f t="shared" si="12"/>
        <v>0</v>
      </c>
      <c r="DS48" s="84">
        <f t="shared" si="12"/>
        <v>0</v>
      </c>
      <c r="DT48" s="84">
        <f t="shared" si="12"/>
        <v>0</v>
      </c>
      <c r="DU48" s="84">
        <f t="shared" si="12"/>
        <v>0</v>
      </c>
      <c r="DV48" s="84">
        <f t="shared" si="12"/>
        <v>0</v>
      </c>
      <c r="DW48" s="84">
        <f t="shared" si="12"/>
        <v>0</v>
      </c>
      <c r="DX48" s="84">
        <f t="shared" si="12"/>
        <v>0</v>
      </c>
      <c r="DY48" s="84">
        <f t="shared" si="12"/>
        <v>0</v>
      </c>
      <c r="DZ48" s="84">
        <f t="shared" si="12"/>
        <v>0</v>
      </c>
      <c r="EA48" s="84">
        <f t="shared" ref="EA48:GL48" si="13">EA47/((ROWS(EA8)+ROWS(EA9)+ROWS(EA12)+ROWS(EA22)+ROWS(EA24)+ROWS(EA33)+ROWS(EA36))*10)*100</f>
        <v>0</v>
      </c>
      <c r="EB48" s="84">
        <f t="shared" si="13"/>
        <v>0</v>
      </c>
      <c r="EC48" s="84">
        <f t="shared" si="13"/>
        <v>0</v>
      </c>
      <c r="ED48" s="84">
        <f t="shared" si="13"/>
        <v>0</v>
      </c>
      <c r="EE48" s="84">
        <f t="shared" si="13"/>
        <v>0</v>
      </c>
      <c r="EF48" s="84">
        <f t="shared" si="13"/>
        <v>0</v>
      </c>
      <c r="EG48" s="84">
        <f t="shared" si="13"/>
        <v>0</v>
      </c>
      <c r="EH48" s="84">
        <f t="shared" si="13"/>
        <v>0</v>
      </c>
      <c r="EI48" s="84">
        <f t="shared" si="13"/>
        <v>0</v>
      </c>
      <c r="EJ48" s="84">
        <f t="shared" si="13"/>
        <v>0</v>
      </c>
      <c r="EK48" s="84">
        <f t="shared" si="13"/>
        <v>0</v>
      </c>
      <c r="EL48" s="84">
        <f t="shared" si="13"/>
        <v>0</v>
      </c>
      <c r="EM48" s="84">
        <f t="shared" si="13"/>
        <v>0</v>
      </c>
      <c r="EN48" s="84">
        <f t="shared" si="13"/>
        <v>0</v>
      </c>
      <c r="EO48" s="84">
        <f t="shared" si="13"/>
        <v>0</v>
      </c>
      <c r="EP48" s="84">
        <f t="shared" si="13"/>
        <v>0</v>
      </c>
      <c r="EQ48" s="84">
        <f t="shared" si="13"/>
        <v>0</v>
      </c>
      <c r="ER48" s="84">
        <f t="shared" si="13"/>
        <v>0</v>
      </c>
      <c r="ES48" s="84">
        <f t="shared" si="13"/>
        <v>0</v>
      </c>
      <c r="ET48" s="84">
        <f t="shared" si="13"/>
        <v>0</v>
      </c>
      <c r="EU48" s="84">
        <f t="shared" si="13"/>
        <v>0</v>
      </c>
      <c r="EV48" s="84">
        <f t="shared" si="13"/>
        <v>0</v>
      </c>
      <c r="EW48" s="84">
        <f t="shared" si="13"/>
        <v>0</v>
      </c>
      <c r="EX48" s="84">
        <f t="shared" si="13"/>
        <v>0</v>
      </c>
      <c r="EY48" s="84">
        <f t="shared" si="13"/>
        <v>0</v>
      </c>
      <c r="EZ48" s="84">
        <f t="shared" si="13"/>
        <v>0</v>
      </c>
      <c r="FA48" s="84">
        <f t="shared" si="13"/>
        <v>0</v>
      </c>
      <c r="FB48" s="84">
        <f t="shared" si="13"/>
        <v>0</v>
      </c>
      <c r="FC48" s="84">
        <f t="shared" si="13"/>
        <v>0</v>
      </c>
      <c r="FD48" s="84">
        <f t="shared" si="13"/>
        <v>0</v>
      </c>
      <c r="FE48" s="84">
        <f t="shared" si="13"/>
        <v>0</v>
      </c>
      <c r="FF48" s="84">
        <f t="shared" si="13"/>
        <v>0</v>
      </c>
      <c r="FG48" s="84">
        <f t="shared" si="13"/>
        <v>0</v>
      </c>
      <c r="FH48" s="84">
        <f t="shared" si="13"/>
        <v>0</v>
      </c>
      <c r="FI48" s="84">
        <f t="shared" si="13"/>
        <v>0</v>
      </c>
      <c r="FJ48" s="84">
        <f t="shared" si="13"/>
        <v>0</v>
      </c>
      <c r="FK48" s="84">
        <f t="shared" si="13"/>
        <v>0</v>
      </c>
      <c r="FL48" s="84">
        <f t="shared" si="13"/>
        <v>0</v>
      </c>
      <c r="FM48" s="84">
        <f t="shared" si="13"/>
        <v>0</v>
      </c>
      <c r="FN48" s="84">
        <f t="shared" si="13"/>
        <v>0</v>
      </c>
      <c r="FO48" s="84">
        <f t="shared" si="13"/>
        <v>0</v>
      </c>
      <c r="FP48" s="84">
        <f t="shared" si="13"/>
        <v>0</v>
      </c>
      <c r="FQ48" s="84">
        <f t="shared" si="13"/>
        <v>0</v>
      </c>
      <c r="FR48" s="84">
        <f t="shared" si="13"/>
        <v>0</v>
      </c>
      <c r="FS48" s="84">
        <f t="shared" si="13"/>
        <v>0</v>
      </c>
      <c r="FT48" s="84">
        <f t="shared" si="13"/>
        <v>0</v>
      </c>
      <c r="FU48" s="84">
        <f t="shared" si="13"/>
        <v>0</v>
      </c>
      <c r="FV48" s="84">
        <f t="shared" si="13"/>
        <v>0</v>
      </c>
      <c r="FW48" s="84">
        <f t="shared" si="13"/>
        <v>0</v>
      </c>
      <c r="FX48" s="84">
        <f t="shared" si="13"/>
        <v>0</v>
      </c>
      <c r="FY48" s="84">
        <f t="shared" si="13"/>
        <v>0</v>
      </c>
      <c r="FZ48" s="84">
        <f t="shared" si="13"/>
        <v>0</v>
      </c>
      <c r="GA48" s="84">
        <f t="shared" si="13"/>
        <v>0</v>
      </c>
      <c r="GB48" s="84">
        <f t="shared" si="13"/>
        <v>0</v>
      </c>
      <c r="GC48" s="84">
        <f t="shared" si="13"/>
        <v>0</v>
      </c>
      <c r="GD48" s="84">
        <f t="shared" si="13"/>
        <v>0</v>
      </c>
      <c r="GE48" s="84">
        <f t="shared" si="13"/>
        <v>0</v>
      </c>
      <c r="GF48" s="84">
        <f t="shared" si="13"/>
        <v>0</v>
      </c>
      <c r="GG48" s="84">
        <f t="shared" si="13"/>
        <v>0</v>
      </c>
      <c r="GH48" s="84">
        <f t="shared" si="13"/>
        <v>0</v>
      </c>
      <c r="GI48" s="84">
        <f t="shared" si="13"/>
        <v>0</v>
      </c>
      <c r="GJ48" s="84">
        <f t="shared" si="13"/>
        <v>0</v>
      </c>
      <c r="GK48" s="84">
        <f t="shared" si="13"/>
        <v>0</v>
      </c>
      <c r="GL48" s="84">
        <f t="shared" si="13"/>
        <v>0</v>
      </c>
      <c r="GM48" s="84">
        <f t="shared" ref="GM48:IX48" si="14">GM47/((ROWS(GM8)+ROWS(GM9)+ROWS(GM12)+ROWS(GM22)+ROWS(GM24)+ROWS(GM33)+ROWS(GM36))*10)*100</f>
        <v>0</v>
      </c>
      <c r="GN48" s="84">
        <f t="shared" si="14"/>
        <v>0</v>
      </c>
      <c r="GO48" s="84">
        <f t="shared" si="14"/>
        <v>0</v>
      </c>
      <c r="GP48" s="84">
        <f t="shared" si="14"/>
        <v>0</v>
      </c>
      <c r="GQ48" s="84">
        <f t="shared" si="14"/>
        <v>0</v>
      </c>
      <c r="GR48" s="84">
        <f t="shared" si="14"/>
        <v>0</v>
      </c>
      <c r="GS48" s="84">
        <f t="shared" si="14"/>
        <v>0</v>
      </c>
      <c r="GT48" s="84">
        <f t="shared" si="14"/>
        <v>0</v>
      </c>
      <c r="GU48" s="84">
        <f t="shared" si="14"/>
        <v>0</v>
      </c>
      <c r="GV48" s="84">
        <f t="shared" si="14"/>
        <v>0</v>
      </c>
      <c r="GW48" s="84">
        <f t="shared" si="14"/>
        <v>0</v>
      </c>
      <c r="GX48" s="84">
        <f t="shared" si="14"/>
        <v>0</v>
      </c>
      <c r="GY48" s="84">
        <f t="shared" si="14"/>
        <v>0</v>
      </c>
      <c r="GZ48" s="84">
        <f t="shared" si="14"/>
        <v>0</v>
      </c>
      <c r="HA48" s="84">
        <f t="shared" si="14"/>
        <v>0</v>
      </c>
      <c r="HB48" s="84">
        <f t="shared" si="14"/>
        <v>0</v>
      </c>
      <c r="HC48" s="84">
        <f t="shared" si="14"/>
        <v>0</v>
      </c>
      <c r="HD48" s="84">
        <f t="shared" si="14"/>
        <v>0</v>
      </c>
      <c r="HE48" s="84">
        <f t="shared" si="14"/>
        <v>0</v>
      </c>
      <c r="HF48" s="84">
        <f t="shared" si="14"/>
        <v>0</v>
      </c>
      <c r="HG48" s="84">
        <f t="shared" si="14"/>
        <v>0</v>
      </c>
      <c r="HH48" s="84">
        <f t="shared" si="14"/>
        <v>0</v>
      </c>
      <c r="HI48" s="84">
        <f t="shared" si="14"/>
        <v>0</v>
      </c>
      <c r="HJ48" s="84">
        <f t="shared" si="14"/>
        <v>0</v>
      </c>
      <c r="HK48" s="84">
        <f t="shared" si="14"/>
        <v>0</v>
      </c>
      <c r="HL48" s="84">
        <f t="shared" si="14"/>
        <v>0</v>
      </c>
      <c r="HM48" s="84">
        <f t="shared" si="14"/>
        <v>0</v>
      </c>
      <c r="HN48" s="84">
        <f t="shared" si="14"/>
        <v>0</v>
      </c>
      <c r="HO48" s="84">
        <f t="shared" si="14"/>
        <v>0</v>
      </c>
      <c r="HP48" s="84">
        <f t="shared" si="14"/>
        <v>0</v>
      </c>
      <c r="HQ48" s="84">
        <f t="shared" si="14"/>
        <v>0</v>
      </c>
      <c r="HR48" s="84">
        <f t="shared" si="14"/>
        <v>0</v>
      </c>
      <c r="HS48" s="84">
        <f t="shared" si="14"/>
        <v>0</v>
      </c>
      <c r="HT48" s="84">
        <f t="shared" si="14"/>
        <v>0</v>
      </c>
      <c r="HU48" s="84">
        <f t="shared" si="14"/>
        <v>0</v>
      </c>
      <c r="HV48" s="84">
        <f t="shared" si="14"/>
        <v>0</v>
      </c>
      <c r="HW48" s="84">
        <f t="shared" si="14"/>
        <v>0</v>
      </c>
      <c r="HX48" s="84">
        <f t="shared" si="14"/>
        <v>0</v>
      </c>
      <c r="HY48" s="84">
        <f t="shared" si="14"/>
        <v>0</v>
      </c>
      <c r="HZ48" s="84">
        <f t="shared" si="14"/>
        <v>0</v>
      </c>
      <c r="IA48" s="84">
        <f t="shared" si="14"/>
        <v>0</v>
      </c>
      <c r="IB48" s="84">
        <f t="shared" si="14"/>
        <v>0</v>
      </c>
      <c r="IC48" s="84">
        <f t="shared" si="14"/>
        <v>0</v>
      </c>
      <c r="ID48" s="84">
        <f t="shared" si="14"/>
        <v>0</v>
      </c>
      <c r="IE48" s="84">
        <f t="shared" si="14"/>
        <v>0</v>
      </c>
      <c r="IF48" s="84">
        <f t="shared" si="14"/>
        <v>0</v>
      </c>
      <c r="IG48" s="84">
        <f t="shared" si="14"/>
        <v>0</v>
      </c>
      <c r="IH48" s="84">
        <f t="shared" si="14"/>
        <v>0</v>
      </c>
      <c r="II48" s="84">
        <f t="shared" si="14"/>
        <v>0</v>
      </c>
      <c r="IJ48" s="84">
        <f t="shared" si="14"/>
        <v>0</v>
      </c>
      <c r="IK48" s="84">
        <f t="shared" si="14"/>
        <v>0</v>
      </c>
      <c r="IL48" s="84">
        <f t="shared" si="14"/>
        <v>0</v>
      </c>
      <c r="IM48" s="84">
        <f t="shared" si="14"/>
        <v>0</v>
      </c>
      <c r="IN48" s="84">
        <f t="shared" si="14"/>
        <v>0</v>
      </c>
      <c r="IO48" s="84">
        <f t="shared" si="14"/>
        <v>0</v>
      </c>
      <c r="IP48" s="84">
        <f t="shared" si="14"/>
        <v>0</v>
      </c>
      <c r="IQ48" s="84">
        <f t="shared" si="14"/>
        <v>0</v>
      </c>
      <c r="IR48" s="84">
        <f t="shared" si="14"/>
        <v>0</v>
      </c>
      <c r="IS48" s="84">
        <f t="shared" si="14"/>
        <v>0</v>
      </c>
      <c r="IT48" s="84">
        <f t="shared" si="14"/>
        <v>0</v>
      </c>
      <c r="IU48" s="84">
        <f t="shared" si="14"/>
        <v>0</v>
      </c>
      <c r="IV48" s="84">
        <f t="shared" si="14"/>
        <v>0</v>
      </c>
      <c r="IW48" s="84">
        <f t="shared" si="14"/>
        <v>0</v>
      </c>
      <c r="IX48" s="84">
        <f t="shared" si="14"/>
        <v>0</v>
      </c>
      <c r="IY48" s="84">
        <f t="shared" ref="IY48:LJ48" si="15">IY47/((ROWS(IY8)+ROWS(IY9)+ROWS(IY12)+ROWS(IY22)+ROWS(IY24)+ROWS(IY33)+ROWS(IY36))*10)*100</f>
        <v>0</v>
      </c>
      <c r="IZ48" s="84">
        <f t="shared" si="15"/>
        <v>0</v>
      </c>
      <c r="JA48" s="84">
        <f t="shared" si="15"/>
        <v>0</v>
      </c>
      <c r="JB48" s="84">
        <f t="shared" si="15"/>
        <v>0</v>
      </c>
      <c r="JC48" s="84">
        <f t="shared" si="15"/>
        <v>0</v>
      </c>
      <c r="JD48" s="84">
        <f t="shared" si="15"/>
        <v>0</v>
      </c>
      <c r="JE48" s="84">
        <f t="shared" si="15"/>
        <v>0</v>
      </c>
      <c r="JF48" s="84">
        <f t="shared" si="15"/>
        <v>0</v>
      </c>
      <c r="JG48" s="84">
        <f t="shared" si="15"/>
        <v>0</v>
      </c>
      <c r="JH48" s="84">
        <f t="shared" si="15"/>
        <v>0</v>
      </c>
      <c r="JI48" s="84">
        <f t="shared" si="15"/>
        <v>0</v>
      </c>
      <c r="JJ48" s="84">
        <f t="shared" si="15"/>
        <v>0</v>
      </c>
      <c r="JK48" s="84">
        <f t="shared" si="15"/>
        <v>0</v>
      </c>
      <c r="JL48" s="84">
        <f t="shared" si="15"/>
        <v>0</v>
      </c>
      <c r="JM48" s="84">
        <f t="shared" si="15"/>
        <v>0</v>
      </c>
      <c r="JN48" s="84">
        <f t="shared" si="15"/>
        <v>0</v>
      </c>
      <c r="JO48" s="84">
        <f t="shared" si="15"/>
        <v>0</v>
      </c>
      <c r="JP48" s="84">
        <f t="shared" si="15"/>
        <v>0</v>
      </c>
      <c r="JQ48" s="84">
        <f t="shared" si="15"/>
        <v>0</v>
      </c>
      <c r="JR48" s="84">
        <f t="shared" si="15"/>
        <v>0</v>
      </c>
      <c r="JS48" s="84">
        <f t="shared" si="15"/>
        <v>0</v>
      </c>
      <c r="JT48" s="84">
        <f t="shared" si="15"/>
        <v>0</v>
      </c>
      <c r="JU48" s="84">
        <f t="shared" si="15"/>
        <v>0</v>
      </c>
      <c r="JV48" s="84">
        <f t="shared" si="15"/>
        <v>0</v>
      </c>
      <c r="JW48" s="84">
        <f t="shared" si="15"/>
        <v>0</v>
      </c>
      <c r="JX48" s="84">
        <f t="shared" si="15"/>
        <v>0</v>
      </c>
      <c r="JY48" s="84">
        <f t="shared" si="15"/>
        <v>0</v>
      </c>
      <c r="JZ48" s="84">
        <f t="shared" si="15"/>
        <v>0</v>
      </c>
      <c r="KA48" s="84">
        <f t="shared" si="15"/>
        <v>0</v>
      </c>
      <c r="KB48" s="84">
        <f t="shared" si="15"/>
        <v>0</v>
      </c>
      <c r="KC48" s="84">
        <f t="shared" si="15"/>
        <v>0</v>
      </c>
      <c r="KD48" s="84">
        <f t="shared" si="15"/>
        <v>0</v>
      </c>
      <c r="KE48" s="84">
        <f t="shared" si="15"/>
        <v>0</v>
      </c>
      <c r="KF48" s="84">
        <f t="shared" si="15"/>
        <v>0</v>
      </c>
      <c r="KG48" s="84">
        <f t="shared" si="15"/>
        <v>0</v>
      </c>
      <c r="KH48" s="84">
        <f t="shared" si="15"/>
        <v>0</v>
      </c>
      <c r="KI48" s="84">
        <f t="shared" si="15"/>
        <v>0</v>
      </c>
      <c r="KJ48" s="84">
        <f t="shared" si="15"/>
        <v>0</v>
      </c>
      <c r="KK48" s="84">
        <f t="shared" si="15"/>
        <v>0</v>
      </c>
      <c r="KL48" s="84">
        <f t="shared" si="15"/>
        <v>0</v>
      </c>
      <c r="KM48" s="84">
        <f t="shared" si="15"/>
        <v>0</v>
      </c>
      <c r="KN48" s="84">
        <f t="shared" si="15"/>
        <v>0</v>
      </c>
      <c r="KO48" s="84">
        <f t="shared" si="15"/>
        <v>0</v>
      </c>
      <c r="KP48" s="84">
        <f t="shared" si="15"/>
        <v>0</v>
      </c>
      <c r="KQ48" s="84">
        <f t="shared" si="15"/>
        <v>0</v>
      </c>
      <c r="KR48" s="84">
        <f t="shared" si="15"/>
        <v>0</v>
      </c>
      <c r="KS48" s="84">
        <f t="shared" si="15"/>
        <v>0</v>
      </c>
      <c r="KT48" s="84">
        <f t="shared" si="15"/>
        <v>0</v>
      </c>
      <c r="KU48" s="84">
        <f t="shared" si="15"/>
        <v>0</v>
      </c>
      <c r="KV48" s="84">
        <f t="shared" si="15"/>
        <v>0</v>
      </c>
      <c r="KW48" s="84">
        <f t="shared" si="15"/>
        <v>0</v>
      </c>
      <c r="KX48" s="84">
        <f t="shared" si="15"/>
        <v>0</v>
      </c>
      <c r="KY48" s="84">
        <f t="shared" si="15"/>
        <v>0</v>
      </c>
      <c r="KZ48" s="84">
        <f t="shared" si="15"/>
        <v>0</v>
      </c>
      <c r="LA48" s="84">
        <f t="shared" si="15"/>
        <v>0</v>
      </c>
      <c r="LB48" s="84">
        <f t="shared" si="15"/>
        <v>0</v>
      </c>
      <c r="LC48" s="84">
        <f t="shared" si="15"/>
        <v>0</v>
      </c>
      <c r="LD48" s="84">
        <f t="shared" si="15"/>
        <v>0</v>
      </c>
      <c r="LE48" s="84">
        <f t="shared" si="15"/>
        <v>0</v>
      </c>
      <c r="LF48" s="84">
        <f t="shared" si="15"/>
        <v>0</v>
      </c>
      <c r="LG48" s="84">
        <f t="shared" si="15"/>
        <v>0</v>
      </c>
      <c r="LH48" s="84">
        <f t="shared" si="15"/>
        <v>0</v>
      </c>
      <c r="LI48" s="84">
        <f t="shared" si="15"/>
        <v>0</v>
      </c>
      <c r="LJ48" s="84">
        <f t="shared" si="15"/>
        <v>0</v>
      </c>
      <c r="LK48" s="84">
        <f t="shared" ref="LK48:NV48" si="16">LK47/((ROWS(LK8)+ROWS(LK9)+ROWS(LK12)+ROWS(LK22)+ROWS(LK24)+ROWS(LK33)+ROWS(LK36))*10)*100</f>
        <v>0</v>
      </c>
      <c r="LL48" s="84">
        <f t="shared" si="16"/>
        <v>0</v>
      </c>
      <c r="LM48" s="84">
        <f t="shared" si="16"/>
        <v>0</v>
      </c>
      <c r="LN48" s="84">
        <f t="shared" si="16"/>
        <v>0</v>
      </c>
      <c r="LO48" s="84">
        <f t="shared" si="16"/>
        <v>0</v>
      </c>
      <c r="LP48" s="84">
        <f t="shared" si="16"/>
        <v>0</v>
      </c>
      <c r="LQ48" s="84">
        <f t="shared" si="16"/>
        <v>0</v>
      </c>
      <c r="LR48" s="84">
        <f t="shared" si="16"/>
        <v>0</v>
      </c>
      <c r="LS48" s="84">
        <f t="shared" si="16"/>
        <v>0</v>
      </c>
      <c r="LT48" s="84">
        <f t="shared" si="16"/>
        <v>0</v>
      </c>
      <c r="LU48" s="84">
        <f t="shared" si="16"/>
        <v>0</v>
      </c>
      <c r="LV48" s="84">
        <f t="shared" si="16"/>
        <v>0</v>
      </c>
      <c r="LW48" s="84">
        <f t="shared" si="16"/>
        <v>0</v>
      </c>
      <c r="LX48" s="84">
        <f t="shared" si="16"/>
        <v>0</v>
      </c>
      <c r="LY48" s="84">
        <f t="shared" si="16"/>
        <v>0</v>
      </c>
      <c r="LZ48" s="84">
        <f t="shared" si="16"/>
        <v>0</v>
      </c>
      <c r="MA48" s="84">
        <f t="shared" si="16"/>
        <v>0</v>
      </c>
      <c r="MB48" s="84">
        <f t="shared" si="16"/>
        <v>0</v>
      </c>
      <c r="MC48" s="84">
        <f t="shared" si="16"/>
        <v>0</v>
      </c>
      <c r="MD48" s="84">
        <f t="shared" si="16"/>
        <v>0</v>
      </c>
      <c r="ME48" s="84">
        <f t="shared" si="16"/>
        <v>0</v>
      </c>
      <c r="MF48" s="84">
        <f t="shared" si="16"/>
        <v>0</v>
      </c>
      <c r="MG48" s="84">
        <f t="shared" si="16"/>
        <v>0</v>
      </c>
      <c r="MH48" s="84">
        <f t="shared" si="16"/>
        <v>0</v>
      </c>
      <c r="MI48" s="84">
        <f t="shared" si="16"/>
        <v>0</v>
      </c>
      <c r="MJ48" s="84">
        <f t="shared" si="16"/>
        <v>0</v>
      </c>
      <c r="MK48" s="84">
        <f t="shared" si="16"/>
        <v>0</v>
      </c>
      <c r="ML48" s="84">
        <f t="shared" si="16"/>
        <v>0</v>
      </c>
      <c r="MM48" s="84">
        <f t="shared" si="16"/>
        <v>0</v>
      </c>
      <c r="MN48" s="84">
        <f t="shared" si="16"/>
        <v>0</v>
      </c>
      <c r="MO48" s="84">
        <f t="shared" si="16"/>
        <v>0</v>
      </c>
      <c r="MP48" s="84">
        <f t="shared" si="16"/>
        <v>0</v>
      </c>
      <c r="MQ48" s="84">
        <f t="shared" si="16"/>
        <v>0</v>
      </c>
      <c r="MR48" s="84">
        <f t="shared" si="16"/>
        <v>0</v>
      </c>
      <c r="MS48" s="84">
        <f t="shared" si="16"/>
        <v>0</v>
      </c>
      <c r="MT48" s="84">
        <f t="shared" si="16"/>
        <v>0</v>
      </c>
      <c r="MU48" s="84">
        <f t="shared" si="16"/>
        <v>0</v>
      </c>
      <c r="MV48" s="84">
        <f t="shared" si="16"/>
        <v>0</v>
      </c>
      <c r="MW48" s="84">
        <f t="shared" si="16"/>
        <v>0</v>
      </c>
      <c r="MX48" s="84">
        <f t="shared" si="16"/>
        <v>0</v>
      </c>
      <c r="MY48" s="84">
        <f t="shared" si="16"/>
        <v>0</v>
      </c>
      <c r="MZ48" s="84">
        <f t="shared" si="16"/>
        <v>0</v>
      </c>
      <c r="NA48" s="84">
        <f t="shared" si="16"/>
        <v>0</v>
      </c>
      <c r="NB48" s="84">
        <f t="shared" si="16"/>
        <v>0</v>
      </c>
      <c r="NC48" s="84">
        <f t="shared" si="16"/>
        <v>0</v>
      </c>
      <c r="ND48" s="84">
        <f t="shared" si="16"/>
        <v>0</v>
      </c>
      <c r="NE48" s="84">
        <f t="shared" si="16"/>
        <v>0</v>
      </c>
      <c r="NF48" s="84">
        <f t="shared" si="16"/>
        <v>0</v>
      </c>
      <c r="NG48" s="84">
        <f t="shared" si="16"/>
        <v>0</v>
      </c>
      <c r="NH48" s="84">
        <f t="shared" si="16"/>
        <v>0</v>
      </c>
      <c r="NI48" s="84">
        <f t="shared" si="16"/>
        <v>0</v>
      </c>
      <c r="NJ48" s="84">
        <f t="shared" si="16"/>
        <v>0</v>
      </c>
      <c r="NK48" s="84">
        <f t="shared" si="16"/>
        <v>0</v>
      </c>
      <c r="NL48" s="84">
        <f t="shared" si="16"/>
        <v>0</v>
      </c>
      <c r="NM48" s="84">
        <f t="shared" si="16"/>
        <v>0</v>
      </c>
      <c r="NN48" s="84">
        <f t="shared" si="16"/>
        <v>0</v>
      </c>
      <c r="NO48" s="84">
        <f t="shared" si="16"/>
        <v>0</v>
      </c>
      <c r="NP48" s="84">
        <f t="shared" si="16"/>
        <v>0</v>
      </c>
      <c r="NQ48" s="84">
        <f t="shared" si="16"/>
        <v>0</v>
      </c>
      <c r="NR48" s="84">
        <f t="shared" si="16"/>
        <v>0</v>
      </c>
      <c r="NS48" s="84">
        <f t="shared" si="16"/>
        <v>0</v>
      </c>
      <c r="NT48" s="84">
        <f t="shared" si="16"/>
        <v>0</v>
      </c>
      <c r="NU48" s="84">
        <f t="shared" si="16"/>
        <v>0</v>
      </c>
      <c r="NV48" s="84">
        <f t="shared" si="16"/>
        <v>0</v>
      </c>
      <c r="NW48" s="84">
        <f t="shared" ref="NW48:QH48" si="17">NW47/((ROWS(NW8)+ROWS(NW9)+ROWS(NW12)+ROWS(NW22)+ROWS(NW24)+ROWS(NW33)+ROWS(NW36))*10)*100</f>
        <v>0</v>
      </c>
      <c r="NX48" s="84">
        <f t="shared" si="17"/>
        <v>0</v>
      </c>
      <c r="NY48" s="84">
        <f t="shared" si="17"/>
        <v>0</v>
      </c>
      <c r="NZ48" s="84">
        <f t="shared" si="17"/>
        <v>0</v>
      </c>
      <c r="OA48" s="84">
        <f t="shared" si="17"/>
        <v>0</v>
      </c>
      <c r="OB48" s="84">
        <f t="shared" si="17"/>
        <v>0</v>
      </c>
      <c r="OC48" s="84">
        <f t="shared" si="17"/>
        <v>0</v>
      </c>
      <c r="OD48" s="84">
        <f t="shared" si="17"/>
        <v>0</v>
      </c>
      <c r="OE48" s="84">
        <f t="shared" si="17"/>
        <v>0</v>
      </c>
      <c r="OF48" s="84">
        <f t="shared" si="17"/>
        <v>0</v>
      </c>
      <c r="OG48" s="84">
        <f t="shared" si="17"/>
        <v>0</v>
      </c>
      <c r="OH48" s="84">
        <f t="shared" si="17"/>
        <v>0</v>
      </c>
      <c r="OI48" s="84">
        <f t="shared" si="17"/>
        <v>0</v>
      </c>
      <c r="OJ48" s="84">
        <f t="shared" si="17"/>
        <v>0</v>
      </c>
      <c r="OK48" s="84">
        <f t="shared" si="17"/>
        <v>0</v>
      </c>
      <c r="OL48" s="84">
        <f t="shared" si="17"/>
        <v>0</v>
      </c>
      <c r="OM48" s="84">
        <f t="shared" si="17"/>
        <v>0</v>
      </c>
      <c r="ON48" s="84">
        <f t="shared" si="17"/>
        <v>0</v>
      </c>
      <c r="OO48" s="84">
        <f t="shared" si="17"/>
        <v>0</v>
      </c>
      <c r="OP48" s="84">
        <f t="shared" si="17"/>
        <v>0</v>
      </c>
      <c r="OQ48" s="84">
        <f t="shared" si="17"/>
        <v>0</v>
      </c>
      <c r="OR48" s="84">
        <f t="shared" si="17"/>
        <v>0</v>
      </c>
      <c r="OS48" s="84">
        <f t="shared" si="17"/>
        <v>0</v>
      </c>
      <c r="OT48" s="84">
        <f t="shared" si="17"/>
        <v>0</v>
      </c>
      <c r="OU48" s="84">
        <f t="shared" si="17"/>
        <v>0</v>
      </c>
      <c r="OV48" s="84">
        <f t="shared" si="17"/>
        <v>0</v>
      </c>
      <c r="OW48" s="84">
        <f t="shared" si="17"/>
        <v>0</v>
      </c>
      <c r="OX48" s="84">
        <f t="shared" si="17"/>
        <v>0</v>
      </c>
      <c r="OY48" s="84">
        <f t="shared" si="17"/>
        <v>0</v>
      </c>
      <c r="OZ48" s="84">
        <f t="shared" si="17"/>
        <v>0</v>
      </c>
      <c r="PA48" s="84">
        <f t="shared" si="17"/>
        <v>0</v>
      </c>
      <c r="PB48" s="84">
        <f t="shared" si="17"/>
        <v>0</v>
      </c>
      <c r="PC48" s="84">
        <f t="shared" si="17"/>
        <v>0</v>
      </c>
      <c r="PD48" s="84">
        <f t="shared" si="17"/>
        <v>0</v>
      </c>
      <c r="PE48" s="84">
        <f t="shared" si="17"/>
        <v>0</v>
      </c>
      <c r="PF48" s="84">
        <f t="shared" si="17"/>
        <v>0</v>
      </c>
      <c r="PG48" s="84">
        <f t="shared" si="17"/>
        <v>0</v>
      </c>
      <c r="PH48" s="84">
        <f t="shared" si="17"/>
        <v>0</v>
      </c>
      <c r="PI48" s="84">
        <f t="shared" si="17"/>
        <v>0</v>
      </c>
      <c r="PJ48" s="84">
        <f t="shared" si="17"/>
        <v>0</v>
      </c>
      <c r="PK48" s="84">
        <f t="shared" si="17"/>
        <v>0</v>
      </c>
      <c r="PL48" s="84">
        <f t="shared" si="17"/>
        <v>0</v>
      </c>
      <c r="PM48" s="84">
        <f t="shared" si="17"/>
        <v>0</v>
      </c>
      <c r="PN48" s="84">
        <f t="shared" si="17"/>
        <v>0</v>
      </c>
      <c r="PO48" s="84">
        <f t="shared" si="17"/>
        <v>0</v>
      </c>
      <c r="PP48" s="84">
        <f t="shared" si="17"/>
        <v>0</v>
      </c>
      <c r="PQ48" s="84">
        <f t="shared" si="17"/>
        <v>0</v>
      </c>
      <c r="PR48" s="84">
        <f t="shared" si="17"/>
        <v>0</v>
      </c>
      <c r="PS48" s="84">
        <f t="shared" si="17"/>
        <v>0</v>
      </c>
      <c r="PT48" s="84">
        <f t="shared" si="17"/>
        <v>0</v>
      </c>
      <c r="PU48" s="84">
        <f t="shared" si="17"/>
        <v>0</v>
      </c>
      <c r="PV48" s="84">
        <f t="shared" si="17"/>
        <v>0</v>
      </c>
      <c r="PW48" s="84">
        <f t="shared" si="17"/>
        <v>0</v>
      </c>
      <c r="PX48" s="84">
        <f t="shared" si="17"/>
        <v>0</v>
      </c>
      <c r="PY48" s="84">
        <f t="shared" si="17"/>
        <v>0</v>
      </c>
      <c r="PZ48" s="84">
        <f t="shared" si="17"/>
        <v>0</v>
      </c>
      <c r="QA48" s="84">
        <f t="shared" si="17"/>
        <v>0</v>
      </c>
      <c r="QB48" s="84">
        <f t="shared" si="17"/>
        <v>0</v>
      </c>
      <c r="QC48" s="84">
        <f t="shared" si="17"/>
        <v>0</v>
      </c>
      <c r="QD48" s="84">
        <f t="shared" si="17"/>
        <v>0</v>
      </c>
      <c r="QE48" s="84">
        <f t="shared" si="17"/>
        <v>0</v>
      </c>
      <c r="QF48" s="84">
        <f t="shared" si="17"/>
        <v>0</v>
      </c>
      <c r="QG48" s="84">
        <f t="shared" si="17"/>
        <v>0</v>
      </c>
      <c r="QH48" s="84">
        <f t="shared" si="17"/>
        <v>0</v>
      </c>
      <c r="QI48" s="84">
        <f t="shared" ref="QI48:SQ48" si="18">QI47/((ROWS(QI8)+ROWS(QI9)+ROWS(QI12)+ROWS(QI22)+ROWS(QI24)+ROWS(QI33)+ROWS(QI36))*10)*100</f>
        <v>0</v>
      </c>
      <c r="QJ48" s="84">
        <f t="shared" si="18"/>
        <v>0</v>
      </c>
      <c r="QK48" s="84">
        <f t="shared" si="18"/>
        <v>0</v>
      </c>
      <c r="QL48" s="84">
        <f t="shared" si="18"/>
        <v>0</v>
      </c>
      <c r="QM48" s="84">
        <f t="shared" si="18"/>
        <v>0</v>
      </c>
      <c r="QN48" s="84">
        <f t="shared" si="18"/>
        <v>0</v>
      </c>
      <c r="QO48" s="84">
        <f t="shared" si="18"/>
        <v>0</v>
      </c>
      <c r="QP48" s="84">
        <f t="shared" si="18"/>
        <v>0</v>
      </c>
      <c r="QQ48" s="84">
        <f t="shared" si="18"/>
        <v>0</v>
      </c>
      <c r="QR48" s="84">
        <f t="shared" si="18"/>
        <v>0</v>
      </c>
      <c r="QS48" s="84">
        <f t="shared" si="18"/>
        <v>0</v>
      </c>
      <c r="QT48" s="84">
        <f t="shared" si="18"/>
        <v>0</v>
      </c>
      <c r="QU48" s="84">
        <f t="shared" si="18"/>
        <v>0</v>
      </c>
      <c r="QV48" s="84">
        <f t="shared" si="18"/>
        <v>0</v>
      </c>
      <c r="QW48" s="84">
        <f t="shared" si="18"/>
        <v>0</v>
      </c>
      <c r="QX48" s="84">
        <f t="shared" si="18"/>
        <v>0</v>
      </c>
      <c r="QY48" s="84">
        <f t="shared" si="18"/>
        <v>0</v>
      </c>
      <c r="QZ48" s="84">
        <f t="shared" si="18"/>
        <v>0</v>
      </c>
      <c r="RA48" s="84">
        <f t="shared" si="18"/>
        <v>0</v>
      </c>
      <c r="RB48" s="84">
        <f t="shared" si="18"/>
        <v>0</v>
      </c>
      <c r="RC48" s="84">
        <f t="shared" si="18"/>
        <v>0</v>
      </c>
      <c r="RD48" s="84">
        <f t="shared" si="18"/>
        <v>0</v>
      </c>
      <c r="RE48" s="84">
        <f t="shared" si="18"/>
        <v>0</v>
      </c>
      <c r="RF48" s="84">
        <f t="shared" si="18"/>
        <v>0</v>
      </c>
      <c r="RG48" s="84">
        <f t="shared" si="18"/>
        <v>0</v>
      </c>
      <c r="RH48" s="84">
        <f t="shared" si="18"/>
        <v>0</v>
      </c>
      <c r="RI48" s="84">
        <f t="shared" si="18"/>
        <v>0</v>
      </c>
      <c r="RJ48" s="84">
        <f t="shared" si="18"/>
        <v>0</v>
      </c>
      <c r="RK48" s="84">
        <f t="shared" si="18"/>
        <v>0</v>
      </c>
      <c r="RL48" s="84">
        <f t="shared" si="18"/>
        <v>0</v>
      </c>
      <c r="RM48" s="84">
        <f t="shared" si="18"/>
        <v>0</v>
      </c>
      <c r="RN48" s="84">
        <f t="shared" si="18"/>
        <v>0</v>
      </c>
      <c r="RO48" s="84">
        <f t="shared" si="18"/>
        <v>0</v>
      </c>
      <c r="RP48" s="84">
        <f t="shared" si="18"/>
        <v>0</v>
      </c>
      <c r="RQ48" s="84">
        <f t="shared" si="18"/>
        <v>0</v>
      </c>
      <c r="RR48" s="84">
        <f t="shared" si="18"/>
        <v>0</v>
      </c>
      <c r="RS48" s="84">
        <f t="shared" si="18"/>
        <v>0</v>
      </c>
      <c r="RT48" s="84">
        <f t="shared" si="18"/>
        <v>0</v>
      </c>
      <c r="RU48" s="84">
        <f t="shared" si="18"/>
        <v>0</v>
      </c>
      <c r="RV48" s="84">
        <f t="shared" si="18"/>
        <v>0</v>
      </c>
      <c r="RW48" s="84">
        <f t="shared" si="18"/>
        <v>0</v>
      </c>
      <c r="RX48" s="84">
        <f t="shared" si="18"/>
        <v>0</v>
      </c>
      <c r="RY48" s="84">
        <f t="shared" si="18"/>
        <v>0</v>
      </c>
      <c r="RZ48" s="84">
        <f t="shared" si="18"/>
        <v>0</v>
      </c>
      <c r="SA48" s="84">
        <f t="shared" si="18"/>
        <v>0</v>
      </c>
      <c r="SB48" s="84">
        <f t="shared" si="18"/>
        <v>0</v>
      </c>
      <c r="SC48" s="84">
        <f t="shared" si="18"/>
        <v>0</v>
      </c>
      <c r="SD48" s="84">
        <f t="shared" si="18"/>
        <v>0</v>
      </c>
      <c r="SE48" s="84">
        <f t="shared" si="18"/>
        <v>0</v>
      </c>
      <c r="SF48" s="84">
        <f t="shared" si="18"/>
        <v>0</v>
      </c>
      <c r="SG48" s="84">
        <f t="shared" si="18"/>
        <v>0</v>
      </c>
      <c r="SH48" s="84">
        <f t="shared" si="18"/>
        <v>0</v>
      </c>
      <c r="SI48" s="84">
        <f t="shared" si="18"/>
        <v>0</v>
      </c>
      <c r="SJ48" s="84">
        <f t="shared" si="18"/>
        <v>0</v>
      </c>
      <c r="SK48" s="84">
        <f t="shared" si="18"/>
        <v>0</v>
      </c>
      <c r="SL48" s="84">
        <f t="shared" si="18"/>
        <v>0</v>
      </c>
      <c r="SM48" s="84">
        <f t="shared" si="18"/>
        <v>0</v>
      </c>
      <c r="SN48" s="84">
        <f t="shared" si="18"/>
        <v>0</v>
      </c>
      <c r="SO48" s="84">
        <f t="shared" si="18"/>
        <v>0</v>
      </c>
      <c r="SP48" s="84">
        <f t="shared" si="18"/>
        <v>0</v>
      </c>
      <c r="SQ48" s="84">
        <f t="shared" si="18"/>
        <v>0</v>
      </c>
    </row>
    <row r="49" spans="1:511" s="51" customFormat="1" hidden="1" x14ac:dyDescent="0.25">
      <c r="A49" s="80" t="s">
        <v>50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  <c r="IW49" s="85"/>
      <c r="IX49" s="85"/>
      <c r="IY49" s="85"/>
      <c r="IZ49" s="85"/>
      <c r="JA49" s="85"/>
      <c r="JB49" s="85"/>
      <c r="JC49" s="85"/>
      <c r="JD49" s="85"/>
      <c r="JE49" s="85"/>
      <c r="JF49" s="85"/>
      <c r="JG49" s="85"/>
      <c r="JH49" s="85"/>
      <c r="JI49" s="85"/>
      <c r="JJ49" s="85"/>
      <c r="JK49" s="85"/>
      <c r="JL49" s="85"/>
      <c r="JM49" s="85"/>
      <c r="JN49" s="85"/>
      <c r="JO49" s="85"/>
      <c r="JP49" s="85"/>
      <c r="JQ49" s="85"/>
      <c r="JR49" s="85"/>
      <c r="JS49" s="85"/>
      <c r="JT49" s="85"/>
      <c r="JU49" s="85"/>
      <c r="JV49" s="85"/>
      <c r="JW49" s="85"/>
      <c r="JX49" s="85"/>
      <c r="JY49" s="85"/>
      <c r="JZ49" s="85"/>
      <c r="KA49" s="85"/>
      <c r="KB49" s="85"/>
      <c r="KC49" s="85"/>
      <c r="KD49" s="85"/>
      <c r="KE49" s="85"/>
      <c r="KF49" s="85"/>
      <c r="KG49" s="85"/>
      <c r="KH49" s="85"/>
      <c r="KI49" s="85"/>
      <c r="KJ49" s="85"/>
      <c r="KK49" s="85"/>
      <c r="KL49" s="85"/>
      <c r="KM49" s="85"/>
      <c r="KN49" s="85"/>
      <c r="KO49" s="85"/>
      <c r="KP49" s="85"/>
      <c r="KQ49" s="85"/>
      <c r="KR49" s="85"/>
      <c r="KS49" s="85"/>
      <c r="KT49" s="85"/>
      <c r="KU49" s="85"/>
      <c r="KV49" s="85"/>
      <c r="KW49" s="85"/>
      <c r="KX49" s="85"/>
      <c r="KY49" s="85"/>
      <c r="KZ49" s="85"/>
      <c r="LA49" s="85"/>
      <c r="LB49" s="85"/>
      <c r="LC49" s="85"/>
      <c r="LD49" s="85"/>
      <c r="LE49" s="85"/>
      <c r="LF49" s="85"/>
      <c r="LG49" s="85"/>
      <c r="LH49" s="85"/>
      <c r="LI49" s="85"/>
      <c r="LJ49" s="85"/>
      <c r="LK49" s="85"/>
      <c r="LL49" s="85"/>
      <c r="LM49" s="85"/>
      <c r="LN49" s="85"/>
      <c r="LO49" s="85"/>
      <c r="LP49" s="85"/>
      <c r="LQ49" s="85"/>
      <c r="LR49" s="85"/>
      <c r="LS49" s="85"/>
      <c r="LT49" s="85"/>
      <c r="LU49" s="85"/>
      <c r="LV49" s="85"/>
      <c r="LW49" s="85"/>
      <c r="LX49" s="85"/>
      <c r="LY49" s="85"/>
      <c r="LZ49" s="85"/>
      <c r="MA49" s="85"/>
      <c r="MB49" s="85"/>
      <c r="MC49" s="85"/>
      <c r="MD49" s="85"/>
      <c r="ME49" s="85"/>
      <c r="MF49" s="85"/>
      <c r="MG49" s="85"/>
      <c r="MH49" s="85"/>
      <c r="MI49" s="85"/>
      <c r="MJ49" s="85"/>
      <c r="MK49" s="85"/>
      <c r="ML49" s="85"/>
      <c r="MM49" s="85"/>
      <c r="MN49" s="85"/>
      <c r="MO49" s="85"/>
      <c r="MP49" s="85"/>
      <c r="MQ49" s="85"/>
      <c r="MR49" s="85"/>
      <c r="MS49" s="85"/>
      <c r="MT49" s="85"/>
      <c r="MU49" s="85"/>
      <c r="MV49" s="85"/>
      <c r="MW49" s="85"/>
      <c r="MX49" s="85"/>
      <c r="MY49" s="85"/>
      <c r="MZ49" s="85"/>
      <c r="NA49" s="85"/>
      <c r="NB49" s="85"/>
      <c r="NC49" s="85"/>
      <c r="ND49" s="85"/>
      <c r="NE49" s="85"/>
      <c r="NF49" s="85"/>
      <c r="NG49" s="85"/>
      <c r="NH49" s="85"/>
      <c r="NI49" s="85"/>
      <c r="NJ49" s="85"/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5"/>
      <c r="NY49" s="85"/>
      <c r="NZ49" s="85"/>
      <c r="OA49" s="85"/>
      <c r="OB49" s="85"/>
      <c r="OC49" s="85"/>
      <c r="OD49" s="85"/>
      <c r="OE49" s="85"/>
      <c r="OF49" s="85"/>
      <c r="OG49" s="85"/>
      <c r="OH49" s="85"/>
      <c r="OI49" s="85"/>
      <c r="OJ49" s="85"/>
      <c r="OK49" s="85"/>
      <c r="OL49" s="85"/>
      <c r="OM49" s="85"/>
      <c r="ON49" s="85"/>
      <c r="OO49" s="85"/>
      <c r="OP49" s="85"/>
      <c r="OQ49" s="85"/>
      <c r="OR49" s="85"/>
      <c r="OS49" s="85"/>
      <c r="OT49" s="85"/>
      <c r="OU49" s="85"/>
      <c r="OV49" s="85"/>
      <c r="OW49" s="85"/>
      <c r="OX49" s="85"/>
      <c r="OY49" s="85"/>
      <c r="OZ49" s="85"/>
      <c r="PA49" s="85"/>
      <c r="PB49" s="85"/>
      <c r="PC49" s="85"/>
      <c r="PD49" s="85"/>
      <c r="PE49" s="85"/>
      <c r="PF49" s="85"/>
      <c r="PG49" s="85"/>
      <c r="PH49" s="85"/>
      <c r="PI49" s="85"/>
      <c r="PJ49" s="85"/>
      <c r="PK49" s="85"/>
      <c r="PL49" s="85"/>
      <c r="PM49" s="85"/>
      <c r="PN49" s="85"/>
      <c r="PO49" s="85"/>
      <c r="PP49" s="85"/>
      <c r="PQ49" s="85"/>
      <c r="PR49" s="85"/>
      <c r="PS49" s="85"/>
      <c r="PT49" s="85"/>
      <c r="PU49" s="85"/>
      <c r="PV49" s="85"/>
      <c r="PW49" s="85"/>
      <c r="PX49" s="85"/>
      <c r="PY49" s="85"/>
      <c r="PZ49" s="85"/>
      <c r="QA49" s="85"/>
      <c r="QB49" s="85"/>
      <c r="QC49" s="85"/>
      <c r="QD49" s="85"/>
      <c r="QE49" s="85"/>
      <c r="QF49" s="85"/>
      <c r="QG49" s="85"/>
      <c r="QH49" s="85"/>
      <c r="QI49" s="85"/>
      <c r="QJ49" s="85"/>
      <c r="QK49" s="85"/>
      <c r="QL49" s="85"/>
      <c r="QM49" s="85"/>
      <c r="QN49" s="85"/>
      <c r="QO49" s="85"/>
      <c r="QP49" s="85"/>
      <c r="QQ49" s="85"/>
      <c r="QR49" s="85"/>
      <c r="QS49" s="85"/>
      <c r="QT49" s="85"/>
      <c r="QU49" s="85"/>
      <c r="QV49" s="85"/>
      <c r="QW49" s="85"/>
      <c r="QX49" s="85"/>
      <c r="QY49" s="85"/>
      <c r="QZ49" s="85"/>
      <c r="RA49" s="85"/>
      <c r="RB49" s="85"/>
      <c r="RC49" s="85"/>
      <c r="RD49" s="85"/>
      <c r="RE49" s="85"/>
      <c r="RF49" s="85"/>
      <c r="RG49" s="85"/>
      <c r="RH49" s="85"/>
      <c r="RI49" s="85"/>
      <c r="RJ49" s="85"/>
      <c r="RK49" s="85"/>
      <c r="RL49" s="85"/>
      <c r="RM49" s="85"/>
      <c r="RN49" s="85"/>
      <c r="RO49" s="85"/>
      <c r="RP49" s="85"/>
      <c r="RQ49" s="85"/>
      <c r="RR49" s="85"/>
      <c r="RS49" s="85"/>
      <c r="RT49" s="85"/>
      <c r="RU49" s="85"/>
      <c r="RV49" s="85"/>
      <c r="RW49" s="85"/>
      <c r="RX49" s="85"/>
      <c r="RY49" s="85"/>
      <c r="RZ49" s="85"/>
      <c r="SA49" s="85"/>
      <c r="SB49" s="85"/>
      <c r="SC49" s="85"/>
      <c r="SD49" s="85"/>
      <c r="SE49" s="85"/>
      <c r="SF49" s="85"/>
      <c r="SG49" s="85"/>
      <c r="SH49" s="85"/>
      <c r="SI49" s="85"/>
      <c r="SJ49" s="85"/>
      <c r="SK49" s="85"/>
      <c r="SL49" s="85"/>
      <c r="SM49" s="85"/>
      <c r="SN49" s="85"/>
      <c r="SO49" s="85"/>
      <c r="SP49" s="85"/>
      <c r="SQ49" s="85"/>
    </row>
    <row r="50" spans="1:511" s="51" customFormat="1" hidden="1" x14ac:dyDescent="0.25">
      <c r="A50" s="81" t="s">
        <v>48</v>
      </c>
      <c r="B50" s="85">
        <f>SUM(B7,B13,B15,B16,B18,B19,B34,B37)</f>
        <v>55</v>
      </c>
      <c r="C50" s="85">
        <f t="shared" ref="C50:BM50" si="19">SUM(C7,C13,C15,C16,C18,C19,C34,C37)</f>
        <v>30</v>
      </c>
      <c r="D50" s="85">
        <f>SUM(D7,D13,D15,D16,D18,D19,D34,D37)</f>
        <v>55</v>
      </c>
      <c r="E50" s="85">
        <f t="shared" ref="E50:T50" si="20">SUM(E7,E13,E15,E16,E18,E19,E34,E36)</f>
        <v>53</v>
      </c>
      <c r="F50" s="85">
        <f t="shared" si="20"/>
        <v>76</v>
      </c>
      <c r="G50" s="85">
        <f t="shared" si="20"/>
        <v>73</v>
      </c>
      <c r="H50" s="85">
        <f t="shared" si="20"/>
        <v>74</v>
      </c>
      <c r="I50" s="85">
        <f t="shared" si="20"/>
        <v>55</v>
      </c>
      <c r="J50" s="85">
        <f t="shared" si="20"/>
        <v>78</v>
      </c>
      <c r="K50" s="85">
        <f t="shared" si="20"/>
        <v>60</v>
      </c>
      <c r="L50" s="85">
        <f t="shared" si="20"/>
        <v>78</v>
      </c>
      <c r="M50" s="85">
        <f t="shared" si="20"/>
        <v>78</v>
      </c>
      <c r="N50" s="85">
        <f t="shared" si="20"/>
        <v>48</v>
      </c>
      <c r="O50" s="85">
        <f t="shared" si="20"/>
        <v>45</v>
      </c>
      <c r="P50" s="85">
        <f t="shared" si="20"/>
        <v>79</v>
      </c>
      <c r="Q50" s="85">
        <f t="shared" si="20"/>
        <v>68</v>
      </c>
      <c r="R50" s="85">
        <f t="shared" si="20"/>
        <v>51</v>
      </c>
      <c r="S50" s="85">
        <f t="shared" si="20"/>
        <v>61</v>
      </c>
      <c r="T50" s="85">
        <f t="shared" si="20"/>
        <v>49</v>
      </c>
      <c r="U50" s="85">
        <f t="shared" si="19"/>
        <v>55.05263157894737</v>
      </c>
      <c r="V50" s="85">
        <f t="shared" si="19"/>
        <v>0</v>
      </c>
      <c r="W50" s="85">
        <f t="shared" si="19"/>
        <v>0</v>
      </c>
      <c r="X50" s="85">
        <f t="shared" si="19"/>
        <v>0</v>
      </c>
      <c r="Y50" s="85">
        <f t="shared" si="19"/>
        <v>0</v>
      </c>
      <c r="Z50" s="85">
        <f t="shared" si="19"/>
        <v>0</v>
      </c>
      <c r="AA50" s="85">
        <f t="shared" si="19"/>
        <v>0</v>
      </c>
      <c r="AB50" s="85">
        <f t="shared" si="19"/>
        <v>0</v>
      </c>
      <c r="AC50" s="85">
        <f t="shared" si="19"/>
        <v>0</v>
      </c>
      <c r="AD50" s="85">
        <f t="shared" si="19"/>
        <v>0</v>
      </c>
      <c r="AE50" s="85">
        <f t="shared" si="19"/>
        <v>0</v>
      </c>
      <c r="AF50" s="85">
        <f t="shared" si="19"/>
        <v>0</v>
      </c>
      <c r="AG50" s="85">
        <f t="shared" si="19"/>
        <v>0</v>
      </c>
      <c r="AH50" s="85" t="e">
        <f>SUM(#REF!,#REF!,#REF!,AH7,AH9,AH10,AH34,AH37)</f>
        <v>#REF!</v>
      </c>
      <c r="AI50" s="85">
        <f t="shared" si="19"/>
        <v>53</v>
      </c>
      <c r="AJ50" s="85">
        <f t="shared" si="19"/>
        <v>38</v>
      </c>
      <c r="AK50" s="85">
        <f t="shared" si="19"/>
        <v>54</v>
      </c>
      <c r="AL50" s="85" t="e">
        <f>SUM(#REF!,#REF!,#REF!,#REF!,AL8,AL9,AL24,AL27)</f>
        <v>#REF!</v>
      </c>
      <c r="AM50" s="85">
        <f t="shared" si="19"/>
        <v>30</v>
      </c>
      <c r="AN50" s="85">
        <f t="shared" si="19"/>
        <v>36</v>
      </c>
      <c r="AO50" s="85">
        <f t="shared" si="19"/>
        <v>39</v>
      </c>
      <c r="AP50" s="85">
        <f t="shared" si="19"/>
        <v>26</v>
      </c>
      <c r="AQ50" s="85">
        <f t="shared" si="19"/>
        <v>63</v>
      </c>
      <c r="AR50" s="85">
        <f t="shared" si="19"/>
        <v>35</v>
      </c>
      <c r="AS50" s="85">
        <f t="shared" si="19"/>
        <v>24</v>
      </c>
      <c r="AT50" s="85">
        <f t="shared" si="19"/>
        <v>42</v>
      </c>
      <c r="AU50" s="85">
        <f t="shared" si="19"/>
        <v>66</v>
      </c>
      <c r="AV50" s="85">
        <f t="shared" si="19"/>
        <v>65</v>
      </c>
      <c r="AW50" s="85">
        <f t="shared" si="19"/>
        <v>67</v>
      </c>
      <c r="AX50" s="85">
        <f t="shared" si="19"/>
        <v>37</v>
      </c>
      <c r="AY50" s="85">
        <f t="shared" si="19"/>
        <v>69</v>
      </c>
      <c r="AZ50" s="85">
        <f t="shared" si="19"/>
        <v>48.833333333333336</v>
      </c>
      <c r="BA50" s="85">
        <f t="shared" si="19"/>
        <v>0</v>
      </c>
      <c r="BB50" s="85">
        <f t="shared" si="19"/>
        <v>0</v>
      </c>
      <c r="BC50" s="85">
        <f t="shared" si="19"/>
        <v>0</v>
      </c>
      <c r="BD50" s="85">
        <f t="shared" si="19"/>
        <v>0</v>
      </c>
      <c r="BE50" s="85">
        <f t="shared" si="19"/>
        <v>0</v>
      </c>
      <c r="BF50" s="85">
        <f t="shared" si="19"/>
        <v>0</v>
      </c>
      <c r="BG50" s="85">
        <f t="shared" si="19"/>
        <v>0</v>
      </c>
      <c r="BH50" s="85">
        <f t="shared" si="19"/>
        <v>0</v>
      </c>
      <c r="BI50" s="85">
        <f t="shared" si="19"/>
        <v>0</v>
      </c>
      <c r="BJ50" s="85">
        <f t="shared" si="19"/>
        <v>0</v>
      </c>
      <c r="BK50" s="85">
        <f t="shared" si="19"/>
        <v>0</v>
      </c>
      <c r="BL50" s="85">
        <f t="shared" si="19"/>
        <v>0</v>
      </c>
      <c r="BM50" s="85">
        <f t="shared" si="19"/>
        <v>0</v>
      </c>
      <c r="BN50" s="85">
        <f t="shared" ref="BN50:BX50" si="21">SUM(BN7,BN13,BN15,BN16,BN18,BN19,BN34,BN36)</f>
        <v>79</v>
      </c>
      <c r="BO50" s="85">
        <f t="shared" si="21"/>
        <v>47</v>
      </c>
      <c r="BP50" s="85">
        <f t="shared" si="21"/>
        <v>56</v>
      </c>
      <c r="BQ50" s="85">
        <f t="shared" si="21"/>
        <v>74</v>
      </c>
      <c r="BR50" s="85">
        <f t="shared" si="21"/>
        <v>75</v>
      </c>
      <c r="BS50" s="85">
        <f t="shared" si="21"/>
        <v>46</v>
      </c>
      <c r="BT50" s="85">
        <f t="shared" si="21"/>
        <v>79</v>
      </c>
      <c r="BU50" s="85">
        <f t="shared" si="21"/>
        <v>60</v>
      </c>
      <c r="BV50" s="85">
        <f t="shared" si="21"/>
        <v>51</v>
      </c>
      <c r="BW50" s="85">
        <f t="shared" si="21"/>
        <v>51</v>
      </c>
      <c r="BX50" s="85">
        <f t="shared" si="21"/>
        <v>65</v>
      </c>
      <c r="BY50" s="85">
        <f t="shared" ref="BY50:DZ50" si="22">SUM(BY7,BY13,BY15,BY16,BY18,BY19,BY34,BY37)</f>
        <v>54.090909090909093</v>
      </c>
      <c r="BZ50" s="85">
        <f t="shared" si="22"/>
        <v>0</v>
      </c>
      <c r="CA50" s="85">
        <f t="shared" si="22"/>
        <v>0</v>
      </c>
      <c r="CB50" s="85">
        <f t="shared" si="22"/>
        <v>0</v>
      </c>
      <c r="CC50" s="85">
        <f t="shared" si="22"/>
        <v>0</v>
      </c>
      <c r="CD50" s="85">
        <f t="shared" si="22"/>
        <v>0</v>
      </c>
      <c r="CE50" s="85">
        <f t="shared" si="22"/>
        <v>0</v>
      </c>
      <c r="CF50" s="85">
        <f t="shared" si="22"/>
        <v>0</v>
      </c>
      <c r="CG50" s="85">
        <f t="shared" si="22"/>
        <v>0</v>
      </c>
      <c r="CH50" s="85">
        <f t="shared" si="22"/>
        <v>0</v>
      </c>
      <c r="CI50" s="85">
        <f t="shared" si="22"/>
        <v>0</v>
      </c>
      <c r="CJ50" s="85">
        <f t="shared" si="22"/>
        <v>0</v>
      </c>
      <c r="CK50" s="85">
        <f t="shared" si="22"/>
        <v>0</v>
      </c>
      <c r="CL50" s="85">
        <f t="shared" si="22"/>
        <v>0</v>
      </c>
      <c r="CM50" s="85">
        <f t="shared" si="22"/>
        <v>0</v>
      </c>
      <c r="CN50" s="85">
        <f t="shared" si="22"/>
        <v>0</v>
      </c>
      <c r="CO50" s="85">
        <f t="shared" si="22"/>
        <v>0</v>
      </c>
      <c r="CP50" s="85">
        <f t="shared" si="22"/>
        <v>0</v>
      </c>
      <c r="CQ50" s="85">
        <f t="shared" si="22"/>
        <v>0</v>
      </c>
      <c r="CR50" s="85">
        <f t="shared" si="22"/>
        <v>0</v>
      </c>
      <c r="CS50" s="85">
        <f t="shared" si="22"/>
        <v>0</v>
      </c>
      <c r="CT50" s="85">
        <f t="shared" si="22"/>
        <v>0</v>
      </c>
      <c r="CU50" s="85">
        <f t="shared" si="22"/>
        <v>0</v>
      </c>
      <c r="CV50" s="85">
        <f t="shared" si="22"/>
        <v>0</v>
      </c>
      <c r="CW50" s="85">
        <f t="shared" si="22"/>
        <v>0</v>
      </c>
      <c r="CX50" s="85">
        <f t="shared" si="22"/>
        <v>0</v>
      </c>
      <c r="CY50" s="85">
        <f t="shared" si="22"/>
        <v>0</v>
      </c>
      <c r="CZ50" s="85">
        <f t="shared" si="22"/>
        <v>0</v>
      </c>
      <c r="DA50" s="85">
        <f t="shared" si="22"/>
        <v>0</v>
      </c>
      <c r="DB50" s="85">
        <f t="shared" si="22"/>
        <v>0</v>
      </c>
      <c r="DC50" s="85">
        <f t="shared" si="22"/>
        <v>0</v>
      </c>
      <c r="DD50" s="85">
        <f t="shared" si="22"/>
        <v>0</v>
      </c>
      <c r="DE50" s="85">
        <f t="shared" si="22"/>
        <v>0</v>
      </c>
      <c r="DF50" s="85">
        <f t="shared" si="22"/>
        <v>0</v>
      </c>
      <c r="DG50" s="85">
        <f t="shared" si="22"/>
        <v>0</v>
      </c>
      <c r="DH50" s="85">
        <f t="shared" si="22"/>
        <v>0</v>
      </c>
      <c r="DI50" s="85">
        <f t="shared" si="22"/>
        <v>0</v>
      </c>
      <c r="DJ50" s="85">
        <f t="shared" si="22"/>
        <v>0</v>
      </c>
      <c r="DK50" s="85">
        <f t="shared" si="22"/>
        <v>0</v>
      </c>
      <c r="DL50" s="85">
        <f t="shared" si="22"/>
        <v>0</v>
      </c>
      <c r="DM50" s="85">
        <f t="shared" si="22"/>
        <v>0</v>
      </c>
      <c r="DN50" s="85">
        <f t="shared" si="22"/>
        <v>0</v>
      </c>
      <c r="DO50" s="85">
        <f t="shared" si="22"/>
        <v>0</v>
      </c>
      <c r="DP50" s="85">
        <f t="shared" si="22"/>
        <v>0</v>
      </c>
      <c r="DQ50" s="85">
        <f t="shared" si="22"/>
        <v>0</v>
      </c>
      <c r="DR50" s="85">
        <f t="shared" si="22"/>
        <v>0</v>
      </c>
      <c r="DS50" s="85">
        <f t="shared" si="22"/>
        <v>0</v>
      </c>
      <c r="DT50" s="85">
        <f t="shared" si="22"/>
        <v>0</v>
      </c>
      <c r="DU50" s="85">
        <f t="shared" si="22"/>
        <v>0</v>
      </c>
      <c r="DV50" s="85">
        <f t="shared" si="22"/>
        <v>0</v>
      </c>
      <c r="DW50" s="85">
        <f t="shared" si="22"/>
        <v>0</v>
      </c>
      <c r="DX50" s="85">
        <f t="shared" si="22"/>
        <v>0</v>
      </c>
      <c r="DY50" s="85">
        <f t="shared" si="22"/>
        <v>0</v>
      </c>
      <c r="DZ50" s="85">
        <f t="shared" si="22"/>
        <v>0</v>
      </c>
      <c r="EA50" s="85">
        <f t="shared" ref="EA50:GL50" si="23">SUM(EA7,EA13,EA15,EA16,EA18,EA19,EA34,EA37)</f>
        <v>0</v>
      </c>
      <c r="EB50" s="85">
        <f t="shared" si="23"/>
        <v>0</v>
      </c>
      <c r="EC50" s="85">
        <f t="shared" si="23"/>
        <v>0</v>
      </c>
      <c r="ED50" s="85">
        <f t="shared" si="23"/>
        <v>0</v>
      </c>
      <c r="EE50" s="85">
        <f t="shared" si="23"/>
        <v>0</v>
      </c>
      <c r="EF50" s="85">
        <f t="shared" si="23"/>
        <v>0</v>
      </c>
      <c r="EG50" s="85">
        <f t="shared" si="23"/>
        <v>0</v>
      </c>
      <c r="EH50" s="85">
        <f t="shared" si="23"/>
        <v>0</v>
      </c>
      <c r="EI50" s="85">
        <f t="shared" si="23"/>
        <v>0</v>
      </c>
      <c r="EJ50" s="85">
        <f t="shared" si="23"/>
        <v>0</v>
      </c>
      <c r="EK50" s="85">
        <f t="shared" si="23"/>
        <v>0</v>
      </c>
      <c r="EL50" s="85">
        <f t="shared" si="23"/>
        <v>0</v>
      </c>
      <c r="EM50" s="85">
        <f t="shared" si="23"/>
        <v>0</v>
      </c>
      <c r="EN50" s="85">
        <f t="shared" si="23"/>
        <v>0</v>
      </c>
      <c r="EO50" s="85">
        <f t="shared" si="23"/>
        <v>0</v>
      </c>
      <c r="EP50" s="85">
        <f t="shared" si="23"/>
        <v>0</v>
      </c>
      <c r="EQ50" s="85">
        <f t="shared" si="23"/>
        <v>0</v>
      </c>
      <c r="ER50" s="85">
        <f t="shared" si="23"/>
        <v>0</v>
      </c>
      <c r="ES50" s="85">
        <f t="shared" si="23"/>
        <v>0</v>
      </c>
      <c r="ET50" s="85">
        <f t="shared" si="23"/>
        <v>0</v>
      </c>
      <c r="EU50" s="85">
        <f t="shared" si="23"/>
        <v>0</v>
      </c>
      <c r="EV50" s="85">
        <f t="shared" si="23"/>
        <v>0</v>
      </c>
      <c r="EW50" s="85">
        <f t="shared" si="23"/>
        <v>0</v>
      </c>
      <c r="EX50" s="85">
        <f t="shared" si="23"/>
        <v>0</v>
      </c>
      <c r="EY50" s="85">
        <f t="shared" si="23"/>
        <v>0</v>
      </c>
      <c r="EZ50" s="85">
        <f t="shared" si="23"/>
        <v>0</v>
      </c>
      <c r="FA50" s="85">
        <f t="shared" si="23"/>
        <v>0</v>
      </c>
      <c r="FB50" s="85">
        <f t="shared" si="23"/>
        <v>0</v>
      </c>
      <c r="FC50" s="85">
        <f t="shared" si="23"/>
        <v>0</v>
      </c>
      <c r="FD50" s="85">
        <f t="shared" si="23"/>
        <v>0</v>
      </c>
      <c r="FE50" s="85">
        <f t="shared" si="23"/>
        <v>0</v>
      </c>
      <c r="FF50" s="85">
        <f t="shared" si="23"/>
        <v>0</v>
      </c>
      <c r="FG50" s="85">
        <f t="shared" si="23"/>
        <v>0</v>
      </c>
      <c r="FH50" s="85">
        <f t="shared" si="23"/>
        <v>0</v>
      </c>
      <c r="FI50" s="85">
        <f t="shared" si="23"/>
        <v>0</v>
      </c>
      <c r="FJ50" s="85">
        <f t="shared" si="23"/>
        <v>0</v>
      </c>
      <c r="FK50" s="85">
        <f t="shared" si="23"/>
        <v>0</v>
      </c>
      <c r="FL50" s="85">
        <f t="shared" si="23"/>
        <v>0</v>
      </c>
      <c r="FM50" s="85">
        <f t="shared" si="23"/>
        <v>0</v>
      </c>
      <c r="FN50" s="85">
        <f t="shared" si="23"/>
        <v>0</v>
      </c>
      <c r="FO50" s="85">
        <f t="shared" si="23"/>
        <v>0</v>
      </c>
      <c r="FP50" s="85">
        <f t="shared" si="23"/>
        <v>0</v>
      </c>
      <c r="FQ50" s="85">
        <f t="shared" si="23"/>
        <v>0</v>
      </c>
      <c r="FR50" s="85">
        <f t="shared" si="23"/>
        <v>0</v>
      </c>
      <c r="FS50" s="85">
        <f t="shared" si="23"/>
        <v>0</v>
      </c>
      <c r="FT50" s="85">
        <f t="shared" si="23"/>
        <v>0</v>
      </c>
      <c r="FU50" s="85">
        <f t="shared" si="23"/>
        <v>0</v>
      </c>
      <c r="FV50" s="85">
        <f t="shared" si="23"/>
        <v>0</v>
      </c>
      <c r="FW50" s="85">
        <f t="shared" si="23"/>
        <v>0</v>
      </c>
      <c r="FX50" s="85">
        <f t="shared" si="23"/>
        <v>0</v>
      </c>
      <c r="FY50" s="85">
        <f t="shared" si="23"/>
        <v>0</v>
      </c>
      <c r="FZ50" s="85">
        <f t="shared" si="23"/>
        <v>0</v>
      </c>
      <c r="GA50" s="85">
        <f t="shared" si="23"/>
        <v>0</v>
      </c>
      <c r="GB50" s="85">
        <f t="shared" si="23"/>
        <v>0</v>
      </c>
      <c r="GC50" s="85">
        <f t="shared" si="23"/>
        <v>0</v>
      </c>
      <c r="GD50" s="85">
        <f t="shared" si="23"/>
        <v>0</v>
      </c>
      <c r="GE50" s="85">
        <f t="shared" si="23"/>
        <v>0</v>
      </c>
      <c r="GF50" s="85">
        <f t="shared" si="23"/>
        <v>0</v>
      </c>
      <c r="GG50" s="85">
        <f t="shared" si="23"/>
        <v>0</v>
      </c>
      <c r="GH50" s="85">
        <f t="shared" si="23"/>
        <v>0</v>
      </c>
      <c r="GI50" s="85">
        <f t="shared" si="23"/>
        <v>0</v>
      </c>
      <c r="GJ50" s="85">
        <f t="shared" si="23"/>
        <v>0</v>
      </c>
      <c r="GK50" s="85">
        <f t="shared" si="23"/>
        <v>0</v>
      </c>
      <c r="GL50" s="85">
        <f t="shared" si="23"/>
        <v>0</v>
      </c>
      <c r="GM50" s="85">
        <f t="shared" ref="GM50:IX50" si="24">SUM(GM7,GM13,GM15,GM16,GM18,GM19,GM34,GM37)</f>
        <v>0</v>
      </c>
      <c r="GN50" s="85">
        <f t="shared" si="24"/>
        <v>0</v>
      </c>
      <c r="GO50" s="85">
        <f t="shared" si="24"/>
        <v>0</v>
      </c>
      <c r="GP50" s="85">
        <f t="shared" si="24"/>
        <v>0</v>
      </c>
      <c r="GQ50" s="85">
        <f t="shared" si="24"/>
        <v>0</v>
      </c>
      <c r="GR50" s="85">
        <f t="shared" si="24"/>
        <v>0</v>
      </c>
      <c r="GS50" s="85">
        <f t="shared" si="24"/>
        <v>0</v>
      </c>
      <c r="GT50" s="85">
        <f t="shared" si="24"/>
        <v>0</v>
      </c>
      <c r="GU50" s="85">
        <f t="shared" si="24"/>
        <v>0</v>
      </c>
      <c r="GV50" s="85">
        <f t="shared" si="24"/>
        <v>0</v>
      </c>
      <c r="GW50" s="85">
        <f t="shared" si="24"/>
        <v>0</v>
      </c>
      <c r="GX50" s="85">
        <f t="shared" si="24"/>
        <v>0</v>
      </c>
      <c r="GY50" s="85">
        <f t="shared" si="24"/>
        <v>0</v>
      </c>
      <c r="GZ50" s="85">
        <f t="shared" si="24"/>
        <v>0</v>
      </c>
      <c r="HA50" s="85">
        <f t="shared" si="24"/>
        <v>0</v>
      </c>
      <c r="HB50" s="85">
        <f t="shared" si="24"/>
        <v>0</v>
      </c>
      <c r="HC50" s="85">
        <f t="shared" si="24"/>
        <v>0</v>
      </c>
      <c r="HD50" s="85">
        <f t="shared" si="24"/>
        <v>0</v>
      </c>
      <c r="HE50" s="85">
        <f t="shared" si="24"/>
        <v>0</v>
      </c>
      <c r="HF50" s="85">
        <f t="shared" si="24"/>
        <v>0</v>
      </c>
      <c r="HG50" s="85">
        <f t="shared" si="24"/>
        <v>0</v>
      </c>
      <c r="HH50" s="85">
        <f t="shared" si="24"/>
        <v>0</v>
      </c>
      <c r="HI50" s="85">
        <f t="shared" si="24"/>
        <v>0</v>
      </c>
      <c r="HJ50" s="85">
        <f t="shared" si="24"/>
        <v>0</v>
      </c>
      <c r="HK50" s="85">
        <f t="shared" si="24"/>
        <v>0</v>
      </c>
      <c r="HL50" s="85">
        <f t="shared" si="24"/>
        <v>0</v>
      </c>
      <c r="HM50" s="85">
        <f t="shared" si="24"/>
        <v>0</v>
      </c>
      <c r="HN50" s="85">
        <f t="shared" si="24"/>
        <v>0</v>
      </c>
      <c r="HO50" s="85">
        <f t="shared" si="24"/>
        <v>0</v>
      </c>
      <c r="HP50" s="85">
        <f t="shared" si="24"/>
        <v>0</v>
      </c>
      <c r="HQ50" s="85">
        <f t="shared" si="24"/>
        <v>0</v>
      </c>
      <c r="HR50" s="85">
        <f t="shared" si="24"/>
        <v>0</v>
      </c>
      <c r="HS50" s="85">
        <f t="shared" si="24"/>
        <v>0</v>
      </c>
      <c r="HT50" s="85">
        <f t="shared" si="24"/>
        <v>0</v>
      </c>
      <c r="HU50" s="85">
        <f t="shared" si="24"/>
        <v>0</v>
      </c>
      <c r="HV50" s="85">
        <f t="shared" si="24"/>
        <v>0</v>
      </c>
      <c r="HW50" s="85">
        <f t="shared" si="24"/>
        <v>0</v>
      </c>
      <c r="HX50" s="85">
        <f t="shared" si="24"/>
        <v>0</v>
      </c>
      <c r="HY50" s="85">
        <f t="shared" si="24"/>
        <v>0</v>
      </c>
      <c r="HZ50" s="85">
        <f t="shared" si="24"/>
        <v>0</v>
      </c>
      <c r="IA50" s="85">
        <f t="shared" si="24"/>
        <v>0</v>
      </c>
      <c r="IB50" s="85">
        <f t="shared" si="24"/>
        <v>0</v>
      </c>
      <c r="IC50" s="85">
        <f t="shared" si="24"/>
        <v>0</v>
      </c>
      <c r="ID50" s="85">
        <f t="shared" si="24"/>
        <v>0</v>
      </c>
      <c r="IE50" s="85">
        <f t="shared" si="24"/>
        <v>0</v>
      </c>
      <c r="IF50" s="85">
        <f t="shared" si="24"/>
        <v>0</v>
      </c>
      <c r="IG50" s="85">
        <f t="shared" si="24"/>
        <v>0</v>
      </c>
      <c r="IH50" s="85">
        <f t="shared" si="24"/>
        <v>0</v>
      </c>
      <c r="II50" s="85">
        <f t="shared" si="24"/>
        <v>0</v>
      </c>
      <c r="IJ50" s="85">
        <f t="shared" si="24"/>
        <v>0</v>
      </c>
      <c r="IK50" s="85">
        <f t="shared" si="24"/>
        <v>0</v>
      </c>
      <c r="IL50" s="85">
        <f t="shared" si="24"/>
        <v>0</v>
      </c>
      <c r="IM50" s="85">
        <f t="shared" si="24"/>
        <v>0</v>
      </c>
      <c r="IN50" s="85">
        <f t="shared" si="24"/>
        <v>0</v>
      </c>
      <c r="IO50" s="85">
        <f t="shared" si="24"/>
        <v>0</v>
      </c>
      <c r="IP50" s="85">
        <f t="shared" si="24"/>
        <v>0</v>
      </c>
      <c r="IQ50" s="85">
        <f t="shared" si="24"/>
        <v>0</v>
      </c>
      <c r="IR50" s="85">
        <f t="shared" si="24"/>
        <v>0</v>
      </c>
      <c r="IS50" s="85">
        <f t="shared" si="24"/>
        <v>0</v>
      </c>
      <c r="IT50" s="85">
        <f t="shared" si="24"/>
        <v>0</v>
      </c>
      <c r="IU50" s="85">
        <f t="shared" si="24"/>
        <v>0</v>
      </c>
      <c r="IV50" s="85">
        <f t="shared" si="24"/>
        <v>0</v>
      </c>
      <c r="IW50" s="85">
        <f t="shared" si="24"/>
        <v>0</v>
      </c>
      <c r="IX50" s="85">
        <f t="shared" si="24"/>
        <v>0</v>
      </c>
      <c r="IY50" s="85">
        <f t="shared" ref="IY50:LJ50" si="25">SUM(IY7,IY13,IY15,IY16,IY18,IY19,IY34,IY37)</f>
        <v>0</v>
      </c>
      <c r="IZ50" s="85">
        <f t="shared" si="25"/>
        <v>0</v>
      </c>
      <c r="JA50" s="85">
        <f t="shared" si="25"/>
        <v>0</v>
      </c>
      <c r="JB50" s="85">
        <f t="shared" si="25"/>
        <v>0</v>
      </c>
      <c r="JC50" s="85">
        <f t="shared" si="25"/>
        <v>0</v>
      </c>
      <c r="JD50" s="85">
        <f t="shared" si="25"/>
        <v>0</v>
      </c>
      <c r="JE50" s="85">
        <f t="shared" si="25"/>
        <v>0</v>
      </c>
      <c r="JF50" s="85">
        <f t="shared" si="25"/>
        <v>0</v>
      </c>
      <c r="JG50" s="85">
        <f t="shared" si="25"/>
        <v>0</v>
      </c>
      <c r="JH50" s="85">
        <f t="shared" si="25"/>
        <v>0</v>
      </c>
      <c r="JI50" s="85">
        <f t="shared" si="25"/>
        <v>0</v>
      </c>
      <c r="JJ50" s="85">
        <f t="shared" si="25"/>
        <v>0</v>
      </c>
      <c r="JK50" s="85">
        <f t="shared" si="25"/>
        <v>0</v>
      </c>
      <c r="JL50" s="85">
        <f t="shared" si="25"/>
        <v>0</v>
      </c>
      <c r="JM50" s="85">
        <f t="shared" si="25"/>
        <v>0</v>
      </c>
      <c r="JN50" s="85">
        <f t="shared" si="25"/>
        <v>0</v>
      </c>
      <c r="JO50" s="85">
        <f t="shared" si="25"/>
        <v>0</v>
      </c>
      <c r="JP50" s="85">
        <f t="shared" si="25"/>
        <v>0</v>
      </c>
      <c r="JQ50" s="85">
        <f t="shared" si="25"/>
        <v>0</v>
      </c>
      <c r="JR50" s="85">
        <f t="shared" si="25"/>
        <v>0</v>
      </c>
      <c r="JS50" s="85">
        <f t="shared" si="25"/>
        <v>0</v>
      </c>
      <c r="JT50" s="85">
        <f t="shared" si="25"/>
        <v>0</v>
      </c>
      <c r="JU50" s="85">
        <f t="shared" si="25"/>
        <v>0</v>
      </c>
      <c r="JV50" s="85">
        <f t="shared" si="25"/>
        <v>0</v>
      </c>
      <c r="JW50" s="85">
        <f t="shared" si="25"/>
        <v>0</v>
      </c>
      <c r="JX50" s="85">
        <f t="shared" si="25"/>
        <v>0</v>
      </c>
      <c r="JY50" s="85">
        <f t="shared" si="25"/>
        <v>0</v>
      </c>
      <c r="JZ50" s="85">
        <f t="shared" si="25"/>
        <v>0</v>
      </c>
      <c r="KA50" s="85">
        <f t="shared" si="25"/>
        <v>0</v>
      </c>
      <c r="KB50" s="85">
        <f t="shared" si="25"/>
        <v>0</v>
      </c>
      <c r="KC50" s="85">
        <f t="shared" si="25"/>
        <v>0</v>
      </c>
      <c r="KD50" s="85">
        <f t="shared" si="25"/>
        <v>0</v>
      </c>
      <c r="KE50" s="85">
        <f t="shared" si="25"/>
        <v>0</v>
      </c>
      <c r="KF50" s="85">
        <f t="shared" si="25"/>
        <v>0</v>
      </c>
      <c r="KG50" s="85">
        <f t="shared" si="25"/>
        <v>0</v>
      </c>
      <c r="KH50" s="85">
        <f t="shared" si="25"/>
        <v>0</v>
      </c>
      <c r="KI50" s="85">
        <f t="shared" si="25"/>
        <v>0</v>
      </c>
      <c r="KJ50" s="85">
        <f t="shared" si="25"/>
        <v>0</v>
      </c>
      <c r="KK50" s="85">
        <f t="shared" si="25"/>
        <v>0</v>
      </c>
      <c r="KL50" s="85">
        <f t="shared" si="25"/>
        <v>0</v>
      </c>
      <c r="KM50" s="85">
        <f t="shared" si="25"/>
        <v>0</v>
      </c>
      <c r="KN50" s="85">
        <f t="shared" si="25"/>
        <v>0</v>
      </c>
      <c r="KO50" s="85">
        <f t="shared" si="25"/>
        <v>0</v>
      </c>
      <c r="KP50" s="85">
        <f t="shared" si="25"/>
        <v>0</v>
      </c>
      <c r="KQ50" s="85">
        <f t="shared" si="25"/>
        <v>0</v>
      </c>
      <c r="KR50" s="85">
        <f t="shared" si="25"/>
        <v>0</v>
      </c>
      <c r="KS50" s="85">
        <f t="shared" si="25"/>
        <v>0</v>
      </c>
      <c r="KT50" s="85">
        <f t="shared" si="25"/>
        <v>0</v>
      </c>
      <c r="KU50" s="85">
        <f t="shared" si="25"/>
        <v>0</v>
      </c>
      <c r="KV50" s="85">
        <f t="shared" si="25"/>
        <v>0</v>
      </c>
      <c r="KW50" s="85">
        <f t="shared" si="25"/>
        <v>0</v>
      </c>
      <c r="KX50" s="85">
        <f t="shared" si="25"/>
        <v>0</v>
      </c>
      <c r="KY50" s="85">
        <f t="shared" si="25"/>
        <v>0</v>
      </c>
      <c r="KZ50" s="85">
        <f t="shared" si="25"/>
        <v>0</v>
      </c>
      <c r="LA50" s="85">
        <f t="shared" si="25"/>
        <v>0</v>
      </c>
      <c r="LB50" s="85">
        <f t="shared" si="25"/>
        <v>0</v>
      </c>
      <c r="LC50" s="85">
        <f t="shared" si="25"/>
        <v>0</v>
      </c>
      <c r="LD50" s="85">
        <f t="shared" si="25"/>
        <v>0</v>
      </c>
      <c r="LE50" s="85">
        <f t="shared" si="25"/>
        <v>0</v>
      </c>
      <c r="LF50" s="85">
        <f t="shared" si="25"/>
        <v>0</v>
      </c>
      <c r="LG50" s="85">
        <f t="shared" si="25"/>
        <v>0</v>
      </c>
      <c r="LH50" s="85">
        <f t="shared" si="25"/>
        <v>0</v>
      </c>
      <c r="LI50" s="85">
        <f t="shared" si="25"/>
        <v>0</v>
      </c>
      <c r="LJ50" s="85">
        <f t="shared" si="25"/>
        <v>0</v>
      </c>
      <c r="LK50" s="85">
        <f t="shared" ref="LK50:NV50" si="26">SUM(LK7,LK13,LK15,LK16,LK18,LK19,LK34,LK37)</f>
        <v>0</v>
      </c>
      <c r="LL50" s="85">
        <f t="shared" si="26"/>
        <v>0</v>
      </c>
      <c r="LM50" s="85">
        <f t="shared" si="26"/>
        <v>0</v>
      </c>
      <c r="LN50" s="85">
        <f t="shared" si="26"/>
        <v>0</v>
      </c>
      <c r="LO50" s="85">
        <f t="shared" si="26"/>
        <v>0</v>
      </c>
      <c r="LP50" s="85">
        <f t="shared" si="26"/>
        <v>0</v>
      </c>
      <c r="LQ50" s="85">
        <f t="shared" si="26"/>
        <v>0</v>
      </c>
      <c r="LR50" s="85">
        <f t="shared" si="26"/>
        <v>0</v>
      </c>
      <c r="LS50" s="85">
        <f t="shared" si="26"/>
        <v>0</v>
      </c>
      <c r="LT50" s="85">
        <f t="shared" si="26"/>
        <v>0</v>
      </c>
      <c r="LU50" s="85">
        <f t="shared" si="26"/>
        <v>0</v>
      </c>
      <c r="LV50" s="85">
        <f t="shared" si="26"/>
        <v>0</v>
      </c>
      <c r="LW50" s="85">
        <f t="shared" si="26"/>
        <v>0</v>
      </c>
      <c r="LX50" s="85">
        <f t="shared" si="26"/>
        <v>0</v>
      </c>
      <c r="LY50" s="85">
        <f t="shared" si="26"/>
        <v>0</v>
      </c>
      <c r="LZ50" s="85">
        <f t="shared" si="26"/>
        <v>0</v>
      </c>
      <c r="MA50" s="85">
        <f t="shared" si="26"/>
        <v>0</v>
      </c>
      <c r="MB50" s="85">
        <f t="shared" si="26"/>
        <v>0</v>
      </c>
      <c r="MC50" s="85">
        <f t="shared" si="26"/>
        <v>0</v>
      </c>
      <c r="MD50" s="85">
        <f t="shared" si="26"/>
        <v>0</v>
      </c>
      <c r="ME50" s="85">
        <f t="shared" si="26"/>
        <v>0</v>
      </c>
      <c r="MF50" s="85">
        <f t="shared" si="26"/>
        <v>0</v>
      </c>
      <c r="MG50" s="85">
        <f t="shared" si="26"/>
        <v>0</v>
      </c>
      <c r="MH50" s="85">
        <f t="shared" si="26"/>
        <v>0</v>
      </c>
      <c r="MI50" s="85">
        <f t="shared" si="26"/>
        <v>0</v>
      </c>
      <c r="MJ50" s="85">
        <f t="shared" si="26"/>
        <v>0</v>
      </c>
      <c r="MK50" s="85">
        <f t="shared" si="26"/>
        <v>0</v>
      </c>
      <c r="ML50" s="85">
        <f t="shared" si="26"/>
        <v>0</v>
      </c>
      <c r="MM50" s="85">
        <f t="shared" si="26"/>
        <v>0</v>
      </c>
      <c r="MN50" s="85">
        <f t="shared" si="26"/>
        <v>0</v>
      </c>
      <c r="MO50" s="85">
        <f t="shared" si="26"/>
        <v>0</v>
      </c>
      <c r="MP50" s="85">
        <f t="shared" si="26"/>
        <v>0</v>
      </c>
      <c r="MQ50" s="85">
        <f t="shared" si="26"/>
        <v>0</v>
      </c>
      <c r="MR50" s="85">
        <f t="shared" si="26"/>
        <v>0</v>
      </c>
      <c r="MS50" s="85">
        <f t="shared" si="26"/>
        <v>0</v>
      </c>
      <c r="MT50" s="85">
        <f t="shared" si="26"/>
        <v>0</v>
      </c>
      <c r="MU50" s="85">
        <f t="shared" si="26"/>
        <v>0</v>
      </c>
      <c r="MV50" s="85">
        <f t="shared" si="26"/>
        <v>0</v>
      </c>
      <c r="MW50" s="85">
        <f t="shared" si="26"/>
        <v>0</v>
      </c>
      <c r="MX50" s="85">
        <f t="shared" si="26"/>
        <v>0</v>
      </c>
      <c r="MY50" s="85">
        <f t="shared" si="26"/>
        <v>0</v>
      </c>
      <c r="MZ50" s="85">
        <f t="shared" si="26"/>
        <v>0</v>
      </c>
      <c r="NA50" s="85">
        <f t="shared" si="26"/>
        <v>0</v>
      </c>
      <c r="NB50" s="85">
        <f t="shared" si="26"/>
        <v>0</v>
      </c>
      <c r="NC50" s="85">
        <f t="shared" si="26"/>
        <v>0</v>
      </c>
      <c r="ND50" s="85">
        <f t="shared" si="26"/>
        <v>0</v>
      </c>
      <c r="NE50" s="85">
        <f t="shared" si="26"/>
        <v>0</v>
      </c>
      <c r="NF50" s="85">
        <f t="shared" si="26"/>
        <v>0</v>
      </c>
      <c r="NG50" s="85">
        <f t="shared" si="26"/>
        <v>0</v>
      </c>
      <c r="NH50" s="85">
        <f t="shared" si="26"/>
        <v>0</v>
      </c>
      <c r="NI50" s="85">
        <f t="shared" si="26"/>
        <v>0</v>
      </c>
      <c r="NJ50" s="85">
        <f t="shared" si="26"/>
        <v>0</v>
      </c>
      <c r="NK50" s="85">
        <f t="shared" si="26"/>
        <v>0</v>
      </c>
      <c r="NL50" s="85">
        <f t="shared" si="26"/>
        <v>0</v>
      </c>
      <c r="NM50" s="85">
        <f t="shared" si="26"/>
        <v>0</v>
      </c>
      <c r="NN50" s="85">
        <f t="shared" si="26"/>
        <v>0</v>
      </c>
      <c r="NO50" s="85">
        <f t="shared" si="26"/>
        <v>0</v>
      </c>
      <c r="NP50" s="85">
        <f t="shared" si="26"/>
        <v>0</v>
      </c>
      <c r="NQ50" s="85">
        <f t="shared" si="26"/>
        <v>0</v>
      </c>
      <c r="NR50" s="85">
        <f t="shared" si="26"/>
        <v>0</v>
      </c>
      <c r="NS50" s="85">
        <f t="shared" si="26"/>
        <v>0</v>
      </c>
      <c r="NT50" s="85">
        <f t="shared" si="26"/>
        <v>0</v>
      </c>
      <c r="NU50" s="85">
        <f t="shared" si="26"/>
        <v>0</v>
      </c>
      <c r="NV50" s="85">
        <f t="shared" si="26"/>
        <v>0</v>
      </c>
      <c r="NW50" s="85">
        <f t="shared" ref="NW50:QH50" si="27">SUM(NW7,NW13,NW15,NW16,NW18,NW19,NW34,NW37)</f>
        <v>0</v>
      </c>
      <c r="NX50" s="85">
        <f t="shared" si="27"/>
        <v>0</v>
      </c>
      <c r="NY50" s="85">
        <f t="shared" si="27"/>
        <v>0</v>
      </c>
      <c r="NZ50" s="85">
        <f t="shared" si="27"/>
        <v>0</v>
      </c>
      <c r="OA50" s="85">
        <f t="shared" si="27"/>
        <v>0</v>
      </c>
      <c r="OB50" s="85">
        <f t="shared" si="27"/>
        <v>0</v>
      </c>
      <c r="OC50" s="85">
        <f t="shared" si="27"/>
        <v>0</v>
      </c>
      <c r="OD50" s="85">
        <f t="shared" si="27"/>
        <v>0</v>
      </c>
      <c r="OE50" s="85">
        <f t="shared" si="27"/>
        <v>0</v>
      </c>
      <c r="OF50" s="85">
        <f t="shared" si="27"/>
        <v>0</v>
      </c>
      <c r="OG50" s="85">
        <f t="shared" si="27"/>
        <v>0</v>
      </c>
      <c r="OH50" s="85">
        <f t="shared" si="27"/>
        <v>0</v>
      </c>
      <c r="OI50" s="85">
        <f t="shared" si="27"/>
        <v>0</v>
      </c>
      <c r="OJ50" s="85">
        <f t="shared" si="27"/>
        <v>0</v>
      </c>
      <c r="OK50" s="85">
        <f t="shared" si="27"/>
        <v>0</v>
      </c>
      <c r="OL50" s="85">
        <f t="shared" si="27"/>
        <v>0</v>
      </c>
      <c r="OM50" s="85">
        <f t="shared" si="27"/>
        <v>0</v>
      </c>
      <c r="ON50" s="85">
        <f t="shared" si="27"/>
        <v>0</v>
      </c>
      <c r="OO50" s="85">
        <f t="shared" si="27"/>
        <v>0</v>
      </c>
      <c r="OP50" s="85">
        <f t="shared" si="27"/>
        <v>0</v>
      </c>
      <c r="OQ50" s="85">
        <f t="shared" si="27"/>
        <v>0</v>
      </c>
      <c r="OR50" s="85">
        <f t="shared" si="27"/>
        <v>0</v>
      </c>
      <c r="OS50" s="85">
        <f t="shared" si="27"/>
        <v>0</v>
      </c>
      <c r="OT50" s="85">
        <f t="shared" si="27"/>
        <v>0</v>
      </c>
      <c r="OU50" s="85">
        <f t="shared" si="27"/>
        <v>0</v>
      </c>
      <c r="OV50" s="85">
        <f t="shared" si="27"/>
        <v>0</v>
      </c>
      <c r="OW50" s="85">
        <f t="shared" si="27"/>
        <v>0</v>
      </c>
      <c r="OX50" s="85">
        <f t="shared" si="27"/>
        <v>0</v>
      </c>
      <c r="OY50" s="85">
        <f t="shared" si="27"/>
        <v>0</v>
      </c>
      <c r="OZ50" s="85">
        <f t="shared" si="27"/>
        <v>0</v>
      </c>
      <c r="PA50" s="85">
        <f t="shared" si="27"/>
        <v>0</v>
      </c>
      <c r="PB50" s="85">
        <f t="shared" si="27"/>
        <v>0</v>
      </c>
      <c r="PC50" s="85">
        <f t="shared" si="27"/>
        <v>0</v>
      </c>
      <c r="PD50" s="85">
        <f t="shared" si="27"/>
        <v>0</v>
      </c>
      <c r="PE50" s="85">
        <f t="shared" si="27"/>
        <v>0</v>
      </c>
      <c r="PF50" s="85">
        <f t="shared" si="27"/>
        <v>0</v>
      </c>
      <c r="PG50" s="85">
        <f t="shared" si="27"/>
        <v>0</v>
      </c>
      <c r="PH50" s="85">
        <f t="shared" si="27"/>
        <v>0</v>
      </c>
      <c r="PI50" s="85">
        <f t="shared" si="27"/>
        <v>0</v>
      </c>
      <c r="PJ50" s="85">
        <f t="shared" si="27"/>
        <v>0</v>
      </c>
      <c r="PK50" s="85">
        <f t="shared" si="27"/>
        <v>0</v>
      </c>
      <c r="PL50" s="85">
        <f t="shared" si="27"/>
        <v>0</v>
      </c>
      <c r="PM50" s="85">
        <f t="shared" si="27"/>
        <v>0</v>
      </c>
      <c r="PN50" s="85">
        <f t="shared" si="27"/>
        <v>0</v>
      </c>
      <c r="PO50" s="85">
        <f t="shared" si="27"/>
        <v>0</v>
      </c>
      <c r="PP50" s="85">
        <f t="shared" si="27"/>
        <v>0</v>
      </c>
      <c r="PQ50" s="85">
        <f t="shared" si="27"/>
        <v>0</v>
      </c>
      <c r="PR50" s="85">
        <f t="shared" si="27"/>
        <v>0</v>
      </c>
      <c r="PS50" s="85">
        <f t="shared" si="27"/>
        <v>0</v>
      </c>
      <c r="PT50" s="85">
        <f t="shared" si="27"/>
        <v>0</v>
      </c>
      <c r="PU50" s="85">
        <f t="shared" si="27"/>
        <v>0</v>
      </c>
      <c r="PV50" s="85">
        <f t="shared" si="27"/>
        <v>0</v>
      </c>
      <c r="PW50" s="85">
        <f t="shared" si="27"/>
        <v>0</v>
      </c>
      <c r="PX50" s="85">
        <f t="shared" si="27"/>
        <v>0</v>
      </c>
      <c r="PY50" s="85">
        <f t="shared" si="27"/>
        <v>0</v>
      </c>
      <c r="PZ50" s="85">
        <f t="shared" si="27"/>
        <v>0</v>
      </c>
      <c r="QA50" s="85">
        <f t="shared" si="27"/>
        <v>0</v>
      </c>
      <c r="QB50" s="85">
        <f t="shared" si="27"/>
        <v>0</v>
      </c>
      <c r="QC50" s="85">
        <f t="shared" si="27"/>
        <v>0</v>
      </c>
      <c r="QD50" s="85">
        <f t="shared" si="27"/>
        <v>0</v>
      </c>
      <c r="QE50" s="85">
        <f t="shared" si="27"/>
        <v>0</v>
      </c>
      <c r="QF50" s="85">
        <f t="shared" si="27"/>
        <v>0</v>
      </c>
      <c r="QG50" s="85">
        <f t="shared" si="27"/>
        <v>0</v>
      </c>
      <c r="QH50" s="85">
        <f t="shared" si="27"/>
        <v>0</v>
      </c>
      <c r="QI50" s="85">
        <f t="shared" ref="QI50:SQ50" si="28">SUM(QI7,QI13,QI15,QI16,QI18,QI19,QI34,QI37)</f>
        <v>0</v>
      </c>
      <c r="QJ50" s="85">
        <f t="shared" si="28"/>
        <v>0</v>
      </c>
      <c r="QK50" s="85">
        <f t="shared" si="28"/>
        <v>0</v>
      </c>
      <c r="QL50" s="85">
        <f t="shared" si="28"/>
        <v>0</v>
      </c>
      <c r="QM50" s="85">
        <f t="shared" si="28"/>
        <v>0</v>
      </c>
      <c r="QN50" s="85">
        <f t="shared" si="28"/>
        <v>0</v>
      </c>
      <c r="QO50" s="85">
        <f t="shared" si="28"/>
        <v>0</v>
      </c>
      <c r="QP50" s="85">
        <f t="shared" si="28"/>
        <v>0</v>
      </c>
      <c r="QQ50" s="85">
        <f t="shared" si="28"/>
        <v>0</v>
      </c>
      <c r="QR50" s="85">
        <f t="shared" si="28"/>
        <v>0</v>
      </c>
      <c r="QS50" s="85">
        <f t="shared" si="28"/>
        <v>0</v>
      </c>
      <c r="QT50" s="85">
        <f t="shared" si="28"/>
        <v>0</v>
      </c>
      <c r="QU50" s="85">
        <f t="shared" si="28"/>
        <v>0</v>
      </c>
      <c r="QV50" s="85">
        <f t="shared" si="28"/>
        <v>0</v>
      </c>
      <c r="QW50" s="85">
        <f t="shared" si="28"/>
        <v>0</v>
      </c>
      <c r="QX50" s="85">
        <f t="shared" si="28"/>
        <v>0</v>
      </c>
      <c r="QY50" s="85">
        <f t="shared" si="28"/>
        <v>0</v>
      </c>
      <c r="QZ50" s="85">
        <f t="shared" si="28"/>
        <v>0</v>
      </c>
      <c r="RA50" s="85">
        <f t="shared" si="28"/>
        <v>0</v>
      </c>
      <c r="RB50" s="85">
        <f t="shared" si="28"/>
        <v>0</v>
      </c>
      <c r="RC50" s="85">
        <f t="shared" si="28"/>
        <v>0</v>
      </c>
      <c r="RD50" s="85">
        <f t="shared" si="28"/>
        <v>0</v>
      </c>
      <c r="RE50" s="85">
        <f t="shared" si="28"/>
        <v>0</v>
      </c>
      <c r="RF50" s="85">
        <f t="shared" si="28"/>
        <v>0</v>
      </c>
      <c r="RG50" s="85">
        <f t="shared" si="28"/>
        <v>0</v>
      </c>
      <c r="RH50" s="85">
        <f t="shared" si="28"/>
        <v>0</v>
      </c>
      <c r="RI50" s="85">
        <f t="shared" si="28"/>
        <v>0</v>
      </c>
      <c r="RJ50" s="85">
        <f t="shared" si="28"/>
        <v>0</v>
      </c>
      <c r="RK50" s="85">
        <f t="shared" si="28"/>
        <v>0</v>
      </c>
      <c r="RL50" s="85">
        <f t="shared" si="28"/>
        <v>0</v>
      </c>
      <c r="RM50" s="85">
        <f t="shared" si="28"/>
        <v>0</v>
      </c>
      <c r="RN50" s="85">
        <f t="shared" si="28"/>
        <v>0</v>
      </c>
      <c r="RO50" s="85">
        <f t="shared" si="28"/>
        <v>0</v>
      </c>
      <c r="RP50" s="85">
        <f t="shared" si="28"/>
        <v>0</v>
      </c>
      <c r="RQ50" s="85">
        <f t="shared" si="28"/>
        <v>0</v>
      </c>
      <c r="RR50" s="85">
        <f t="shared" si="28"/>
        <v>0</v>
      </c>
      <c r="RS50" s="85">
        <f t="shared" si="28"/>
        <v>0</v>
      </c>
      <c r="RT50" s="85">
        <f t="shared" si="28"/>
        <v>0</v>
      </c>
      <c r="RU50" s="85">
        <f t="shared" si="28"/>
        <v>0</v>
      </c>
      <c r="RV50" s="85">
        <f t="shared" si="28"/>
        <v>0</v>
      </c>
      <c r="RW50" s="85">
        <f t="shared" si="28"/>
        <v>0</v>
      </c>
      <c r="RX50" s="85">
        <f t="shared" si="28"/>
        <v>0</v>
      </c>
      <c r="RY50" s="85">
        <f t="shared" si="28"/>
        <v>0</v>
      </c>
      <c r="RZ50" s="85">
        <f t="shared" si="28"/>
        <v>0</v>
      </c>
      <c r="SA50" s="85">
        <f t="shared" si="28"/>
        <v>0</v>
      </c>
      <c r="SB50" s="85">
        <f t="shared" si="28"/>
        <v>0</v>
      </c>
      <c r="SC50" s="85">
        <f t="shared" si="28"/>
        <v>0</v>
      </c>
      <c r="SD50" s="85">
        <f t="shared" si="28"/>
        <v>0</v>
      </c>
      <c r="SE50" s="85">
        <f t="shared" si="28"/>
        <v>0</v>
      </c>
      <c r="SF50" s="85">
        <f t="shared" si="28"/>
        <v>0</v>
      </c>
      <c r="SG50" s="85">
        <f t="shared" si="28"/>
        <v>0</v>
      </c>
      <c r="SH50" s="85">
        <f t="shared" si="28"/>
        <v>0</v>
      </c>
      <c r="SI50" s="85">
        <f t="shared" si="28"/>
        <v>0</v>
      </c>
      <c r="SJ50" s="85">
        <f t="shared" si="28"/>
        <v>0</v>
      </c>
      <c r="SK50" s="85">
        <f t="shared" si="28"/>
        <v>0</v>
      </c>
      <c r="SL50" s="85">
        <f t="shared" si="28"/>
        <v>0</v>
      </c>
      <c r="SM50" s="85">
        <f t="shared" si="28"/>
        <v>0</v>
      </c>
      <c r="SN50" s="85">
        <f t="shared" si="28"/>
        <v>0</v>
      </c>
      <c r="SO50" s="85">
        <f t="shared" si="28"/>
        <v>0</v>
      </c>
      <c r="SP50" s="85">
        <f t="shared" si="28"/>
        <v>0</v>
      </c>
      <c r="SQ50" s="85">
        <f t="shared" si="28"/>
        <v>0</v>
      </c>
    </row>
    <row r="51" spans="1:511" s="52" customFormat="1" hidden="1" x14ac:dyDescent="0.25">
      <c r="A51" s="83" t="s">
        <v>49</v>
      </c>
      <c r="B51" s="84">
        <f t="shared" ref="B51:C51" si="29">B50/((ROWS(B7)+ROWS(B13)+ROWS(B15)+ROWS(B16)+ROWS(B18)+ROWS(B19)+ROWS(B34)+ROWS(B37))*10)*100</f>
        <v>68.75</v>
      </c>
      <c r="C51" s="84">
        <f t="shared" si="29"/>
        <v>37.5</v>
      </c>
      <c r="D51" s="84">
        <f>D50/((ROWS(D7)+ROWS(D13)+ROWS(D15)+ROWS(D16)+ROWS(D18)+ROWS(D19)+ROWS(D34)+ROWS(D37))*10)*100</f>
        <v>68.75</v>
      </c>
      <c r="E51" s="84">
        <f t="shared" ref="E51:T51" si="30">E50/((ROWS(E7)+ROWS(E13)+ROWS(E15)+ROWS(E16)+ROWS(E18)+ROWS(E19)+ROWS(E34)+ROWS(E36))*10)*100</f>
        <v>66.25</v>
      </c>
      <c r="F51" s="84">
        <f t="shared" si="30"/>
        <v>95</v>
      </c>
      <c r="G51" s="84">
        <f t="shared" si="30"/>
        <v>91.25</v>
      </c>
      <c r="H51" s="84">
        <f t="shared" si="30"/>
        <v>92.5</v>
      </c>
      <c r="I51" s="84">
        <f t="shared" si="30"/>
        <v>68.75</v>
      </c>
      <c r="J51" s="84">
        <f t="shared" si="30"/>
        <v>97.5</v>
      </c>
      <c r="K51" s="84">
        <f t="shared" si="30"/>
        <v>75</v>
      </c>
      <c r="L51" s="84">
        <f t="shared" si="30"/>
        <v>97.5</v>
      </c>
      <c r="M51" s="84">
        <f t="shared" si="30"/>
        <v>97.5</v>
      </c>
      <c r="N51" s="84">
        <f t="shared" si="30"/>
        <v>60</v>
      </c>
      <c r="O51" s="84">
        <f t="shared" si="30"/>
        <v>56.25</v>
      </c>
      <c r="P51" s="84">
        <f t="shared" si="30"/>
        <v>98.75</v>
      </c>
      <c r="Q51" s="84">
        <f t="shared" si="30"/>
        <v>85</v>
      </c>
      <c r="R51" s="84">
        <f t="shared" si="30"/>
        <v>63.749999999999993</v>
      </c>
      <c r="S51" s="84">
        <f t="shared" si="30"/>
        <v>76.25</v>
      </c>
      <c r="T51" s="84">
        <f t="shared" si="30"/>
        <v>61.250000000000007</v>
      </c>
      <c r="U51" s="84">
        <f t="shared" ref="U51:BM51" si="31">U50/((ROWS(U7)+ROWS(U13)+ROWS(U15)+ROWS(U16)+ROWS(U18)+ROWS(U19)+ROWS(U34)+ROWS(U37))*10)*100</f>
        <v>68.815789473684205</v>
      </c>
      <c r="V51" s="84">
        <f t="shared" si="31"/>
        <v>0</v>
      </c>
      <c r="W51" s="84">
        <f t="shared" si="31"/>
        <v>0</v>
      </c>
      <c r="X51" s="84">
        <f t="shared" si="31"/>
        <v>0</v>
      </c>
      <c r="Y51" s="84">
        <f t="shared" si="31"/>
        <v>0</v>
      </c>
      <c r="Z51" s="84">
        <f t="shared" si="31"/>
        <v>0</v>
      </c>
      <c r="AA51" s="84">
        <f t="shared" si="31"/>
        <v>0</v>
      </c>
      <c r="AB51" s="84">
        <f t="shared" si="31"/>
        <v>0</v>
      </c>
      <c r="AC51" s="84">
        <f t="shared" si="31"/>
        <v>0</v>
      </c>
      <c r="AD51" s="84">
        <f t="shared" si="31"/>
        <v>0</v>
      </c>
      <c r="AE51" s="84">
        <f t="shared" si="31"/>
        <v>0</v>
      </c>
      <c r="AF51" s="84">
        <f t="shared" si="31"/>
        <v>0</v>
      </c>
      <c r="AG51" s="84">
        <f t="shared" si="31"/>
        <v>0</v>
      </c>
      <c r="AH51" s="84" t="e">
        <f>AH50/((ROWS(#REF!)+ROWS(#REF!)+ROWS(#REF!)+ROWS(AH7)+ROWS(AH9)+ROWS(AH10)+ROWS(AH34)+ROWS(AH37))*10)*100</f>
        <v>#REF!</v>
      </c>
      <c r="AI51" s="84">
        <f t="shared" si="31"/>
        <v>66.25</v>
      </c>
      <c r="AJ51" s="84">
        <f t="shared" si="31"/>
        <v>47.5</v>
      </c>
      <c r="AK51" s="84">
        <f t="shared" si="31"/>
        <v>67.5</v>
      </c>
      <c r="AL51" s="84" t="e">
        <f>AL50/((ROWS(#REF!)+ROWS(#REF!)+ROWS(#REF!)+ROWS(#REF!)+ROWS(AL8)+ROWS(AL9)+ROWS(AL24)+ROWS(AL27))*10)*100</f>
        <v>#REF!</v>
      </c>
      <c r="AM51" s="84">
        <f t="shared" si="31"/>
        <v>37.5</v>
      </c>
      <c r="AN51" s="84">
        <f t="shared" si="31"/>
        <v>45</v>
      </c>
      <c r="AO51" s="84">
        <f t="shared" si="31"/>
        <v>48.75</v>
      </c>
      <c r="AP51" s="84">
        <f t="shared" si="31"/>
        <v>32.5</v>
      </c>
      <c r="AQ51" s="84">
        <f t="shared" si="31"/>
        <v>78.75</v>
      </c>
      <c r="AR51" s="84">
        <f t="shared" si="31"/>
        <v>43.75</v>
      </c>
      <c r="AS51" s="84">
        <f t="shared" si="31"/>
        <v>30</v>
      </c>
      <c r="AT51" s="84">
        <f t="shared" si="31"/>
        <v>52.5</v>
      </c>
      <c r="AU51" s="84">
        <f t="shared" si="31"/>
        <v>82.5</v>
      </c>
      <c r="AV51" s="84">
        <f t="shared" si="31"/>
        <v>81.25</v>
      </c>
      <c r="AW51" s="84">
        <f t="shared" si="31"/>
        <v>83.75</v>
      </c>
      <c r="AX51" s="84">
        <f t="shared" si="31"/>
        <v>46.25</v>
      </c>
      <c r="AY51" s="84">
        <f t="shared" si="31"/>
        <v>86.25</v>
      </c>
      <c r="AZ51" s="84">
        <f t="shared" si="31"/>
        <v>61.041666666666671</v>
      </c>
      <c r="BA51" s="84">
        <f t="shared" si="31"/>
        <v>0</v>
      </c>
      <c r="BB51" s="84">
        <f t="shared" si="31"/>
        <v>0</v>
      </c>
      <c r="BC51" s="84">
        <f t="shared" si="31"/>
        <v>0</v>
      </c>
      <c r="BD51" s="84">
        <f t="shared" si="31"/>
        <v>0</v>
      </c>
      <c r="BE51" s="84">
        <f t="shared" si="31"/>
        <v>0</v>
      </c>
      <c r="BF51" s="84">
        <f t="shared" si="31"/>
        <v>0</v>
      </c>
      <c r="BG51" s="84">
        <f t="shared" si="31"/>
        <v>0</v>
      </c>
      <c r="BH51" s="84">
        <f t="shared" si="31"/>
        <v>0</v>
      </c>
      <c r="BI51" s="84">
        <f t="shared" si="31"/>
        <v>0</v>
      </c>
      <c r="BJ51" s="84">
        <f t="shared" si="31"/>
        <v>0</v>
      </c>
      <c r="BK51" s="84">
        <f t="shared" si="31"/>
        <v>0</v>
      </c>
      <c r="BL51" s="84">
        <f t="shared" si="31"/>
        <v>0</v>
      </c>
      <c r="BM51" s="84">
        <f t="shared" si="31"/>
        <v>0</v>
      </c>
      <c r="BN51" s="84">
        <f t="shared" ref="BN51:BX51" si="32">BN50/((ROWS(BN7)+ROWS(BN13)+ROWS(BN15)+ROWS(BN16)+ROWS(BN18)+ROWS(BN19)+ROWS(BN34)+ROWS(BN36))*10)*100</f>
        <v>98.75</v>
      </c>
      <c r="BO51" s="84">
        <f t="shared" si="32"/>
        <v>58.75</v>
      </c>
      <c r="BP51" s="84">
        <f t="shared" si="32"/>
        <v>70</v>
      </c>
      <c r="BQ51" s="84">
        <f t="shared" si="32"/>
        <v>92.5</v>
      </c>
      <c r="BR51" s="84">
        <f t="shared" si="32"/>
        <v>93.75</v>
      </c>
      <c r="BS51" s="84">
        <f t="shared" si="32"/>
        <v>57.499999999999993</v>
      </c>
      <c r="BT51" s="84">
        <f t="shared" si="32"/>
        <v>98.75</v>
      </c>
      <c r="BU51" s="84">
        <f t="shared" si="32"/>
        <v>75</v>
      </c>
      <c r="BV51" s="84">
        <f t="shared" si="32"/>
        <v>63.749999999999993</v>
      </c>
      <c r="BW51" s="84">
        <f t="shared" si="32"/>
        <v>63.749999999999993</v>
      </c>
      <c r="BX51" s="84">
        <f t="shared" si="32"/>
        <v>81.25</v>
      </c>
      <c r="BY51" s="84">
        <f t="shared" ref="BY51:EB51" si="33">BY50/((ROWS(BY7)+ROWS(BY13)+ROWS(BY15)+ROWS(BY16)+ROWS(BY18)+ROWS(BY19)+ROWS(BY34)+ROWS(BY37))*10)*100</f>
        <v>67.61363636363636</v>
      </c>
      <c r="BZ51" s="84">
        <f t="shared" si="33"/>
        <v>0</v>
      </c>
      <c r="CA51" s="84">
        <f t="shared" si="33"/>
        <v>0</v>
      </c>
      <c r="CB51" s="84">
        <f t="shared" si="33"/>
        <v>0</v>
      </c>
      <c r="CC51" s="84">
        <f t="shared" si="33"/>
        <v>0</v>
      </c>
      <c r="CD51" s="84">
        <f t="shared" si="33"/>
        <v>0</v>
      </c>
      <c r="CE51" s="84">
        <f t="shared" si="33"/>
        <v>0</v>
      </c>
      <c r="CF51" s="84">
        <f t="shared" si="33"/>
        <v>0</v>
      </c>
      <c r="CG51" s="84">
        <f t="shared" si="33"/>
        <v>0</v>
      </c>
      <c r="CH51" s="84">
        <f t="shared" si="33"/>
        <v>0</v>
      </c>
      <c r="CI51" s="84">
        <f t="shared" si="33"/>
        <v>0</v>
      </c>
      <c r="CJ51" s="84">
        <f t="shared" si="33"/>
        <v>0</v>
      </c>
      <c r="CK51" s="84">
        <f t="shared" si="33"/>
        <v>0</v>
      </c>
      <c r="CL51" s="84">
        <f t="shared" si="33"/>
        <v>0</v>
      </c>
      <c r="CM51" s="84">
        <f t="shared" si="33"/>
        <v>0</v>
      </c>
      <c r="CN51" s="84">
        <f t="shared" si="33"/>
        <v>0</v>
      </c>
      <c r="CO51" s="84">
        <f t="shared" si="33"/>
        <v>0</v>
      </c>
      <c r="CP51" s="84">
        <f t="shared" si="33"/>
        <v>0</v>
      </c>
      <c r="CQ51" s="84">
        <f t="shared" si="33"/>
        <v>0</v>
      </c>
      <c r="CR51" s="84">
        <f t="shared" si="33"/>
        <v>0</v>
      </c>
      <c r="CS51" s="84">
        <f t="shared" si="33"/>
        <v>0</v>
      </c>
      <c r="CT51" s="84">
        <f t="shared" si="33"/>
        <v>0</v>
      </c>
      <c r="CU51" s="84">
        <f t="shared" si="33"/>
        <v>0</v>
      </c>
      <c r="CV51" s="84">
        <f t="shared" si="33"/>
        <v>0</v>
      </c>
      <c r="CW51" s="84">
        <f t="shared" si="33"/>
        <v>0</v>
      </c>
      <c r="CX51" s="84">
        <f t="shared" si="33"/>
        <v>0</v>
      </c>
      <c r="CY51" s="84">
        <f t="shared" si="33"/>
        <v>0</v>
      </c>
      <c r="CZ51" s="84">
        <f t="shared" si="33"/>
        <v>0</v>
      </c>
      <c r="DA51" s="84">
        <f t="shared" si="33"/>
        <v>0</v>
      </c>
      <c r="DB51" s="84">
        <f t="shared" si="33"/>
        <v>0</v>
      </c>
      <c r="DC51" s="84">
        <f t="shared" si="33"/>
        <v>0</v>
      </c>
      <c r="DD51" s="84">
        <f t="shared" si="33"/>
        <v>0</v>
      </c>
      <c r="DE51" s="84">
        <f t="shared" si="33"/>
        <v>0</v>
      </c>
      <c r="DF51" s="84">
        <f t="shared" si="33"/>
        <v>0</v>
      </c>
      <c r="DG51" s="84">
        <f t="shared" si="33"/>
        <v>0</v>
      </c>
      <c r="DH51" s="84">
        <f t="shared" si="33"/>
        <v>0</v>
      </c>
      <c r="DI51" s="84">
        <f t="shared" si="33"/>
        <v>0</v>
      </c>
      <c r="DJ51" s="84">
        <f t="shared" si="33"/>
        <v>0</v>
      </c>
      <c r="DK51" s="84">
        <f t="shared" si="33"/>
        <v>0</v>
      </c>
      <c r="DL51" s="84">
        <f t="shared" si="33"/>
        <v>0</v>
      </c>
      <c r="DM51" s="84">
        <f t="shared" si="33"/>
        <v>0</v>
      </c>
      <c r="DN51" s="84">
        <f t="shared" si="33"/>
        <v>0</v>
      </c>
      <c r="DO51" s="84">
        <f t="shared" si="33"/>
        <v>0</v>
      </c>
      <c r="DP51" s="84">
        <f t="shared" si="33"/>
        <v>0</v>
      </c>
      <c r="DQ51" s="84">
        <f t="shared" si="33"/>
        <v>0</v>
      </c>
      <c r="DR51" s="84">
        <f t="shared" si="33"/>
        <v>0</v>
      </c>
      <c r="DS51" s="84">
        <f t="shared" si="33"/>
        <v>0</v>
      </c>
      <c r="DT51" s="84">
        <f t="shared" si="33"/>
        <v>0</v>
      </c>
      <c r="DU51" s="84">
        <f t="shared" si="33"/>
        <v>0</v>
      </c>
      <c r="DV51" s="84">
        <f t="shared" si="33"/>
        <v>0</v>
      </c>
      <c r="DW51" s="84">
        <f t="shared" si="33"/>
        <v>0</v>
      </c>
      <c r="DX51" s="84">
        <f t="shared" si="33"/>
        <v>0</v>
      </c>
      <c r="DY51" s="84">
        <f t="shared" si="33"/>
        <v>0</v>
      </c>
      <c r="DZ51" s="84">
        <f t="shared" si="33"/>
        <v>0</v>
      </c>
      <c r="EA51" s="84">
        <f t="shared" si="33"/>
        <v>0</v>
      </c>
      <c r="EB51" s="84">
        <f t="shared" si="33"/>
        <v>0</v>
      </c>
      <c r="EC51" s="84">
        <f t="shared" ref="EC51:GN51" si="34">EC50/((ROWS(EC7)+ROWS(EC13)+ROWS(EC15)+ROWS(EC16)+ROWS(EC18)+ROWS(EC19)+ROWS(EC34)+ROWS(EC37))*10)*100</f>
        <v>0</v>
      </c>
      <c r="ED51" s="84">
        <f t="shared" si="34"/>
        <v>0</v>
      </c>
      <c r="EE51" s="84">
        <f t="shared" si="34"/>
        <v>0</v>
      </c>
      <c r="EF51" s="84">
        <f t="shared" si="34"/>
        <v>0</v>
      </c>
      <c r="EG51" s="84">
        <f t="shared" si="34"/>
        <v>0</v>
      </c>
      <c r="EH51" s="84">
        <f t="shared" si="34"/>
        <v>0</v>
      </c>
      <c r="EI51" s="84">
        <f t="shared" si="34"/>
        <v>0</v>
      </c>
      <c r="EJ51" s="84">
        <f t="shared" si="34"/>
        <v>0</v>
      </c>
      <c r="EK51" s="84">
        <f t="shared" si="34"/>
        <v>0</v>
      </c>
      <c r="EL51" s="84">
        <f t="shared" si="34"/>
        <v>0</v>
      </c>
      <c r="EM51" s="84">
        <f t="shared" si="34"/>
        <v>0</v>
      </c>
      <c r="EN51" s="84">
        <f t="shared" si="34"/>
        <v>0</v>
      </c>
      <c r="EO51" s="84">
        <f t="shared" si="34"/>
        <v>0</v>
      </c>
      <c r="EP51" s="84">
        <f t="shared" si="34"/>
        <v>0</v>
      </c>
      <c r="EQ51" s="84">
        <f t="shared" si="34"/>
        <v>0</v>
      </c>
      <c r="ER51" s="84">
        <f t="shared" si="34"/>
        <v>0</v>
      </c>
      <c r="ES51" s="84">
        <f t="shared" si="34"/>
        <v>0</v>
      </c>
      <c r="ET51" s="84">
        <f t="shared" si="34"/>
        <v>0</v>
      </c>
      <c r="EU51" s="84">
        <f t="shared" si="34"/>
        <v>0</v>
      </c>
      <c r="EV51" s="84">
        <f t="shared" si="34"/>
        <v>0</v>
      </c>
      <c r="EW51" s="84">
        <f t="shared" si="34"/>
        <v>0</v>
      </c>
      <c r="EX51" s="84">
        <f t="shared" si="34"/>
        <v>0</v>
      </c>
      <c r="EY51" s="84">
        <f t="shared" si="34"/>
        <v>0</v>
      </c>
      <c r="EZ51" s="84">
        <f t="shared" si="34"/>
        <v>0</v>
      </c>
      <c r="FA51" s="84">
        <f t="shared" si="34"/>
        <v>0</v>
      </c>
      <c r="FB51" s="84">
        <f t="shared" si="34"/>
        <v>0</v>
      </c>
      <c r="FC51" s="84">
        <f t="shared" si="34"/>
        <v>0</v>
      </c>
      <c r="FD51" s="84">
        <f t="shared" si="34"/>
        <v>0</v>
      </c>
      <c r="FE51" s="84">
        <f t="shared" si="34"/>
        <v>0</v>
      </c>
      <c r="FF51" s="84">
        <f t="shared" si="34"/>
        <v>0</v>
      </c>
      <c r="FG51" s="84">
        <f t="shared" si="34"/>
        <v>0</v>
      </c>
      <c r="FH51" s="84">
        <f t="shared" si="34"/>
        <v>0</v>
      </c>
      <c r="FI51" s="84">
        <f t="shared" si="34"/>
        <v>0</v>
      </c>
      <c r="FJ51" s="84">
        <f t="shared" si="34"/>
        <v>0</v>
      </c>
      <c r="FK51" s="84">
        <f t="shared" si="34"/>
        <v>0</v>
      </c>
      <c r="FL51" s="84">
        <f t="shared" si="34"/>
        <v>0</v>
      </c>
      <c r="FM51" s="84">
        <f t="shared" si="34"/>
        <v>0</v>
      </c>
      <c r="FN51" s="84">
        <f t="shared" si="34"/>
        <v>0</v>
      </c>
      <c r="FO51" s="84">
        <f t="shared" si="34"/>
        <v>0</v>
      </c>
      <c r="FP51" s="84">
        <f t="shared" si="34"/>
        <v>0</v>
      </c>
      <c r="FQ51" s="84">
        <f t="shared" si="34"/>
        <v>0</v>
      </c>
      <c r="FR51" s="84">
        <f t="shared" si="34"/>
        <v>0</v>
      </c>
      <c r="FS51" s="84">
        <f t="shared" si="34"/>
        <v>0</v>
      </c>
      <c r="FT51" s="84">
        <f t="shared" si="34"/>
        <v>0</v>
      </c>
      <c r="FU51" s="84">
        <f t="shared" si="34"/>
        <v>0</v>
      </c>
      <c r="FV51" s="84">
        <f t="shared" si="34"/>
        <v>0</v>
      </c>
      <c r="FW51" s="84">
        <f t="shared" si="34"/>
        <v>0</v>
      </c>
      <c r="FX51" s="84">
        <f t="shared" si="34"/>
        <v>0</v>
      </c>
      <c r="FY51" s="84">
        <f t="shared" si="34"/>
        <v>0</v>
      </c>
      <c r="FZ51" s="84">
        <f t="shared" si="34"/>
        <v>0</v>
      </c>
      <c r="GA51" s="84">
        <f t="shared" si="34"/>
        <v>0</v>
      </c>
      <c r="GB51" s="84">
        <f t="shared" si="34"/>
        <v>0</v>
      </c>
      <c r="GC51" s="84">
        <f t="shared" si="34"/>
        <v>0</v>
      </c>
      <c r="GD51" s="84">
        <f t="shared" si="34"/>
        <v>0</v>
      </c>
      <c r="GE51" s="84">
        <f t="shared" si="34"/>
        <v>0</v>
      </c>
      <c r="GF51" s="84">
        <f t="shared" si="34"/>
        <v>0</v>
      </c>
      <c r="GG51" s="84">
        <f t="shared" si="34"/>
        <v>0</v>
      </c>
      <c r="GH51" s="84">
        <f t="shared" si="34"/>
        <v>0</v>
      </c>
      <c r="GI51" s="84">
        <f t="shared" si="34"/>
        <v>0</v>
      </c>
      <c r="GJ51" s="84">
        <f t="shared" si="34"/>
        <v>0</v>
      </c>
      <c r="GK51" s="84">
        <f t="shared" si="34"/>
        <v>0</v>
      </c>
      <c r="GL51" s="84">
        <f t="shared" si="34"/>
        <v>0</v>
      </c>
      <c r="GM51" s="84">
        <f t="shared" si="34"/>
        <v>0</v>
      </c>
      <c r="GN51" s="84">
        <f t="shared" si="34"/>
        <v>0</v>
      </c>
      <c r="GO51" s="84">
        <f t="shared" ref="GO51:IZ51" si="35">GO50/((ROWS(GO7)+ROWS(GO13)+ROWS(GO15)+ROWS(GO16)+ROWS(GO18)+ROWS(GO19)+ROWS(GO34)+ROWS(GO37))*10)*100</f>
        <v>0</v>
      </c>
      <c r="GP51" s="84">
        <f t="shared" si="35"/>
        <v>0</v>
      </c>
      <c r="GQ51" s="84">
        <f t="shared" si="35"/>
        <v>0</v>
      </c>
      <c r="GR51" s="84">
        <f t="shared" si="35"/>
        <v>0</v>
      </c>
      <c r="GS51" s="84">
        <f t="shared" si="35"/>
        <v>0</v>
      </c>
      <c r="GT51" s="84">
        <f t="shared" si="35"/>
        <v>0</v>
      </c>
      <c r="GU51" s="84">
        <f t="shared" si="35"/>
        <v>0</v>
      </c>
      <c r="GV51" s="84">
        <f t="shared" si="35"/>
        <v>0</v>
      </c>
      <c r="GW51" s="84">
        <f t="shared" si="35"/>
        <v>0</v>
      </c>
      <c r="GX51" s="84">
        <f t="shared" si="35"/>
        <v>0</v>
      </c>
      <c r="GY51" s="84">
        <f t="shared" si="35"/>
        <v>0</v>
      </c>
      <c r="GZ51" s="84">
        <f t="shared" si="35"/>
        <v>0</v>
      </c>
      <c r="HA51" s="84">
        <f t="shared" si="35"/>
        <v>0</v>
      </c>
      <c r="HB51" s="84">
        <f t="shared" si="35"/>
        <v>0</v>
      </c>
      <c r="HC51" s="84">
        <f t="shared" si="35"/>
        <v>0</v>
      </c>
      <c r="HD51" s="84">
        <f t="shared" si="35"/>
        <v>0</v>
      </c>
      <c r="HE51" s="84">
        <f t="shared" si="35"/>
        <v>0</v>
      </c>
      <c r="HF51" s="84">
        <f t="shared" si="35"/>
        <v>0</v>
      </c>
      <c r="HG51" s="84">
        <f t="shared" si="35"/>
        <v>0</v>
      </c>
      <c r="HH51" s="84">
        <f t="shared" si="35"/>
        <v>0</v>
      </c>
      <c r="HI51" s="84">
        <f t="shared" si="35"/>
        <v>0</v>
      </c>
      <c r="HJ51" s="84">
        <f t="shared" si="35"/>
        <v>0</v>
      </c>
      <c r="HK51" s="84">
        <f t="shared" si="35"/>
        <v>0</v>
      </c>
      <c r="HL51" s="84">
        <f t="shared" si="35"/>
        <v>0</v>
      </c>
      <c r="HM51" s="84">
        <f t="shared" si="35"/>
        <v>0</v>
      </c>
      <c r="HN51" s="84">
        <f t="shared" si="35"/>
        <v>0</v>
      </c>
      <c r="HO51" s="84">
        <f t="shared" si="35"/>
        <v>0</v>
      </c>
      <c r="HP51" s="84">
        <f t="shared" si="35"/>
        <v>0</v>
      </c>
      <c r="HQ51" s="84">
        <f t="shared" si="35"/>
        <v>0</v>
      </c>
      <c r="HR51" s="84">
        <f t="shared" si="35"/>
        <v>0</v>
      </c>
      <c r="HS51" s="84">
        <f t="shared" si="35"/>
        <v>0</v>
      </c>
      <c r="HT51" s="84">
        <f t="shared" si="35"/>
        <v>0</v>
      </c>
      <c r="HU51" s="84">
        <f t="shared" si="35"/>
        <v>0</v>
      </c>
      <c r="HV51" s="84">
        <f t="shared" si="35"/>
        <v>0</v>
      </c>
      <c r="HW51" s="84">
        <f t="shared" si="35"/>
        <v>0</v>
      </c>
      <c r="HX51" s="84">
        <f t="shared" si="35"/>
        <v>0</v>
      </c>
      <c r="HY51" s="84">
        <f t="shared" si="35"/>
        <v>0</v>
      </c>
      <c r="HZ51" s="84">
        <f t="shared" si="35"/>
        <v>0</v>
      </c>
      <c r="IA51" s="84">
        <f t="shared" si="35"/>
        <v>0</v>
      </c>
      <c r="IB51" s="84">
        <f t="shared" si="35"/>
        <v>0</v>
      </c>
      <c r="IC51" s="84">
        <f t="shared" si="35"/>
        <v>0</v>
      </c>
      <c r="ID51" s="84">
        <f t="shared" si="35"/>
        <v>0</v>
      </c>
      <c r="IE51" s="84">
        <f t="shared" si="35"/>
        <v>0</v>
      </c>
      <c r="IF51" s="84">
        <f t="shared" si="35"/>
        <v>0</v>
      </c>
      <c r="IG51" s="84">
        <f t="shared" si="35"/>
        <v>0</v>
      </c>
      <c r="IH51" s="84">
        <f t="shared" si="35"/>
        <v>0</v>
      </c>
      <c r="II51" s="84">
        <f t="shared" si="35"/>
        <v>0</v>
      </c>
      <c r="IJ51" s="84">
        <f t="shared" si="35"/>
        <v>0</v>
      </c>
      <c r="IK51" s="84">
        <f t="shared" si="35"/>
        <v>0</v>
      </c>
      <c r="IL51" s="84">
        <f t="shared" si="35"/>
        <v>0</v>
      </c>
      <c r="IM51" s="84">
        <f t="shared" si="35"/>
        <v>0</v>
      </c>
      <c r="IN51" s="84">
        <f t="shared" si="35"/>
        <v>0</v>
      </c>
      <c r="IO51" s="84">
        <f t="shared" si="35"/>
        <v>0</v>
      </c>
      <c r="IP51" s="84">
        <f t="shared" si="35"/>
        <v>0</v>
      </c>
      <c r="IQ51" s="84">
        <f t="shared" si="35"/>
        <v>0</v>
      </c>
      <c r="IR51" s="84">
        <f t="shared" si="35"/>
        <v>0</v>
      </c>
      <c r="IS51" s="84">
        <f t="shared" si="35"/>
        <v>0</v>
      </c>
      <c r="IT51" s="84">
        <f t="shared" si="35"/>
        <v>0</v>
      </c>
      <c r="IU51" s="84">
        <f t="shared" si="35"/>
        <v>0</v>
      </c>
      <c r="IV51" s="84">
        <f t="shared" si="35"/>
        <v>0</v>
      </c>
      <c r="IW51" s="84">
        <f t="shared" si="35"/>
        <v>0</v>
      </c>
      <c r="IX51" s="84">
        <f t="shared" si="35"/>
        <v>0</v>
      </c>
      <c r="IY51" s="84">
        <f t="shared" si="35"/>
        <v>0</v>
      </c>
      <c r="IZ51" s="84">
        <f t="shared" si="35"/>
        <v>0</v>
      </c>
      <c r="JA51" s="84">
        <f t="shared" ref="JA51:LL51" si="36">JA50/((ROWS(JA7)+ROWS(JA13)+ROWS(JA15)+ROWS(JA16)+ROWS(JA18)+ROWS(JA19)+ROWS(JA34)+ROWS(JA37))*10)*100</f>
        <v>0</v>
      </c>
      <c r="JB51" s="84">
        <f t="shared" si="36"/>
        <v>0</v>
      </c>
      <c r="JC51" s="84">
        <f t="shared" si="36"/>
        <v>0</v>
      </c>
      <c r="JD51" s="84">
        <f t="shared" si="36"/>
        <v>0</v>
      </c>
      <c r="JE51" s="84">
        <f t="shared" si="36"/>
        <v>0</v>
      </c>
      <c r="JF51" s="84">
        <f t="shared" si="36"/>
        <v>0</v>
      </c>
      <c r="JG51" s="84">
        <f t="shared" si="36"/>
        <v>0</v>
      </c>
      <c r="JH51" s="84">
        <f t="shared" si="36"/>
        <v>0</v>
      </c>
      <c r="JI51" s="84">
        <f t="shared" si="36"/>
        <v>0</v>
      </c>
      <c r="JJ51" s="84">
        <f t="shared" si="36"/>
        <v>0</v>
      </c>
      <c r="JK51" s="84">
        <f t="shared" si="36"/>
        <v>0</v>
      </c>
      <c r="JL51" s="84">
        <f t="shared" si="36"/>
        <v>0</v>
      </c>
      <c r="JM51" s="84">
        <f t="shared" si="36"/>
        <v>0</v>
      </c>
      <c r="JN51" s="84">
        <f t="shared" si="36"/>
        <v>0</v>
      </c>
      <c r="JO51" s="84">
        <f t="shared" si="36"/>
        <v>0</v>
      </c>
      <c r="JP51" s="84">
        <f t="shared" si="36"/>
        <v>0</v>
      </c>
      <c r="JQ51" s="84">
        <f t="shared" si="36"/>
        <v>0</v>
      </c>
      <c r="JR51" s="84">
        <f t="shared" si="36"/>
        <v>0</v>
      </c>
      <c r="JS51" s="84">
        <f t="shared" si="36"/>
        <v>0</v>
      </c>
      <c r="JT51" s="84">
        <f t="shared" si="36"/>
        <v>0</v>
      </c>
      <c r="JU51" s="84">
        <f t="shared" si="36"/>
        <v>0</v>
      </c>
      <c r="JV51" s="84">
        <f t="shared" si="36"/>
        <v>0</v>
      </c>
      <c r="JW51" s="84">
        <f t="shared" si="36"/>
        <v>0</v>
      </c>
      <c r="JX51" s="84">
        <f t="shared" si="36"/>
        <v>0</v>
      </c>
      <c r="JY51" s="84">
        <f t="shared" si="36"/>
        <v>0</v>
      </c>
      <c r="JZ51" s="84">
        <f t="shared" si="36"/>
        <v>0</v>
      </c>
      <c r="KA51" s="84">
        <f t="shared" si="36"/>
        <v>0</v>
      </c>
      <c r="KB51" s="84">
        <f t="shared" si="36"/>
        <v>0</v>
      </c>
      <c r="KC51" s="84">
        <f t="shared" si="36"/>
        <v>0</v>
      </c>
      <c r="KD51" s="84">
        <f t="shared" si="36"/>
        <v>0</v>
      </c>
      <c r="KE51" s="84">
        <f t="shared" si="36"/>
        <v>0</v>
      </c>
      <c r="KF51" s="84">
        <f t="shared" si="36"/>
        <v>0</v>
      </c>
      <c r="KG51" s="84">
        <f t="shared" si="36"/>
        <v>0</v>
      </c>
      <c r="KH51" s="84">
        <f t="shared" si="36"/>
        <v>0</v>
      </c>
      <c r="KI51" s="84">
        <f t="shared" si="36"/>
        <v>0</v>
      </c>
      <c r="KJ51" s="84">
        <f t="shared" si="36"/>
        <v>0</v>
      </c>
      <c r="KK51" s="84">
        <f t="shared" si="36"/>
        <v>0</v>
      </c>
      <c r="KL51" s="84">
        <f t="shared" si="36"/>
        <v>0</v>
      </c>
      <c r="KM51" s="84">
        <f t="shared" si="36"/>
        <v>0</v>
      </c>
      <c r="KN51" s="84">
        <f t="shared" si="36"/>
        <v>0</v>
      </c>
      <c r="KO51" s="84">
        <f t="shared" si="36"/>
        <v>0</v>
      </c>
      <c r="KP51" s="84">
        <f t="shared" si="36"/>
        <v>0</v>
      </c>
      <c r="KQ51" s="84">
        <f t="shared" si="36"/>
        <v>0</v>
      </c>
      <c r="KR51" s="84">
        <f t="shared" si="36"/>
        <v>0</v>
      </c>
      <c r="KS51" s="84">
        <f t="shared" si="36"/>
        <v>0</v>
      </c>
      <c r="KT51" s="84">
        <f t="shared" si="36"/>
        <v>0</v>
      </c>
      <c r="KU51" s="84">
        <f t="shared" si="36"/>
        <v>0</v>
      </c>
      <c r="KV51" s="84">
        <f t="shared" si="36"/>
        <v>0</v>
      </c>
      <c r="KW51" s="84">
        <f t="shared" si="36"/>
        <v>0</v>
      </c>
      <c r="KX51" s="84">
        <f t="shared" si="36"/>
        <v>0</v>
      </c>
      <c r="KY51" s="84">
        <f t="shared" si="36"/>
        <v>0</v>
      </c>
      <c r="KZ51" s="84">
        <f t="shared" si="36"/>
        <v>0</v>
      </c>
      <c r="LA51" s="84">
        <f t="shared" si="36"/>
        <v>0</v>
      </c>
      <c r="LB51" s="84">
        <f t="shared" si="36"/>
        <v>0</v>
      </c>
      <c r="LC51" s="84">
        <f t="shared" si="36"/>
        <v>0</v>
      </c>
      <c r="LD51" s="84">
        <f t="shared" si="36"/>
        <v>0</v>
      </c>
      <c r="LE51" s="84">
        <f t="shared" si="36"/>
        <v>0</v>
      </c>
      <c r="LF51" s="84">
        <f t="shared" si="36"/>
        <v>0</v>
      </c>
      <c r="LG51" s="84">
        <f t="shared" si="36"/>
        <v>0</v>
      </c>
      <c r="LH51" s="84">
        <f t="shared" si="36"/>
        <v>0</v>
      </c>
      <c r="LI51" s="84">
        <f t="shared" si="36"/>
        <v>0</v>
      </c>
      <c r="LJ51" s="84">
        <f t="shared" si="36"/>
        <v>0</v>
      </c>
      <c r="LK51" s="84">
        <f t="shared" si="36"/>
        <v>0</v>
      </c>
      <c r="LL51" s="84">
        <f t="shared" si="36"/>
        <v>0</v>
      </c>
      <c r="LM51" s="84">
        <f t="shared" ref="LM51:NX51" si="37">LM50/((ROWS(LM7)+ROWS(LM13)+ROWS(LM15)+ROWS(LM16)+ROWS(LM18)+ROWS(LM19)+ROWS(LM34)+ROWS(LM37))*10)*100</f>
        <v>0</v>
      </c>
      <c r="LN51" s="84">
        <f t="shared" si="37"/>
        <v>0</v>
      </c>
      <c r="LO51" s="84">
        <f t="shared" si="37"/>
        <v>0</v>
      </c>
      <c r="LP51" s="84">
        <f t="shared" si="37"/>
        <v>0</v>
      </c>
      <c r="LQ51" s="84">
        <f t="shared" si="37"/>
        <v>0</v>
      </c>
      <c r="LR51" s="84">
        <f t="shared" si="37"/>
        <v>0</v>
      </c>
      <c r="LS51" s="84">
        <f t="shared" si="37"/>
        <v>0</v>
      </c>
      <c r="LT51" s="84">
        <f t="shared" si="37"/>
        <v>0</v>
      </c>
      <c r="LU51" s="84">
        <f t="shared" si="37"/>
        <v>0</v>
      </c>
      <c r="LV51" s="84">
        <f t="shared" si="37"/>
        <v>0</v>
      </c>
      <c r="LW51" s="84">
        <f t="shared" si="37"/>
        <v>0</v>
      </c>
      <c r="LX51" s="84">
        <f t="shared" si="37"/>
        <v>0</v>
      </c>
      <c r="LY51" s="84">
        <f t="shared" si="37"/>
        <v>0</v>
      </c>
      <c r="LZ51" s="84">
        <f t="shared" si="37"/>
        <v>0</v>
      </c>
      <c r="MA51" s="84">
        <f t="shared" si="37"/>
        <v>0</v>
      </c>
      <c r="MB51" s="84">
        <f t="shared" si="37"/>
        <v>0</v>
      </c>
      <c r="MC51" s="84">
        <f t="shared" si="37"/>
        <v>0</v>
      </c>
      <c r="MD51" s="84">
        <f t="shared" si="37"/>
        <v>0</v>
      </c>
      <c r="ME51" s="84">
        <f t="shared" si="37"/>
        <v>0</v>
      </c>
      <c r="MF51" s="84">
        <f t="shared" si="37"/>
        <v>0</v>
      </c>
      <c r="MG51" s="84">
        <f t="shared" si="37"/>
        <v>0</v>
      </c>
      <c r="MH51" s="84">
        <f t="shared" si="37"/>
        <v>0</v>
      </c>
      <c r="MI51" s="84">
        <f t="shared" si="37"/>
        <v>0</v>
      </c>
      <c r="MJ51" s="84">
        <f t="shared" si="37"/>
        <v>0</v>
      </c>
      <c r="MK51" s="84">
        <f t="shared" si="37"/>
        <v>0</v>
      </c>
      <c r="ML51" s="84">
        <f t="shared" si="37"/>
        <v>0</v>
      </c>
      <c r="MM51" s="84">
        <f t="shared" si="37"/>
        <v>0</v>
      </c>
      <c r="MN51" s="84">
        <f t="shared" si="37"/>
        <v>0</v>
      </c>
      <c r="MO51" s="84">
        <f t="shared" si="37"/>
        <v>0</v>
      </c>
      <c r="MP51" s="84">
        <f t="shared" si="37"/>
        <v>0</v>
      </c>
      <c r="MQ51" s="84">
        <f t="shared" si="37"/>
        <v>0</v>
      </c>
      <c r="MR51" s="84">
        <f t="shared" si="37"/>
        <v>0</v>
      </c>
      <c r="MS51" s="84">
        <f t="shared" si="37"/>
        <v>0</v>
      </c>
      <c r="MT51" s="84">
        <f t="shared" si="37"/>
        <v>0</v>
      </c>
      <c r="MU51" s="84">
        <f t="shared" si="37"/>
        <v>0</v>
      </c>
      <c r="MV51" s="84">
        <f t="shared" si="37"/>
        <v>0</v>
      </c>
      <c r="MW51" s="84">
        <f t="shared" si="37"/>
        <v>0</v>
      </c>
      <c r="MX51" s="84">
        <f t="shared" si="37"/>
        <v>0</v>
      </c>
      <c r="MY51" s="84">
        <f t="shared" si="37"/>
        <v>0</v>
      </c>
      <c r="MZ51" s="84">
        <f t="shared" si="37"/>
        <v>0</v>
      </c>
      <c r="NA51" s="84">
        <f t="shared" si="37"/>
        <v>0</v>
      </c>
      <c r="NB51" s="84">
        <f t="shared" si="37"/>
        <v>0</v>
      </c>
      <c r="NC51" s="84">
        <f t="shared" si="37"/>
        <v>0</v>
      </c>
      <c r="ND51" s="84">
        <f t="shared" si="37"/>
        <v>0</v>
      </c>
      <c r="NE51" s="84">
        <f t="shared" si="37"/>
        <v>0</v>
      </c>
      <c r="NF51" s="84">
        <f t="shared" si="37"/>
        <v>0</v>
      </c>
      <c r="NG51" s="84">
        <f t="shared" si="37"/>
        <v>0</v>
      </c>
      <c r="NH51" s="84">
        <f t="shared" si="37"/>
        <v>0</v>
      </c>
      <c r="NI51" s="84">
        <f t="shared" si="37"/>
        <v>0</v>
      </c>
      <c r="NJ51" s="84">
        <f t="shared" si="37"/>
        <v>0</v>
      </c>
      <c r="NK51" s="84">
        <f t="shared" si="37"/>
        <v>0</v>
      </c>
      <c r="NL51" s="84">
        <f t="shared" si="37"/>
        <v>0</v>
      </c>
      <c r="NM51" s="84">
        <f t="shared" si="37"/>
        <v>0</v>
      </c>
      <c r="NN51" s="84">
        <f t="shared" si="37"/>
        <v>0</v>
      </c>
      <c r="NO51" s="84">
        <f t="shared" si="37"/>
        <v>0</v>
      </c>
      <c r="NP51" s="84">
        <f t="shared" si="37"/>
        <v>0</v>
      </c>
      <c r="NQ51" s="84">
        <f t="shared" si="37"/>
        <v>0</v>
      </c>
      <c r="NR51" s="84">
        <f t="shared" si="37"/>
        <v>0</v>
      </c>
      <c r="NS51" s="84">
        <f t="shared" si="37"/>
        <v>0</v>
      </c>
      <c r="NT51" s="84">
        <f t="shared" si="37"/>
        <v>0</v>
      </c>
      <c r="NU51" s="84">
        <f t="shared" si="37"/>
        <v>0</v>
      </c>
      <c r="NV51" s="84">
        <f t="shared" si="37"/>
        <v>0</v>
      </c>
      <c r="NW51" s="84">
        <f t="shared" si="37"/>
        <v>0</v>
      </c>
      <c r="NX51" s="84">
        <f t="shared" si="37"/>
        <v>0</v>
      </c>
      <c r="NY51" s="84">
        <f t="shared" ref="NY51:QJ51" si="38">NY50/((ROWS(NY7)+ROWS(NY13)+ROWS(NY15)+ROWS(NY16)+ROWS(NY18)+ROWS(NY19)+ROWS(NY34)+ROWS(NY37))*10)*100</f>
        <v>0</v>
      </c>
      <c r="NZ51" s="84">
        <f t="shared" si="38"/>
        <v>0</v>
      </c>
      <c r="OA51" s="84">
        <f t="shared" si="38"/>
        <v>0</v>
      </c>
      <c r="OB51" s="84">
        <f t="shared" si="38"/>
        <v>0</v>
      </c>
      <c r="OC51" s="84">
        <f t="shared" si="38"/>
        <v>0</v>
      </c>
      <c r="OD51" s="84">
        <f t="shared" si="38"/>
        <v>0</v>
      </c>
      <c r="OE51" s="84">
        <f t="shared" si="38"/>
        <v>0</v>
      </c>
      <c r="OF51" s="84">
        <f t="shared" si="38"/>
        <v>0</v>
      </c>
      <c r="OG51" s="84">
        <f t="shared" si="38"/>
        <v>0</v>
      </c>
      <c r="OH51" s="84">
        <f t="shared" si="38"/>
        <v>0</v>
      </c>
      <c r="OI51" s="84">
        <f t="shared" si="38"/>
        <v>0</v>
      </c>
      <c r="OJ51" s="84">
        <f t="shared" si="38"/>
        <v>0</v>
      </c>
      <c r="OK51" s="84">
        <f t="shared" si="38"/>
        <v>0</v>
      </c>
      <c r="OL51" s="84">
        <f t="shared" si="38"/>
        <v>0</v>
      </c>
      <c r="OM51" s="84">
        <f t="shared" si="38"/>
        <v>0</v>
      </c>
      <c r="ON51" s="84">
        <f t="shared" si="38"/>
        <v>0</v>
      </c>
      <c r="OO51" s="84">
        <f t="shared" si="38"/>
        <v>0</v>
      </c>
      <c r="OP51" s="84">
        <f t="shared" si="38"/>
        <v>0</v>
      </c>
      <c r="OQ51" s="84">
        <f t="shared" si="38"/>
        <v>0</v>
      </c>
      <c r="OR51" s="84">
        <f t="shared" si="38"/>
        <v>0</v>
      </c>
      <c r="OS51" s="84">
        <f t="shared" si="38"/>
        <v>0</v>
      </c>
      <c r="OT51" s="84">
        <f t="shared" si="38"/>
        <v>0</v>
      </c>
      <c r="OU51" s="84">
        <f t="shared" si="38"/>
        <v>0</v>
      </c>
      <c r="OV51" s="84">
        <f t="shared" si="38"/>
        <v>0</v>
      </c>
      <c r="OW51" s="84">
        <f t="shared" si="38"/>
        <v>0</v>
      </c>
      <c r="OX51" s="84">
        <f t="shared" si="38"/>
        <v>0</v>
      </c>
      <c r="OY51" s="84">
        <f t="shared" si="38"/>
        <v>0</v>
      </c>
      <c r="OZ51" s="84">
        <f t="shared" si="38"/>
        <v>0</v>
      </c>
      <c r="PA51" s="84">
        <f t="shared" si="38"/>
        <v>0</v>
      </c>
      <c r="PB51" s="84">
        <f t="shared" si="38"/>
        <v>0</v>
      </c>
      <c r="PC51" s="84">
        <f t="shared" si="38"/>
        <v>0</v>
      </c>
      <c r="PD51" s="84">
        <f t="shared" si="38"/>
        <v>0</v>
      </c>
      <c r="PE51" s="84">
        <f t="shared" si="38"/>
        <v>0</v>
      </c>
      <c r="PF51" s="84">
        <f t="shared" si="38"/>
        <v>0</v>
      </c>
      <c r="PG51" s="84">
        <f t="shared" si="38"/>
        <v>0</v>
      </c>
      <c r="PH51" s="84">
        <f t="shared" si="38"/>
        <v>0</v>
      </c>
      <c r="PI51" s="84">
        <f t="shared" si="38"/>
        <v>0</v>
      </c>
      <c r="PJ51" s="84">
        <f t="shared" si="38"/>
        <v>0</v>
      </c>
      <c r="PK51" s="84">
        <f t="shared" si="38"/>
        <v>0</v>
      </c>
      <c r="PL51" s="84">
        <f t="shared" si="38"/>
        <v>0</v>
      </c>
      <c r="PM51" s="84">
        <f t="shared" si="38"/>
        <v>0</v>
      </c>
      <c r="PN51" s="84">
        <f t="shared" si="38"/>
        <v>0</v>
      </c>
      <c r="PO51" s="84">
        <f t="shared" si="38"/>
        <v>0</v>
      </c>
      <c r="PP51" s="84">
        <f t="shared" si="38"/>
        <v>0</v>
      </c>
      <c r="PQ51" s="84">
        <f t="shared" si="38"/>
        <v>0</v>
      </c>
      <c r="PR51" s="84">
        <f t="shared" si="38"/>
        <v>0</v>
      </c>
      <c r="PS51" s="84">
        <f t="shared" si="38"/>
        <v>0</v>
      </c>
      <c r="PT51" s="84">
        <f t="shared" si="38"/>
        <v>0</v>
      </c>
      <c r="PU51" s="84">
        <f t="shared" si="38"/>
        <v>0</v>
      </c>
      <c r="PV51" s="84">
        <f t="shared" si="38"/>
        <v>0</v>
      </c>
      <c r="PW51" s="84">
        <f t="shared" si="38"/>
        <v>0</v>
      </c>
      <c r="PX51" s="84">
        <f t="shared" si="38"/>
        <v>0</v>
      </c>
      <c r="PY51" s="84">
        <f t="shared" si="38"/>
        <v>0</v>
      </c>
      <c r="PZ51" s="84">
        <f t="shared" si="38"/>
        <v>0</v>
      </c>
      <c r="QA51" s="84">
        <f t="shared" si="38"/>
        <v>0</v>
      </c>
      <c r="QB51" s="84">
        <f t="shared" si="38"/>
        <v>0</v>
      </c>
      <c r="QC51" s="84">
        <f t="shared" si="38"/>
        <v>0</v>
      </c>
      <c r="QD51" s="84">
        <f t="shared" si="38"/>
        <v>0</v>
      </c>
      <c r="QE51" s="84">
        <f t="shared" si="38"/>
        <v>0</v>
      </c>
      <c r="QF51" s="84">
        <f t="shared" si="38"/>
        <v>0</v>
      </c>
      <c r="QG51" s="84">
        <f t="shared" si="38"/>
        <v>0</v>
      </c>
      <c r="QH51" s="84">
        <f t="shared" si="38"/>
        <v>0</v>
      </c>
      <c r="QI51" s="84">
        <f t="shared" si="38"/>
        <v>0</v>
      </c>
      <c r="QJ51" s="84">
        <f t="shared" si="38"/>
        <v>0</v>
      </c>
      <c r="QK51" s="84">
        <f t="shared" ref="QK51:SQ51" si="39">QK50/((ROWS(QK7)+ROWS(QK13)+ROWS(QK15)+ROWS(QK16)+ROWS(QK18)+ROWS(QK19)+ROWS(QK34)+ROWS(QK37))*10)*100</f>
        <v>0</v>
      </c>
      <c r="QL51" s="84">
        <f t="shared" si="39"/>
        <v>0</v>
      </c>
      <c r="QM51" s="84">
        <f t="shared" si="39"/>
        <v>0</v>
      </c>
      <c r="QN51" s="84">
        <f t="shared" si="39"/>
        <v>0</v>
      </c>
      <c r="QO51" s="84">
        <f t="shared" si="39"/>
        <v>0</v>
      </c>
      <c r="QP51" s="84">
        <f t="shared" si="39"/>
        <v>0</v>
      </c>
      <c r="QQ51" s="84">
        <f t="shared" si="39"/>
        <v>0</v>
      </c>
      <c r="QR51" s="84">
        <f t="shared" si="39"/>
        <v>0</v>
      </c>
      <c r="QS51" s="84">
        <f t="shared" si="39"/>
        <v>0</v>
      </c>
      <c r="QT51" s="84">
        <f t="shared" si="39"/>
        <v>0</v>
      </c>
      <c r="QU51" s="84">
        <f t="shared" si="39"/>
        <v>0</v>
      </c>
      <c r="QV51" s="84">
        <f t="shared" si="39"/>
        <v>0</v>
      </c>
      <c r="QW51" s="84">
        <f t="shared" si="39"/>
        <v>0</v>
      </c>
      <c r="QX51" s="84">
        <f t="shared" si="39"/>
        <v>0</v>
      </c>
      <c r="QY51" s="84">
        <f t="shared" si="39"/>
        <v>0</v>
      </c>
      <c r="QZ51" s="84">
        <f t="shared" si="39"/>
        <v>0</v>
      </c>
      <c r="RA51" s="84">
        <f t="shared" si="39"/>
        <v>0</v>
      </c>
      <c r="RB51" s="84">
        <f t="shared" si="39"/>
        <v>0</v>
      </c>
      <c r="RC51" s="84">
        <f t="shared" si="39"/>
        <v>0</v>
      </c>
      <c r="RD51" s="84">
        <f t="shared" si="39"/>
        <v>0</v>
      </c>
      <c r="RE51" s="84">
        <f t="shared" si="39"/>
        <v>0</v>
      </c>
      <c r="RF51" s="84">
        <f t="shared" si="39"/>
        <v>0</v>
      </c>
      <c r="RG51" s="84">
        <f t="shared" si="39"/>
        <v>0</v>
      </c>
      <c r="RH51" s="84">
        <f t="shared" si="39"/>
        <v>0</v>
      </c>
      <c r="RI51" s="84">
        <f t="shared" si="39"/>
        <v>0</v>
      </c>
      <c r="RJ51" s="84">
        <f t="shared" si="39"/>
        <v>0</v>
      </c>
      <c r="RK51" s="84">
        <f t="shared" si="39"/>
        <v>0</v>
      </c>
      <c r="RL51" s="84">
        <f t="shared" si="39"/>
        <v>0</v>
      </c>
      <c r="RM51" s="84">
        <f t="shared" si="39"/>
        <v>0</v>
      </c>
      <c r="RN51" s="84">
        <f t="shared" si="39"/>
        <v>0</v>
      </c>
      <c r="RO51" s="84">
        <f t="shared" si="39"/>
        <v>0</v>
      </c>
      <c r="RP51" s="84">
        <f t="shared" si="39"/>
        <v>0</v>
      </c>
      <c r="RQ51" s="84">
        <f t="shared" si="39"/>
        <v>0</v>
      </c>
      <c r="RR51" s="84">
        <f t="shared" si="39"/>
        <v>0</v>
      </c>
      <c r="RS51" s="84">
        <f t="shared" si="39"/>
        <v>0</v>
      </c>
      <c r="RT51" s="84">
        <f t="shared" si="39"/>
        <v>0</v>
      </c>
      <c r="RU51" s="84">
        <f t="shared" si="39"/>
        <v>0</v>
      </c>
      <c r="RV51" s="84">
        <f t="shared" si="39"/>
        <v>0</v>
      </c>
      <c r="RW51" s="84">
        <f t="shared" si="39"/>
        <v>0</v>
      </c>
      <c r="RX51" s="84">
        <f t="shared" si="39"/>
        <v>0</v>
      </c>
      <c r="RY51" s="84">
        <f t="shared" si="39"/>
        <v>0</v>
      </c>
      <c r="RZ51" s="84">
        <f t="shared" si="39"/>
        <v>0</v>
      </c>
      <c r="SA51" s="84">
        <f t="shared" si="39"/>
        <v>0</v>
      </c>
      <c r="SB51" s="84">
        <f t="shared" si="39"/>
        <v>0</v>
      </c>
      <c r="SC51" s="84">
        <f t="shared" si="39"/>
        <v>0</v>
      </c>
      <c r="SD51" s="84">
        <f t="shared" si="39"/>
        <v>0</v>
      </c>
      <c r="SE51" s="84">
        <f t="shared" si="39"/>
        <v>0</v>
      </c>
      <c r="SF51" s="84">
        <f t="shared" si="39"/>
        <v>0</v>
      </c>
      <c r="SG51" s="84">
        <f t="shared" si="39"/>
        <v>0</v>
      </c>
      <c r="SH51" s="84">
        <f t="shared" si="39"/>
        <v>0</v>
      </c>
      <c r="SI51" s="84">
        <f t="shared" si="39"/>
        <v>0</v>
      </c>
      <c r="SJ51" s="84">
        <f t="shared" si="39"/>
        <v>0</v>
      </c>
      <c r="SK51" s="84">
        <f t="shared" si="39"/>
        <v>0</v>
      </c>
      <c r="SL51" s="84">
        <f t="shared" si="39"/>
        <v>0</v>
      </c>
      <c r="SM51" s="84">
        <f t="shared" si="39"/>
        <v>0</v>
      </c>
      <c r="SN51" s="84">
        <f t="shared" si="39"/>
        <v>0</v>
      </c>
      <c r="SO51" s="84">
        <f t="shared" si="39"/>
        <v>0</v>
      </c>
      <c r="SP51" s="84">
        <f t="shared" si="39"/>
        <v>0</v>
      </c>
      <c r="SQ51" s="84">
        <f t="shared" si="39"/>
        <v>0</v>
      </c>
    </row>
    <row r="52" spans="1:511" s="52" customFormat="1" hidden="1" x14ac:dyDescent="0.25">
      <c r="A52" s="80" t="s">
        <v>51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/>
      <c r="KB52" s="84"/>
      <c r="KC52" s="84"/>
      <c r="KD52" s="84"/>
      <c r="KE52" s="84"/>
      <c r="KF52" s="84"/>
      <c r="KG52" s="84"/>
      <c r="KH52" s="84"/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/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/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  <c r="NS52" s="84"/>
      <c r="NT52" s="84"/>
      <c r="NU52" s="84"/>
      <c r="NV52" s="84"/>
      <c r="NW52" s="84"/>
      <c r="NX52" s="84"/>
      <c r="NY52" s="84"/>
      <c r="NZ52" s="84"/>
      <c r="OA52" s="84"/>
      <c r="OB52" s="84"/>
      <c r="OC52" s="84"/>
      <c r="OD52" s="84"/>
      <c r="OE52" s="84"/>
      <c r="OF52" s="84"/>
      <c r="OG52" s="84"/>
      <c r="OH52" s="84"/>
      <c r="OI52" s="84"/>
      <c r="OJ52" s="84"/>
      <c r="OK52" s="84"/>
      <c r="OL52" s="84"/>
      <c r="OM52" s="84"/>
      <c r="ON52" s="84"/>
      <c r="OO52" s="84"/>
      <c r="OP52" s="84"/>
      <c r="OQ52" s="84"/>
      <c r="OR52" s="84"/>
      <c r="OS52" s="84"/>
      <c r="OT52" s="84"/>
      <c r="OU52" s="84"/>
      <c r="OV52" s="84"/>
      <c r="OW52" s="84"/>
      <c r="OX52" s="84"/>
      <c r="OY52" s="84"/>
      <c r="OZ52" s="84"/>
      <c r="PA52" s="84"/>
      <c r="PB52" s="84"/>
      <c r="PC52" s="84"/>
      <c r="PD52" s="84"/>
      <c r="PE52" s="84"/>
      <c r="PF52" s="84"/>
      <c r="PG52" s="84"/>
      <c r="PH52" s="84"/>
      <c r="PI52" s="84"/>
      <c r="PJ52" s="84"/>
      <c r="PK52" s="84"/>
      <c r="PL52" s="84"/>
      <c r="PM52" s="84"/>
      <c r="PN52" s="84"/>
      <c r="PO52" s="84"/>
      <c r="PP52" s="84"/>
      <c r="PQ52" s="84"/>
      <c r="PR52" s="84"/>
      <c r="PS52" s="84"/>
      <c r="PT52" s="84"/>
      <c r="PU52" s="84"/>
      <c r="PV52" s="84"/>
      <c r="PW52" s="84"/>
      <c r="PX52" s="84"/>
      <c r="PY52" s="84"/>
      <c r="PZ52" s="84"/>
      <c r="QA52" s="84"/>
      <c r="QB52" s="84"/>
      <c r="QC52" s="84"/>
      <c r="QD52" s="84"/>
      <c r="QE52" s="84"/>
      <c r="QF52" s="84"/>
      <c r="QG52" s="84"/>
      <c r="QH52" s="84"/>
      <c r="QI52" s="84"/>
      <c r="QJ52" s="84"/>
      <c r="QK52" s="84"/>
      <c r="QL52" s="84"/>
      <c r="QM52" s="84"/>
      <c r="QN52" s="84"/>
      <c r="QO52" s="84"/>
      <c r="QP52" s="84"/>
      <c r="QQ52" s="84"/>
      <c r="QR52" s="84"/>
      <c r="QS52" s="84"/>
      <c r="QT52" s="84"/>
      <c r="QU52" s="84"/>
      <c r="QV52" s="84"/>
      <c r="QW52" s="84"/>
      <c r="QX52" s="84"/>
      <c r="QY52" s="84"/>
      <c r="QZ52" s="84"/>
      <c r="RA52" s="84"/>
      <c r="RB52" s="84"/>
      <c r="RC52" s="84"/>
      <c r="RD52" s="84"/>
      <c r="RE52" s="84"/>
      <c r="RF52" s="84"/>
      <c r="RG52" s="84"/>
      <c r="RH52" s="84"/>
      <c r="RI52" s="84"/>
      <c r="RJ52" s="84"/>
      <c r="RK52" s="84"/>
      <c r="RL52" s="84"/>
      <c r="RM52" s="84"/>
      <c r="RN52" s="84"/>
      <c r="RO52" s="84"/>
      <c r="RP52" s="84"/>
      <c r="RQ52" s="84"/>
      <c r="RR52" s="84"/>
      <c r="RS52" s="84"/>
      <c r="RT52" s="84"/>
      <c r="RU52" s="84"/>
      <c r="RV52" s="84"/>
      <c r="RW52" s="84"/>
      <c r="RX52" s="84"/>
      <c r="RY52" s="84"/>
      <c r="RZ52" s="84"/>
      <c r="SA52" s="84"/>
      <c r="SB52" s="84"/>
      <c r="SC52" s="84"/>
      <c r="SD52" s="84"/>
      <c r="SE52" s="84"/>
      <c r="SF52" s="84"/>
      <c r="SG52" s="84"/>
      <c r="SH52" s="84"/>
      <c r="SI52" s="84"/>
      <c r="SJ52" s="84"/>
      <c r="SK52" s="84"/>
      <c r="SL52" s="84"/>
      <c r="SM52" s="84"/>
      <c r="SN52" s="84"/>
      <c r="SO52" s="84"/>
      <c r="SP52" s="84"/>
      <c r="SQ52" s="84"/>
    </row>
    <row r="53" spans="1:511" s="52" customFormat="1" hidden="1" x14ac:dyDescent="0.25">
      <c r="A53" s="81" t="s">
        <v>48</v>
      </c>
      <c r="B53" s="85">
        <f>SUM(B10,B11,B14,B26,B27,B28,B29,B30,B31,B32,B35)</f>
        <v>70</v>
      </c>
      <c r="C53" s="85">
        <f t="shared" ref="C53:BN53" si="40">SUM(C10,C11,C14,C26,C27,C28,C29,C30,C31,C32,C35)</f>
        <v>47</v>
      </c>
      <c r="D53" s="85">
        <f t="shared" si="40"/>
        <v>64</v>
      </c>
      <c r="E53" s="85">
        <f t="shared" si="40"/>
        <v>102</v>
      </c>
      <c r="F53" s="85">
        <f t="shared" si="40"/>
        <v>106</v>
      </c>
      <c r="G53" s="85">
        <f t="shared" si="40"/>
        <v>100</v>
      </c>
      <c r="H53" s="85">
        <f t="shared" si="40"/>
        <v>101</v>
      </c>
      <c r="I53" s="85">
        <f t="shared" si="40"/>
        <v>82</v>
      </c>
      <c r="J53" s="85">
        <f t="shared" si="40"/>
        <v>106</v>
      </c>
      <c r="K53" s="85">
        <f t="shared" si="40"/>
        <v>95</v>
      </c>
      <c r="L53" s="85">
        <f t="shared" si="40"/>
        <v>107</v>
      </c>
      <c r="M53" s="85">
        <f t="shared" si="40"/>
        <v>110</v>
      </c>
      <c r="N53" s="85">
        <f t="shared" si="40"/>
        <v>71</v>
      </c>
      <c r="O53" s="85">
        <f t="shared" si="40"/>
        <v>40</v>
      </c>
      <c r="P53" s="85">
        <f t="shared" si="40"/>
        <v>105</v>
      </c>
      <c r="Q53" s="85">
        <f t="shared" si="40"/>
        <v>90</v>
      </c>
      <c r="R53" s="85">
        <f t="shared" si="40"/>
        <v>76</v>
      </c>
      <c r="S53" s="85">
        <f t="shared" si="40"/>
        <v>80</v>
      </c>
      <c r="T53" s="85">
        <f t="shared" si="40"/>
        <v>63</v>
      </c>
      <c r="U53" s="85">
        <f t="shared" si="40"/>
        <v>84.999999999999986</v>
      </c>
      <c r="V53" s="85">
        <f t="shared" si="40"/>
        <v>0</v>
      </c>
      <c r="W53" s="85">
        <f t="shared" si="40"/>
        <v>0</v>
      </c>
      <c r="X53" s="85">
        <f t="shared" si="40"/>
        <v>0</v>
      </c>
      <c r="Y53" s="85">
        <f t="shared" si="40"/>
        <v>0</v>
      </c>
      <c r="Z53" s="85">
        <f t="shared" si="40"/>
        <v>0</v>
      </c>
      <c r="AA53" s="85">
        <f t="shared" si="40"/>
        <v>0</v>
      </c>
      <c r="AB53" s="85">
        <f t="shared" si="40"/>
        <v>0</v>
      </c>
      <c r="AC53" s="85">
        <f t="shared" si="40"/>
        <v>0</v>
      </c>
      <c r="AD53" s="85">
        <f t="shared" si="40"/>
        <v>0</v>
      </c>
      <c r="AE53" s="85">
        <f t="shared" si="40"/>
        <v>0</v>
      </c>
      <c r="AF53" s="85">
        <f t="shared" si="40"/>
        <v>0</v>
      </c>
      <c r="AG53" s="85">
        <f t="shared" si="40"/>
        <v>0</v>
      </c>
      <c r="AH53" s="85" t="e">
        <f>SUM(#REF!,#REF!,#REF!,AH17,AH18,AH19,AH29,AH30,AH31,AH32,AH35)</f>
        <v>#REF!</v>
      </c>
      <c r="AI53" s="85">
        <f t="shared" si="40"/>
        <v>79</v>
      </c>
      <c r="AJ53" s="85">
        <f t="shared" si="40"/>
        <v>57</v>
      </c>
      <c r="AK53" s="85">
        <f t="shared" si="40"/>
        <v>87</v>
      </c>
      <c r="AL53" s="85" t="e">
        <f>SUM(#REF!,#REF!,#REF!,AL16,AL17,AL18,AL19,AL20,AL21,AL22,AL25)</f>
        <v>#REF!</v>
      </c>
      <c r="AM53" s="85">
        <f t="shared" si="40"/>
        <v>90</v>
      </c>
      <c r="AN53" s="85">
        <f t="shared" si="40"/>
        <v>71</v>
      </c>
      <c r="AO53" s="85">
        <f t="shared" si="40"/>
        <v>73</v>
      </c>
      <c r="AP53" s="85">
        <f t="shared" si="40"/>
        <v>73</v>
      </c>
      <c r="AQ53" s="85">
        <f t="shared" si="40"/>
        <v>82</v>
      </c>
      <c r="AR53" s="85">
        <f t="shared" si="40"/>
        <v>50</v>
      </c>
      <c r="AS53" s="85">
        <f t="shared" si="40"/>
        <v>54</v>
      </c>
      <c r="AT53" s="85">
        <f t="shared" si="40"/>
        <v>74</v>
      </c>
      <c r="AU53" s="85">
        <f t="shared" si="40"/>
        <v>107</v>
      </c>
      <c r="AV53" s="85">
        <f t="shared" si="40"/>
        <v>105</v>
      </c>
      <c r="AW53" s="85">
        <f t="shared" si="40"/>
        <v>102</v>
      </c>
      <c r="AX53" s="85">
        <f t="shared" si="40"/>
        <v>51</v>
      </c>
      <c r="AY53" s="85">
        <f t="shared" si="40"/>
        <v>103</v>
      </c>
      <c r="AZ53" s="85">
        <f t="shared" si="40"/>
        <v>81.944444444444443</v>
      </c>
      <c r="BA53" s="85">
        <f t="shared" si="40"/>
        <v>0</v>
      </c>
      <c r="BB53" s="85">
        <f t="shared" si="40"/>
        <v>0</v>
      </c>
      <c r="BC53" s="85">
        <f t="shared" si="40"/>
        <v>0</v>
      </c>
      <c r="BD53" s="85">
        <f t="shared" si="40"/>
        <v>0</v>
      </c>
      <c r="BE53" s="85">
        <f t="shared" si="40"/>
        <v>0</v>
      </c>
      <c r="BF53" s="85">
        <f t="shared" si="40"/>
        <v>0</v>
      </c>
      <c r="BG53" s="85">
        <f t="shared" si="40"/>
        <v>0</v>
      </c>
      <c r="BH53" s="85">
        <f t="shared" si="40"/>
        <v>0</v>
      </c>
      <c r="BI53" s="85">
        <f t="shared" si="40"/>
        <v>0</v>
      </c>
      <c r="BJ53" s="85">
        <f t="shared" si="40"/>
        <v>0</v>
      </c>
      <c r="BK53" s="85">
        <f t="shared" si="40"/>
        <v>0</v>
      </c>
      <c r="BL53" s="85">
        <f t="shared" si="40"/>
        <v>0</v>
      </c>
      <c r="BM53" s="85">
        <f t="shared" si="40"/>
        <v>0</v>
      </c>
      <c r="BN53" s="85">
        <f t="shared" si="40"/>
        <v>100</v>
      </c>
      <c r="BO53" s="85">
        <f t="shared" ref="BO53:DZ53" si="41">SUM(BO10,BO11,BO14,BO26,BO27,BO28,BO29,BO30,BO31,BO32,BO35)</f>
        <v>75</v>
      </c>
      <c r="BP53" s="85">
        <f t="shared" si="41"/>
        <v>64</v>
      </c>
      <c r="BQ53" s="85">
        <f t="shared" si="41"/>
        <v>107</v>
      </c>
      <c r="BR53" s="85">
        <f t="shared" si="41"/>
        <v>108</v>
      </c>
      <c r="BS53" s="85">
        <f t="shared" si="41"/>
        <v>72</v>
      </c>
      <c r="BT53" s="85">
        <f t="shared" si="41"/>
        <v>108</v>
      </c>
      <c r="BU53" s="85">
        <f t="shared" si="41"/>
        <v>68</v>
      </c>
      <c r="BV53" s="85">
        <f t="shared" si="41"/>
        <v>67</v>
      </c>
      <c r="BW53" s="85">
        <f t="shared" si="41"/>
        <v>60</v>
      </c>
      <c r="BX53" s="85">
        <f t="shared" si="41"/>
        <v>98</v>
      </c>
      <c r="BY53" s="85">
        <f t="shared" si="41"/>
        <v>84.27272727272728</v>
      </c>
      <c r="BZ53" s="85">
        <f t="shared" si="41"/>
        <v>0</v>
      </c>
      <c r="CA53" s="85">
        <f t="shared" si="41"/>
        <v>0</v>
      </c>
      <c r="CB53" s="85">
        <f t="shared" si="41"/>
        <v>0</v>
      </c>
      <c r="CC53" s="85">
        <f t="shared" si="41"/>
        <v>0</v>
      </c>
      <c r="CD53" s="85">
        <f t="shared" si="41"/>
        <v>0</v>
      </c>
      <c r="CE53" s="85">
        <f t="shared" si="41"/>
        <v>0</v>
      </c>
      <c r="CF53" s="85">
        <f t="shared" si="41"/>
        <v>0</v>
      </c>
      <c r="CG53" s="85">
        <f t="shared" si="41"/>
        <v>0</v>
      </c>
      <c r="CH53" s="85">
        <f t="shared" si="41"/>
        <v>0</v>
      </c>
      <c r="CI53" s="85">
        <f t="shared" si="41"/>
        <v>0</v>
      </c>
      <c r="CJ53" s="85">
        <f t="shared" si="41"/>
        <v>0</v>
      </c>
      <c r="CK53" s="85">
        <f t="shared" si="41"/>
        <v>0</v>
      </c>
      <c r="CL53" s="85">
        <f t="shared" si="41"/>
        <v>0</v>
      </c>
      <c r="CM53" s="85">
        <f t="shared" si="41"/>
        <v>0</v>
      </c>
      <c r="CN53" s="85">
        <f t="shared" si="41"/>
        <v>0</v>
      </c>
      <c r="CO53" s="85">
        <f t="shared" si="41"/>
        <v>0</v>
      </c>
      <c r="CP53" s="85">
        <f t="shared" si="41"/>
        <v>0</v>
      </c>
      <c r="CQ53" s="85">
        <f t="shared" si="41"/>
        <v>0</v>
      </c>
      <c r="CR53" s="85">
        <f t="shared" si="41"/>
        <v>0</v>
      </c>
      <c r="CS53" s="85">
        <f t="shared" si="41"/>
        <v>0</v>
      </c>
      <c r="CT53" s="85">
        <f t="shared" si="41"/>
        <v>0</v>
      </c>
      <c r="CU53" s="85">
        <f t="shared" si="41"/>
        <v>0</v>
      </c>
      <c r="CV53" s="85">
        <f t="shared" si="41"/>
        <v>0</v>
      </c>
      <c r="CW53" s="85">
        <f t="shared" si="41"/>
        <v>0</v>
      </c>
      <c r="CX53" s="85">
        <f t="shared" si="41"/>
        <v>0</v>
      </c>
      <c r="CY53" s="85">
        <f t="shared" si="41"/>
        <v>0</v>
      </c>
      <c r="CZ53" s="85">
        <f t="shared" si="41"/>
        <v>0</v>
      </c>
      <c r="DA53" s="85">
        <f t="shared" si="41"/>
        <v>0</v>
      </c>
      <c r="DB53" s="85">
        <f t="shared" si="41"/>
        <v>0</v>
      </c>
      <c r="DC53" s="85">
        <f t="shared" si="41"/>
        <v>0</v>
      </c>
      <c r="DD53" s="85">
        <f t="shared" si="41"/>
        <v>0</v>
      </c>
      <c r="DE53" s="85">
        <f t="shared" si="41"/>
        <v>0</v>
      </c>
      <c r="DF53" s="85">
        <f t="shared" si="41"/>
        <v>0</v>
      </c>
      <c r="DG53" s="85">
        <f t="shared" si="41"/>
        <v>0</v>
      </c>
      <c r="DH53" s="85">
        <f t="shared" si="41"/>
        <v>0</v>
      </c>
      <c r="DI53" s="85">
        <f t="shared" si="41"/>
        <v>0</v>
      </c>
      <c r="DJ53" s="85">
        <f t="shared" si="41"/>
        <v>0</v>
      </c>
      <c r="DK53" s="85">
        <f t="shared" si="41"/>
        <v>0</v>
      </c>
      <c r="DL53" s="85">
        <f t="shared" si="41"/>
        <v>0</v>
      </c>
      <c r="DM53" s="85">
        <f t="shared" si="41"/>
        <v>0</v>
      </c>
      <c r="DN53" s="85">
        <f t="shared" si="41"/>
        <v>0</v>
      </c>
      <c r="DO53" s="85">
        <f t="shared" si="41"/>
        <v>0</v>
      </c>
      <c r="DP53" s="85">
        <f t="shared" si="41"/>
        <v>0</v>
      </c>
      <c r="DQ53" s="85">
        <f t="shared" si="41"/>
        <v>0</v>
      </c>
      <c r="DR53" s="85">
        <f t="shared" si="41"/>
        <v>0</v>
      </c>
      <c r="DS53" s="85">
        <f t="shared" si="41"/>
        <v>0</v>
      </c>
      <c r="DT53" s="85">
        <f t="shared" si="41"/>
        <v>0</v>
      </c>
      <c r="DU53" s="85">
        <f t="shared" si="41"/>
        <v>0</v>
      </c>
      <c r="DV53" s="85">
        <f t="shared" si="41"/>
        <v>0</v>
      </c>
      <c r="DW53" s="85">
        <f t="shared" si="41"/>
        <v>0</v>
      </c>
      <c r="DX53" s="85">
        <f t="shared" si="41"/>
        <v>0</v>
      </c>
      <c r="DY53" s="85">
        <f t="shared" si="41"/>
        <v>0</v>
      </c>
      <c r="DZ53" s="85">
        <f t="shared" si="41"/>
        <v>0</v>
      </c>
      <c r="EA53" s="85">
        <f t="shared" ref="EA53:GL53" si="42">SUM(EA10,EA11,EA14,EA26,EA27,EA28,EA29,EA30,EA31,EA32,EA35)</f>
        <v>0</v>
      </c>
      <c r="EB53" s="85">
        <f t="shared" si="42"/>
        <v>0</v>
      </c>
      <c r="EC53" s="85">
        <f t="shared" si="42"/>
        <v>0</v>
      </c>
      <c r="ED53" s="85">
        <f t="shared" si="42"/>
        <v>0</v>
      </c>
      <c r="EE53" s="85">
        <f t="shared" si="42"/>
        <v>0</v>
      </c>
      <c r="EF53" s="85">
        <f t="shared" si="42"/>
        <v>0</v>
      </c>
      <c r="EG53" s="85">
        <f t="shared" si="42"/>
        <v>0</v>
      </c>
      <c r="EH53" s="85">
        <f t="shared" si="42"/>
        <v>0</v>
      </c>
      <c r="EI53" s="85">
        <f t="shared" si="42"/>
        <v>0</v>
      </c>
      <c r="EJ53" s="85">
        <f t="shared" si="42"/>
        <v>0</v>
      </c>
      <c r="EK53" s="85">
        <f t="shared" si="42"/>
        <v>0</v>
      </c>
      <c r="EL53" s="85">
        <f t="shared" si="42"/>
        <v>0</v>
      </c>
      <c r="EM53" s="85">
        <f t="shared" si="42"/>
        <v>0</v>
      </c>
      <c r="EN53" s="85">
        <f t="shared" si="42"/>
        <v>0</v>
      </c>
      <c r="EO53" s="85">
        <f t="shared" si="42"/>
        <v>0</v>
      </c>
      <c r="EP53" s="85">
        <f t="shared" si="42"/>
        <v>0</v>
      </c>
      <c r="EQ53" s="85">
        <f t="shared" si="42"/>
        <v>0</v>
      </c>
      <c r="ER53" s="85">
        <f t="shared" si="42"/>
        <v>0</v>
      </c>
      <c r="ES53" s="85">
        <f t="shared" si="42"/>
        <v>0</v>
      </c>
      <c r="ET53" s="85">
        <f t="shared" si="42"/>
        <v>0</v>
      </c>
      <c r="EU53" s="85">
        <f t="shared" si="42"/>
        <v>0</v>
      </c>
      <c r="EV53" s="85">
        <f t="shared" si="42"/>
        <v>0</v>
      </c>
      <c r="EW53" s="85">
        <f t="shared" si="42"/>
        <v>0</v>
      </c>
      <c r="EX53" s="85">
        <f t="shared" si="42"/>
        <v>0</v>
      </c>
      <c r="EY53" s="85">
        <f t="shared" si="42"/>
        <v>0</v>
      </c>
      <c r="EZ53" s="85">
        <f t="shared" si="42"/>
        <v>0</v>
      </c>
      <c r="FA53" s="85">
        <f t="shared" si="42"/>
        <v>0</v>
      </c>
      <c r="FB53" s="85">
        <f t="shared" si="42"/>
        <v>0</v>
      </c>
      <c r="FC53" s="85">
        <f t="shared" si="42"/>
        <v>0</v>
      </c>
      <c r="FD53" s="85">
        <f t="shared" si="42"/>
        <v>0</v>
      </c>
      <c r="FE53" s="85">
        <f t="shared" si="42"/>
        <v>0</v>
      </c>
      <c r="FF53" s="85">
        <f t="shared" si="42"/>
        <v>0</v>
      </c>
      <c r="FG53" s="85">
        <f t="shared" si="42"/>
        <v>0</v>
      </c>
      <c r="FH53" s="85">
        <f t="shared" si="42"/>
        <v>0</v>
      </c>
      <c r="FI53" s="85">
        <f t="shared" si="42"/>
        <v>0</v>
      </c>
      <c r="FJ53" s="85">
        <f t="shared" si="42"/>
        <v>0</v>
      </c>
      <c r="FK53" s="85">
        <f t="shared" si="42"/>
        <v>0</v>
      </c>
      <c r="FL53" s="85">
        <f t="shared" si="42"/>
        <v>0</v>
      </c>
      <c r="FM53" s="85">
        <f t="shared" si="42"/>
        <v>0</v>
      </c>
      <c r="FN53" s="85">
        <f t="shared" si="42"/>
        <v>0</v>
      </c>
      <c r="FO53" s="85">
        <f t="shared" si="42"/>
        <v>0</v>
      </c>
      <c r="FP53" s="85">
        <f t="shared" si="42"/>
        <v>0</v>
      </c>
      <c r="FQ53" s="85">
        <f t="shared" si="42"/>
        <v>0</v>
      </c>
      <c r="FR53" s="85">
        <f t="shared" si="42"/>
        <v>0</v>
      </c>
      <c r="FS53" s="85">
        <f t="shared" si="42"/>
        <v>0</v>
      </c>
      <c r="FT53" s="85">
        <f t="shared" si="42"/>
        <v>0</v>
      </c>
      <c r="FU53" s="85">
        <f t="shared" si="42"/>
        <v>0</v>
      </c>
      <c r="FV53" s="85">
        <f t="shared" si="42"/>
        <v>0</v>
      </c>
      <c r="FW53" s="85">
        <f t="shared" si="42"/>
        <v>0</v>
      </c>
      <c r="FX53" s="85">
        <f t="shared" si="42"/>
        <v>0</v>
      </c>
      <c r="FY53" s="85">
        <f t="shared" si="42"/>
        <v>0</v>
      </c>
      <c r="FZ53" s="85">
        <f t="shared" si="42"/>
        <v>0</v>
      </c>
      <c r="GA53" s="85">
        <f t="shared" si="42"/>
        <v>0</v>
      </c>
      <c r="GB53" s="85">
        <f t="shared" si="42"/>
        <v>0</v>
      </c>
      <c r="GC53" s="85">
        <f t="shared" si="42"/>
        <v>0</v>
      </c>
      <c r="GD53" s="85">
        <f t="shared" si="42"/>
        <v>0</v>
      </c>
      <c r="GE53" s="85">
        <f t="shared" si="42"/>
        <v>0</v>
      </c>
      <c r="GF53" s="85">
        <f t="shared" si="42"/>
        <v>0</v>
      </c>
      <c r="GG53" s="85">
        <f t="shared" si="42"/>
        <v>0</v>
      </c>
      <c r="GH53" s="85">
        <f t="shared" si="42"/>
        <v>0</v>
      </c>
      <c r="GI53" s="85">
        <f t="shared" si="42"/>
        <v>0</v>
      </c>
      <c r="GJ53" s="85">
        <f t="shared" si="42"/>
        <v>0</v>
      </c>
      <c r="GK53" s="85">
        <f t="shared" si="42"/>
        <v>0</v>
      </c>
      <c r="GL53" s="85">
        <f t="shared" si="42"/>
        <v>0</v>
      </c>
      <c r="GM53" s="85">
        <f t="shared" ref="GM53:IX53" si="43">SUM(GM10,GM11,GM14,GM26,GM27,GM28,GM29,GM30,GM31,GM32,GM35)</f>
        <v>0</v>
      </c>
      <c r="GN53" s="85">
        <f t="shared" si="43"/>
        <v>0</v>
      </c>
      <c r="GO53" s="85">
        <f t="shared" si="43"/>
        <v>0</v>
      </c>
      <c r="GP53" s="85">
        <f t="shared" si="43"/>
        <v>0</v>
      </c>
      <c r="GQ53" s="85">
        <f t="shared" si="43"/>
        <v>0</v>
      </c>
      <c r="GR53" s="85">
        <f t="shared" si="43"/>
        <v>0</v>
      </c>
      <c r="GS53" s="85">
        <f t="shared" si="43"/>
        <v>0</v>
      </c>
      <c r="GT53" s="85">
        <f t="shared" si="43"/>
        <v>0</v>
      </c>
      <c r="GU53" s="85">
        <f t="shared" si="43"/>
        <v>0</v>
      </c>
      <c r="GV53" s="85">
        <f t="shared" si="43"/>
        <v>0</v>
      </c>
      <c r="GW53" s="85">
        <f t="shared" si="43"/>
        <v>0</v>
      </c>
      <c r="GX53" s="85">
        <f t="shared" si="43"/>
        <v>0</v>
      </c>
      <c r="GY53" s="85">
        <f t="shared" si="43"/>
        <v>0</v>
      </c>
      <c r="GZ53" s="85">
        <f t="shared" si="43"/>
        <v>0</v>
      </c>
      <c r="HA53" s="85">
        <f t="shared" si="43"/>
        <v>0</v>
      </c>
      <c r="HB53" s="85">
        <f t="shared" si="43"/>
        <v>0</v>
      </c>
      <c r="HC53" s="85">
        <f t="shared" si="43"/>
        <v>0</v>
      </c>
      <c r="HD53" s="85">
        <f t="shared" si="43"/>
        <v>0</v>
      </c>
      <c r="HE53" s="85">
        <f t="shared" si="43"/>
        <v>0</v>
      </c>
      <c r="HF53" s="85">
        <f t="shared" si="43"/>
        <v>0</v>
      </c>
      <c r="HG53" s="85">
        <f t="shared" si="43"/>
        <v>0</v>
      </c>
      <c r="HH53" s="85">
        <f t="shared" si="43"/>
        <v>0</v>
      </c>
      <c r="HI53" s="85">
        <f t="shared" si="43"/>
        <v>0</v>
      </c>
      <c r="HJ53" s="85">
        <f t="shared" si="43"/>
        <v>0</v>
      </c>
      <c r="HK53" s="85">
        <f t="shared" si="43"/>
        <v>0</v>
      </c>
      <c r="HL53" s="85">
        <f t="shared" si="43"/>
        <v>0</v>
      </c>
      <c r="HM53" s="85">
        <f t="shared" si="43"/>
        <v>0</v>
      </c>
      <c r="HN53" s="85">
        <f t="shared" si="43"/>
        <v>0</v>
      </c>
      <c r="HO53" s="85">
        <f t="shared" si="43"/>
        <v>0</v>
      </c>
      <c r="HP53" s="85">
        <f t="shared" si="43"/>
        <v>0</v>
      </c>
      <c r="HQ53" s="85">
        <f t="shared" si="43"/>
        <v>0</v>
      </c>
      <c r="HR53" s="85">
        <f t="shared" si="43"/>
        <v>0</v>
      </c>
      <c r="HS53" s="85">
        <f t="shared" si="43"/>
        <v>0</v>
      </c>
      <c r="HT53" s="85">
        <f t="shared" si="43"/>
        <v>0</v>
      </c>
      <c r="HU53" s="85">
        <f t="shared" si="43"/>
        <v>0</v>
      </c>
      <c r="HV53" s="85">
        <f t="shared" si="43"/>
        <v>0</v>
      </c>
      <c r="HW53" s="85">
        <f t="shared" si="43"/>
        <v>0</v>
      </c>
      <c r="HX53" s="85">
        <f t="shared" si="43"/>
        <v>0</v>
      </c>
      <c r="HY53" s="85">
        <f t="shared" si="43"/>
        <v>0</v>
      </c>
      <c r="HZ53" s="85">
        <f t="shared" si="43"/>
        <v>0</v>
      </c>
      <c r="IA53" s="85">
        <f t="shared" si="43"/>
        <v>0</v>
      </c>
      <c r="IB53" s="85">
        <f t="shared" si="43"/>
        <v>0</v>
      </c>
      <c r="IC53" s="85">
        <f t="shared" si="43"/>
        <v>0</v>
      </c>
      <c r="ID53" s="85">
        <f t="shared" si="43"/>
        <v>0</v>
      </c>
      <c r="IE53" s="85">
        <f t="shared" si="43"/>
        <v>0</v>
      </c>
      <c r="IF53" s="85">
        <f t="shared" si="43"/>
        <v>0</v>
      </c>
      <c r="IG53" s="85">
        <f t="shared" si="43"/>
        <v>0</v>
      </c>
      <c r="IH53" s="85">
        <f t="shared" si="43"/>
        <v>0</v>
      </c>
      <c r="II53" s="85">
        <f t="shared" si="43"/>
        <v>0</v>
      </c>
      <c r="IJ53" s="85">
        <f t="shared" si="43"/>
        <v>0</v>
      </c>
      <c r="IK53" s="85">
        <f t="shared" si="43"/>
        <v>0</v>
      </c>
      <c r="IL53" s="85">
        <f t="shared" si="43"/>
        <v>0</v>
      </c>
      <c r="IM53" s="85">
        <f t="shared" si="43"/>
        <v>0</v>
      </c>
      <c r="IN53" s="85">
        <f t="shared" si="43"/>
        <v>0</v>
      </c>
      <c r="IO53" s="85">
        <f t="shared" si="43"/>
        <v>0</v>
      </c>
      <c r="IP53" s="85">
        <f t="shared" si="43"/>
        <v>0</v>
      </c>
      <c r="IQ53" s="85">
        <f t="shared" si="43"/>
        <v>0</v>
      </c>
      <c r="IR53" s="85">
        <f t="shared" si="43"/>
        <v>0</v>
      </c>
      <c r="IS53" s="85">
        <f t="shared" si="43"/>
        <v>0</v>
      </c>
      <c r="IT53" s="85">
        <f t="shared" si="43"/>
        <v>0</v>
      </c>
      <c r="IU53" s="85">
        <f t="shared" si="43"/>
        <v>0</v>
      </c>
      <c r="IV53" s="85">
        <f t="shared" si="43"/>
        <v>0</v>
      </c>
      <c r="IW53" s="85">
        <f t="shared" si="43"/>
        <v>0</v>
      </c>
      <c r="IX53" s="85">
        <f t="shared" si="43"/>
        <v>0</v>
      </c>
      <c r="IY53" s="85">
        <f t="shared" ref="IY53:LJ53" si="44">SUM(IY10,IY11,IY14,IY26,IY27,IY28,IY29,IY30,IY31,IY32,IY35)</f>
        <v>0</v>
      </c>
      <c r="IZ53" s="85">
        <f t="shared" si="44"/>
        <v>0</v>
      </c>
      <c r="JA53" s="85">
        <f t="shared" si="44"/>
        <v>0</v>
      </c>
      <c r="JB53" s="85">
        <f t="shared" si="44"/>
        <v>0</v>
      </c>
      <c r="JC53" s="85">
        <f t="shared" si="44"/>
        <v>0</v>
      </c>
      <c r="JD53" s="85">
        <f t="shared" si="44"/>
        <v>0</v>
      </c>
      <c r="JE53" s="85">
        <f t="shared" si="44"/>
        <v>0</v>
      </c>
      <c r="JF53" s="85">
        <f t="shared" si="44"/>
        <v>0</v>
      </c>
      <c r="JG53" s="85">
        <f t="shared" si="44"/>
        <v>0</v>
      </c>
      <c r="JH53" s="85">
        <f t="shared" si="44"/>
        <v>0</v>
      </c>
      <c r="JI53" s="85">
        <f t="shared" si="44"/>
        <v>0</v>
      </c>
      <c r="JJ53" s="85">
        <f t="shared" si="44"/>
        <v>0</v>
      </c>
      <c r="JK53" s="85">
        <f t="shared" si="44"/>
        <v>0</v>
      </c>
      <c r="JL53" s="85">
        <f t="shared" si="44"/>
        <v>0</v>
      </c>
      <c r="JM53" s="85">
        <f t="shared" si="44"/>
        <v>0</v>
      </c>
      <c r="JN53" s="85">
        <f t="shared" si="44"/>
        <v>0</v>
      </c>
      <c r="JO53" s="85">
        <f t="shared" si="44"/>
        <v>0</v>
      </c>
      <c r="JP53" s="85">
        <f t="shared" si="44"/>
        <v>0</v>
      </c>
      <c r="JQ53" s="85">
        <f t="shared" si="44"/>
        <v>0</v>
      </c>
      <c r="JR53" s="85">
        <f t="shared" si="44"/>
        <v>0</v>
      </c>
      <c r="JS53" s="85">
        <f t="shared" si="44"/>
        <v>0</v>
      </c>
      <c r="JT53" s="85">
        <f t="shared" si="44"/>
        <v>0</v>
      </c>
      <c r="JU53" s="85">
        <f t="shared" si="44"/>
        <v>0</v>
      </c>
      <c r="JV53" s="85">
        <f t="shared" si="44"/>
        <v>0</v>
      </c>
      <c r="JW53" s="85">
        <f t="shared" si="44"/>
        <v>0</v>
      </c>
      <c r="JX53" s="85">
        <f t="shared" si="44"/>
        <v>0</v>
      </c>
      <c r="JY53" s="85">
        <f t="shared" si="44"/>
        <v>0</v>
      </c>
      <c r="JZ53" s="85">
        <f t="shared" si="44"/>
        <v>0</v>
      </c>
      <c r="KA53" s="85">
        <f t="shared" si="44"/>
        <v>0</v>
      </c>
      <c r="KB53" s="85">
        <f t="shared" si="44"/>
        <v>0</v>
      </c>
      <c r="KC53" s="85">
        <f t="shared" si="44"/>
        <v>0</v>
      </c>
      <c r="KD53" s="85">
        <f t="shared" si="44"/>
        <v>0</v>
      </c>
      <c r="KE53" s="85">
        <f t="shared" si="44"/>
        <v>0</v>
      </c>
      <c r="KF53" s="85">
        <f t="shared" si="44"/>
        <v>0</v>
      </c>
      <c r="KG53" s="85">
        <f t="shared" si="44"/>
        <v>0</v>
      </c>
      <c r="KH53" s="85">
        <f t="shared" si="44"/>
        <v>0</v>
      </c>
      <c r="KI53" s="85">
        <f t="shared" si="44"/>
        <v>0</v>
      </c>
      <c r="KJ53" s="85">
        <f t="shared" si="44"/>
        <v>0</v>
      </c>
      <c r="KK53" s="85">
        <f t="shared" si="44"/>
        <v>0</v>
      </c>
      <c r="KL53" s="85">
        <f t="shared" si="44"/>
        <v>0</v>
      </c>
      <c r="KM53" s="85">
        <f t="shared" si="44"/>
        <v>0</v>
      </c>
      <c r="KN53" s="85">
        <f t="shared" si="44"/>
        <v>0</v>
      </c>
      <c r="KO53" s="85">
        <f t="shared" si="44"/>
        <v>0</v>
      </c>
      <c r="KP53" s="85">
        <f t="shared" si="44"/>
        <v>0</v>
      </c>
      <c r="KQ53" s="85">
        <f t="shared" si="44"/>
        <v>0</v>
      </c>
      <c r="KR53" s="85">
        <f t="shared" si="44"/>
        <v>0</v>
      </c>
      <c r="KS53" s="85">
        <f t="shared" si="44"/>
        <v>0</v>
      </c>
      <c r="KT53" s="85">
        <f t="shared" si="44"/>
        <v>0</v>
      </c>
      <c r="KU53" s="85">
        <f t="shared" si="44"/>
        <v>0</v>
      </c>
      <c r="KV53" s="85">
        <f t="shared" si="44"/>
        <v>0</v>
      </c>
      <c r="KW53" s="85">
        <f t="shared" si="44"/>
        <v>0</v>
      </c>
      <c r="KX53" s="85">
        <f t="shared" si="44"/>
        <v>0</v>
      </c>
      <c r="KY53" s="85">
        <f t="shared" si="44"/>
        <v>0</v>
      </c>
      <c r="KZ53" s="85">
        <f t="shared" si="44"/>
        <v>0</v>
      </c>
      <c r="LA53" s="85">
        <f t="shared" si="44"/>
        <v>0</v>
      </c>
      <c r="LB53" s="85">
        <f t="shared" si="44"/>
        <v>0</v>
      </c>
      <c r="LC53" s="85">
        <f t="shared" si="44"/>
        <v>0</v>
      </c>
      <c r="LD53" s="85">
        <f t="shared" si="44"/>
        <v>0</v>
      </c>
      <c r="LE53" s="85">
        <f t="shared" si="44"/>
        <v>0</v>
      </c>
      <c r="LF53" s="85">
        <f t="shared" si="44"/>
        <v>0</v>
      </c>
      <c r="LG53" s="85">
        <f t="shared" si="44"/>
        <v>0</v>
      </c>
      <c r="LH53" s="85">
        <f t="shared" si="44"/>
        <v>0</v>
      </c>
      <c r="LI53" s="85">
        <f t="shared" si="44"/>
        <v>0</v>
      </c>
      <c r="LJ53" s="85">
        <f t="shared" si="44"/>
        <v>0</v>
      </c>
      <c r="LK53" s="85">
        <f t="shared" ref="LK53:NV53" si="45">SUM(LK10,LK11,LK14,LK26,LK27,LK28,LK29,LK30,LK31,LK32,LK35)</f>
        <v>0</v>
      </c>
      <c r="LL53" s="85">
        <f t="shared" si="45"/>
        <v>0</v>
      </c>
      <c r="LM53" s="85">
        <f t="shared" si="45"/>
        <v>0</v>
      </c>
      <c r="LN53" s="85">
        <f t="shared" si="45"/>
        <v>0</v>
      </c>
      <c r="LO53" s="85">
        <f t="shared" si="45"/>
        <v>0</v>
      </c>
      <c r="LP53" s="85">
        <f t="shared" si="45"/>
        <v>0</v>
      </c>
      <c r="LQ53" s="85">
        <f t="shared" si="45"/>
        <v>0</v>
      </c>
      <c r="LR53" s="85">
        <f t="shared" si="45"/>
        <v>0</v>
      </c>
      <c r="LS53" s="85">
        <f t="shared" si="45"/>
        <v>0</v>
      </c>
      <c r="LT53" s="85">
        <f t="shared" si="45"/>
        <v>0</v>
      </c>
      <c r="LU53" s="85">
        <f t="shared" si="45"/>
        <v>0</v>
      </c>
      <c r="LV53" s="85">
        <f t="shared" si="45"/>
        <v>0</v>
      </c>
      <c r="LW53" s="85">
        <f t="shared" si="45"/>
        <v>0</v>
      </c>
      <c r="LX53" s="85">
        <f t="shared" si="45"/>
        <v>0</v>
      </c>
      <c r="LY53" s="85">
        <f t="shared" si="45"/>
        <v>0</v>
      </c>
      <c r="LZ53" s="85">
        <f t="shared" si="45"/>
        <v>0</v>
      </c>
      <c r="MA53" s="85">
        <f t="shared" si="45"/>
        <v>0</v>
      </c>
      <c r="MB53" s="85">
        <f t="shared" si="45"/>
        <v>0</v>
      </c>
      <c r="MC53" s="85">
        <f t="shared" si="45"/>
        <v>0</v>
      </c>
      <c r="MD53" s="85">
        <f t="shared" si="45"/>
        <v>0</v>
      </c>
      <c r="ME53" s="85">
        <f t="shared" si="45"/>
        <v>0</v>
      </c>
      <c r="MF53" s="85">
        <f t="shared" si="45"/>
        <v>0</v>
      </c>
      <c r="MG53" s="85">
        <f t="shared" si="45"/>
        <v>0</v>
      </c>
      <c r="MH53" s="85">
        <f t="shared" si="45"/>
        <v>0</v>
      </c>
      <c r="MI53" s="85">
        <f t="shared" si="45"/>
        <v>0</v>
      </c>
      <c r="MJ53" s="85">
        <f t="shared" si="45"/>
        <v>0</v>
      </c>
      <c r="MK53" s="85">
        <f t="shared" si="45"/>
        <v>0</v>
      </c>
      <c r="ML53" s="85">
        <f t="shared" si="45"/>
        <v>0</v>
      </c>
      <c r="MM53" s="85">
        <f t="shared" si="45"/>
        <v>0</v>
      </c>
      <c r="MN53" s="85">
        <f t="shared" si="45"/>
        <v>0</v>
      </c>
      <c r="MO53" s="85">
        <f t="shared" si="45"/>
        <v>0</v>
      </c>
      <c r="MP53" s="85">
        <f t="shared" si="45"/>
        <v>0</v>
      </c>
      <c r="MQ53" s="85">
        <f t="shared" si="45"/>
        <v>0</v>
      </c>
      <c r="MR53" s="85">
        <f t="shared" si="45"/>
        <v>0</v>
      </c>
      <c r="MS53" s="85">
        <f t="shared" si="45"/>
        <v>0</v>
      </c>
      <c r="MT53" s="85">
        <f t="shared" si="45"/>
        <v>0</v>
      </c>
      <c r="MU53" s="85">
        <f t="shared" si="45"/>
        <v>0</v>
      </c>
      <c r="MV53" s="85">
        <f t="shared" si="45"/>
        <v>0</v>
      </c>
      <c r="MW53" s="85">
        <f t="shared" si="45"/>
        <v>0</v>
      </c>
      <c r="MX53" s="85">
        <f t="shared" si="45"/>
        <v>0</v>
      </c>
      <c r="MY53" s="85">
        <f t="shared" si="45"/>
        <v>0</v>
      </c>
      <c r="MZ53" s="85">
        <f t="shared" si="45"/>
        <v>0</v>
      </c>
      <c r="NA53" s="85">
        <f t="shared" si="45"/>
        <v>0</v>
      </c>
      <c r="NB53" s="85">
        <f t="shared" si="45"/>
        <v>0</v>
      </c>
      <c r="NC53" s="85">
        <f t="shared" si="45"/>
        <v>0</v>
      </c>
      <c r="ND53" s="85">
        <f t="shared" si="45"/>
        <v>0</v>
      </c>
      <c r="NE53" s="85">
        <f t="shared" si="45"/>
        <v>0</v>
      </c>
      <c r="NF53" s="85">
        <f t="shared" si="45"/>
        <v>0</v>
      </c>
      <c r="NG53" s="85">
        <f t="shared" si="45"/>
        <v>0</v>
      </c>
      <c r="NH53" s="85">
        <f t="shared" si="45"/>
        <v>0</v>
      </c>
      <c r="NI53" s="85">
        <f t="shared" si="45"/>
        <v>0</v>
      </c>
      <c r="NJ53" s="85">
        <f t="shared" si="45"/>
        <v>0</v>
      </c>
      <c r="NK53" s="85">
        <f t="shared" si="45"/>
        <v>0</v>
      </c>
      <c r="NL53" s="85">
        <f t="shared" si="45"/>
        <v>0</v>
      </c>
      <c r="NM53" s="85">
        <f t="shared" si="45"/>
        <v>0</v>
      </c>
      <c r="NN53" s="85">
        <f t="shared" si="45"/>
        <v>0</v>
      </c>
      <c r="NO53" s="85">
        <f t="shared" si="45"/>
        <v>0</v>
      </c>
      <c r="NP53" s="85">
        <f t="shared" si="45"/>
        <v>0</v>
      </c>
      <c r="NQ53" s="85">
        <f t="shared" si="45"/>
        <v>0</v>
      </c>
      <c r="NR53" s="85">
        <f t="shared" si="45"/>
        <v>0</v>
      </c>
      <c r="NS53" s="85">
        <f t="shared" si="45"/>
        <v>0</v>
      </c>
      <c r="NT53" s="85">
        <f t="shared" si="45"/>
        <v>0</v>
      </c>
      <c r="NU53" s="85">
        <f t="shared" si="45"/>
        <v>0</v>
      </c>
      <c r="NV53" s="85">
        <f t="shared" si="45"/>
        <v>0</v>
      </c>
      <c r="NW53" s="85">
        <f t="shared" ref="NW53:QH53" si="46">SUM(NW10,NW11,NW14,NW26,NW27,NW28,NW29,NW30,NW31,NW32,NW35)</f>
        <v>0</v>
      </c>
      <c r="NX53" s="85">
        <f t="shared" si="46"/>
        <v>0</v>
      </c>
      <c r="NY53" s="85">
        <f t="shared" si="46"/>
        <v>0</v>
      </c>
      <c r="NZ53" s="85">
        <f t="shared" si="46"/>
        <v>0</v>
      </c>
      <c r="OA53" s="85">
        <f t="shared" si="46"/>
        <v>0</v>
      </c>
      <c r="OB53" s="85">
        <f t="shared" si="46"/>
        <v>0</v>
      </c>
      <c r="OC53" s="85">
        <f t="shared" si="46"/>
        <v>0</v>
      </c>
      <c r="OD53" s="85">
        <f t="shared" si="46"/>
        <v>0</v>
      </c>
      <c r="OE53" s="85">
        <f t="shared" si="46"/>
        <v>0</v>
      </c>
      <c r="OF53" s="85">
        <f t="shared" si="46"/>
        <v>0</v>
      </c>
      <c r="OG53" s="85">
        <f t="shared" si="46"/>
        <v>0</v>
      </c>
      <c r="OH53" s="85">
        <f t="shared" si="46"/>
        <v>0</v>
      </c>
      <c r="OI53" s="85">
        <f t="shared" si="46"/>
        <v>0</v>
      </c>
      <c r="OJ53" s="85">
        <f t="shared" si="46"/>
        <v>0</v>
      </c>
      <c r="OK53" s="85">
        <f t="shared" si="46"/>
        <v>0</v>
      </c>
      <c r="OL53" s="85">
        <f t="shared" si="46"/>
        <v>0</v>
      </c>
      <c r="OM53" s="85">
        <f t="shared" si="46"/>
        <v>0</v>
      </c>
      <c r="ON53" s="85">
        <f t="shared" si="46"/>
        <v>0</v>
      </c>
      <c r="OO53" s="85">
        <f t="shared" si="46"/>
        <v>0</v>
      </c>
      <c r="OP53" s="85">
        <f t="shared" si="46"/>
        <v>0</v>
      </c>
      <c r="OQ53" s="85">
        <f t="shared" si="46"/>
        <v>0</v>
      </c>
      <c r="OR53" s="85">
        <f t="shared" si="46"/>
        <v>0</v>
      </c>
      <c r="OS53" s="85">
        <f t="shared" si="46"/>
        <v>0</v>
      </c>
      <c r="OT53" s="85">
        <f t="shared" si="46"/>
        <v>0</v>
      </c>
      <c r="OU53" s="85">
        <f t="shared" si="46"/>
        <v>0</v>
      </c>
      <c r="OV53" s="85">
        <f t="shared" si="46"/>
        <v>0</v>
      </c>
      <c r="OW53" s="85">
        <f t="shared" si="46"/>
        <v>0</v>
      </c>
      <c r="OX53" s="85">
        <f t="shared" si="46"/>
        <v>0</v>
      </c>
      <c r="OY53" s="85">
        <f t="shared" si="46"/>
        <v>0</v>
      </c>
      <c r="OZ53" s="85">
        <f t="shared" si="46"/>
        <v>0</v>
      </c>
      <c r="PA53" s="85">
        <f t="shared" si="46"/>
        <v>0</v>
      </c>
      <c r="PB53" s="85">
        <f t="shared" si="46"/>
        <v>0</v>
      </c>
      <c r="PC53" s="85">
        <f t="shared" si="46"/>
        <v>0</v>
      </c>
      <c r="PD53" s="85">
        <f t="shared" si="46"/>
        <v>0</v>
      </c>
      <c r="PE53" s="85">
        <f t="shared" si="46"/>
        <v>0</v>
      </c>
      <c r="PF53" s="85">
        <f t="shared" si="46"/>
        <v>0</v>
      </c>
      <c r="PG53" s="85">
        <f t="shared" si="46"/>
        <v>0</v>
      </c>
      <c r="PH53" s="85">
        <f t="shared" si="46"/>
        <v>0</v>
      </c>
      <c r="PI53" s="85">
        <f t="shared" si="46"/>
        <v>0</v>
      </c>
      <c r="PJ53" s="85">
        <f t="shared" si="46"/>
        <v>0</v>
      </c>
      <c r="PK53" s="85">
        <f t="shared" si="46"/>
        <v>0</v>
      </c>
      <c r="PL53" s="85">
        <f t="shared" si="46"/>
        <v>0</v>
      </c>
      <c r="PM53" s="85">
        <f t="shared" si="46"/>
        <v>0</v>
      </c>
      <c r="PN53" s="85">
        <f t="shared" si="46"/>
        <v>0</v>
      </c>
      <c r="PO53" s="85">
        <f t="shared" si="46"/>
        <v>0</v>
      </c>
      <c r="PP53" s="85">
        <f t="shared" si="46"/>
        <v>0</v>
      </c>
      <c r="PQ53" s="85">
        <f t="shared" si="46"/>
        <v>0</v>
      </c>
      <c r="PR53" s="85">
        <f t="shared" si="46"/>
        <v>0</v>
      </c>
      <c r="PS53" s="85">
        <f t="shared" si="46"/>
        <v>0</v>
      </c>
      <c r="PT53" s="85">
        <f t="shared" si="46"/>
        <v>0</v>
      </c>
      <c r="PU53" s="85">
        <f t="shared" si="46"/>
        <v>0</v>
      </c>
      <c r="PV53" s="85">
        <f t="shared" si="46"/>
        <v>0</v>
      </c>
      <c r="PW53" s="85">
        <f t="shared" si="46"/>
        <v>0</v>
      </c>
      <c r="PX53" s="85">
        <f t="shared" si="46"/>
        <v>0</v>
      </c>
      <c r="PY53" s="85">
        <f t="shared" si="46"/>
        <v>0</v>
      </c>
      <c r="PZ53" s="85">
        <f t="shared" si="46"/>
        <v>0</v>
      </c>
      <c r="QA53" s="85">
        <f t="shared" si="46"/>
        <v>0</v>
      </c>
      <c r="QB53" s="85">
        <f t="shared" si="46"/>
        <v>0</v>
      </c>
      <c r="QC53" s="85">
        <f t="shared" si="46"/>
        <v>0</v>
      </c>
      <c r="QD53" s="85">
        <f t="shared" si="46"/>
        <v>0</v>
      </c>
      <c r="QE53" s="85">
        <f t="shared" si="46"/>
        <v>0</v>
      </c>
      <c r="QF53" s="85">
        <f t="shared" si="46"/>
        <v>0</v>
      </c>
      <c r="QG53" s="85">
        <f t="shared" si="46"/>
        <v>0</v>
      </c>
      <c r="QH53" s="85">
        <f t="shared" si="46"/>
        <v>0</v>
      </c>
      <c r="QI53" s="85">
        <f t="shared" ref="QI53:SQ53" si="47">SUM(QI10,QI11,QI14,QI26,QI27,QI28,QI29,QI30,QI31,QI32,QI35)</f>
        <v>0</v>
      </c>
      <c r="QJ53" s="85">
        <f t="shared" si="47"/>
        <v>0</v>
      </c>
      <c r="QK53" s="85">
        <f t="shared" si="47"/>
        <v>0</v>
      </c>
      <c r="QL53" s="85">
        <f t="shared" si="47"/>
        <v>0</v>
      </c>
      <c r="QM53" s="85">
        <f t="shared" si="47"/>
        <v>0</v>
      </c>
      <c r="QN53" s="85">
        <f t="shared" si="47"/>
        <v>0</v>
      </c>
      <c r="QO53" s="85">
        <f t="shared" si="47"/>
        <v>0</v>
      </c>
      <c r="QP53" s="85">
        <f t="shared" si="47"/>
        <v>0</v>
      </c>
      <c r="QQ53" s="85">
        <f t="shared" si="47"/>
        <v>0</v>
      </c>
      <c r="QR53" s="85">
        <f t="shared" si="47"/>
        <v>0</v>
      </c>
      <c r="QS53" s="85">
        <f t="shared" si="47"/>
        <v>0</v>
      </c>
      <c r="QT53" s="85">
        <f t="shared" si="47"/>
        <v>0</v>
      </c>
      <c r="QU53" s="85">
        <f t="shared" si="47"/>
        <v>0</v>
      </c>
      <c r="QV53" s="85">
        <f t="shared" si="47"/>
        <v>0</v>
      </c>
      <c r="QW53" s="85">
        <f t="shared" si="47"/>
        <v>0</v>
      </c>
      <c r="QX53" s="85">
        <f t="shared" si="47"/>
        <v>0</v>
      </c>
      <c r="QY53" s="85">
        <f t="shared" si="47"/>
        <v>0</v>
      </c>
      <c r="QZ53" s="85">
        <f t="shared" si="47"/>
        <v>0</v>
      </c>
      <c r="RA53" s="85">
        <f t="shared" si="47"/>
        <v>0</v>
      </c>
      <c r="RB53" s="85">
        <f t="shared" si="47"/>
        <v>0</v>
      </c>
      <c r="RC53" s="85">
        <f t="shared" si="47"/>
        <v>0</v>
      </c>
      <c r="RD53" s="85">
        <f t="shared" si="47"/>
        <v>0</v>
      </c>
      <c r="RE53" s="85">
        <f t="shared" si="47"/>
        <v>0</v>
      </c>
      <c r="RF53" s="85">
        <f t="shared" si="47"/>
        <v>0</v>
      </c>
      <c r="RG53" s="85">
        <f t="shared" si="47"/>
        <v>0</v>
      </c>
      <c r="RH53" s="85">
        <f t="shared" si="47"/>
        <v>0</v>
      </c>
      <c r="RI53" s="85">
        <f t="shared" si="47"/>
        <v>0</v>
      </c>
      <c r="RJ53" s="85">
        <f t="shared" si="47"/>
        <v>0</v>
      </c>
      <c r="RK53" s="85">
        <f t="shared" si="47"/>
        <v>0</v>
      </c>
      <c r="RL53" s="85">
        <f t="shared" si="47"/>
        <v>0</v>
      </c>
      <c r="RM53" s="85">
        <f t="shared" si="47"/>
        <v>0</v>
      </c>
      <c r="RN53" s="85">
        <f t="shared" si="47"/>
        <v>0</v>
      </c>
      <c r="RO53" s="85">
        <f t="shared" si="47"/>
        <v>0</v>
      </c>
      <c r="RP53" s="85">
        <f t="shared" si="47"/>
        <v>0</v>
      </c>
      <c r="RQ53" s="85">
        <f t="shared" si="47"/>
        <v>0</v>
      </c>
      <c r="RR53" s="85">
        <f t="shared" si="47"/>
        <v>0</v>
      </c>
      <c r="RS53" s="85">
        <f t="shared" si="47"/>
        <v>0</v>
      </c>
      <c r="RT53" s="85">
        <f t="shared" si="47"/>
        <v>0</v>
      </c>
      <c r="RU53" s="85">
        <f t="shared" si="47"/>
        <v>0</v>
      </c>
      <c r="RV53" s="85">
        <f t="shared" si="47"/>
        <v>0</v>
      </c>
      <c r="RW53" s="85">
        <f t="shared" si="47"/>
        <v>0</v>
      </c>
      <c r="RX53" s="85">
        <f t="shared" si="47"/>
        <v>0</v>
      </c>
      <c r="RY53" s="85">
        <f t="shared" si="47"/>
        <v>0</v>
      </c>
      <c r="RZ53" s="85">
        <f t="shared" si="47"/>
        <v>0</v>
      </c>
      <c r="SA53" s="85">
        <f t="shared" si="47"/>
        <v>0</v>
      </c>
      <c r="SB53" s="85">
        <f t="shared" si="47"/>
        <v>0</v>
      </c>
      <c r="SC53" s="85">
        <f t="shared" si="47"/>
        <v>0</v>
      </c>
      <c r="SD53" s="85">
        <f t="shared" si="47"/>
        <v>0</v>
      </c>
      <c r="SE53" s="85">
        <f t="shared" si="47"/>
        <v>0</v>
      </c>
      <c r="SF53" s="85">
        <f t="shared" si="47"/>
        <v>0</v>
      </c>
      <c r="SG53" s="85">
        <f t="shared" si="47"/>
        <v>0</v>
      </c>
      <c r="SH53" s="85">
        <f t="shared" si="47"/>
        <v>0</v>
      </c>
      <c r="SI53" s="85">
        <f t="shared" si="47"/>
        <v>0</v>
      </c>
      <c r="SJ53" s="85">
        <f t="shared" si="47"/>
        <v>0</v>
      </c>
      <c r="SK53" s="85">
        <f t="shared" si="47"/>
        <v>0</v>
      </c>
      <c r="SL53" s="85">
        <f t="shared" si="47"/>
        <v>0</v>
      </c>
      <c r="SM53" s="85">
        <f t="shared" si="47"/>
        <v>0</v>
      </c>
      <c r="SN53" s="85">
        <f t="shared" si="47"/>
        <v>0</v>
      </c>
      <c r="SO53" s="85">
        <f t="shared" si="47"/>
        <v>0</v>
      </c>
      <c r="SP53" s="85">
        <f t="shared" si="47"/>
        <v>0</v>
      </c>
      <c r="SQ53" s="85">
        <f t="shared" si="47"/>
        <v>0</v>
      </c>
    </row>
    <row r="54" spans="1:511" s="52" customFormat="1" hidden="1" x14ac:dyDescent="0.25">
      <c r="A54" s="83" t="s">
        <v>49</v>
      </c>
      <c r="B54" s="84">
        <f>B53/((ROWS(B10)+ROWS(B11)+ROWS(B26)+ROWS(B27)+ROWS(B28)+ROWS(B29)+ROWS(B30)+ROWS(B31)+ROWS(B32)+ROWS(B35)+ROWS(B14))*10)*100</f>
        <v>63.636363636363633</v>
      </c>
      <c r="C54" s="84">
        <f t="shared" ref="C54:BN54" si="48">C53/((ROWS(C10)+ROWS(C11)+ROWS(C26)+ROWS(C27)+ROWS(C28)+ROWS(C29)+ROWS(C30)+ROWS(C31)+ROWS(C32)+ROWS(C35)+ROWS(C14))*10)*100</f>
        <v>42.727272727272727</v>
      </c>
      <c r="D54" s="84">
        <f>D53/((ROWS(D10)+ROWS(D11)+ROWS(D26)+ROWS(D27)+ROWS(D28)+ROWS(D29)+ROWS(D30)+ROWS(D31)+ROWS(D32)+ROWS(D35)+ROWS(D14))*10)*100</f>
        <v>58.18181818181818</v>
      </c>
      <c r="E54" s="84">
        <f t="shared" si="48"/>
        <v>92.72727272727272</v>
      </c>
      <c r="F54" s="84">
        <f t="shared" si="48"/>
        <v>96.36363636363636</v>
      </c>
      <c r="G54" s="84">
        <f t="shared" si="48"/>
        <v>90.909090909090907</v>
      </c>
      <c r="H54" s="84">
        <f t="shared" si="48"/>
        <v>91.818181818181827</v>
      </c>
      <c r="I54" s="84">
        <f t="shared" si="48"/>
        <v>74.545454545454547</v>
      </c>
      <c r="J54" s="84">
        <f t="shared" si="48"/>
        <v>96.36363636363636</v>
      </c>
      <c r="K54" s="84">
        <f t="shared" si="48"/>
        <v>86.36363636363636</v>
      </c>
      <c r="L54" s="84">
        <f t="shared" si="48"/>
        <v>97.27272727272728</v>
      </c>
      <c r="M54" s="84">
        <f t="shared" si="48"/>
        <v>100</v>
      </c>
      <c r="N54" s="84">
        <f t="shared" si="48"/>
        <v>64.545454545454547</v>
      </c>
      <c r="O54" s="84">
        <f t="shared" si="48"/>
        <v>36.363636363636367</v>
      </c>
      <c r="P54" s="84">
        <f t="shared" si="48"/>
        <v>95.454545454545453</v>
      </c>
      <c r="Q54" s="84">
        <f t="shared" si="48"/>
        <v>81.818181818181827</v>
      </c>
      <c r="R54" s="84">
        <f t="shared" si="48"/>
        <v>69.090909090909093</v>
      </c>
      <c r="S54" s="84">
        <f t="shared" si="48"/>
        <v>72.727272727272734</v>
      </c>
      <c r="T54" s="84">
        <f t="shared" si="48"/>
        <v>57.272727272727273</v>
      </c>
      <c r="U54" s="84">
        <f t="shared" si="48"/>
        <v>77.272727272727266</v>
      </c>
      <c r="V54" s="84">
        <f t="shared" si="48"/>
        <v>0</v>
      </c>
      <c r="W54" s="84">
        <f t="shared" si="48"/>
        <v>0</v>
      </c>
      <c r="X54" s="84">
        <f t="shared" si="48"/>
        <v>0</v>
      </c>
      <c r="Y54" s="84">
        <f t="shared" si="48"/>
        <v>0</v>
      </c>
      <c r="Z54" s="84">
        <f t="shared" si="48"/>
        <v>0</v>
      </c>
      <c r="AA54" s="84">
        <f t="shared" si="48"/>
        <v>0</v>
      </c>
      <c r="AB54" s="84">
        <f t="shared" si="48"/>
        <v>0</v>
      </c>
      <c r="AC54" s="84">
        <f t="shared" si="48"/>
        <v>0</v>
      </c>
      <c r="AD54" s="84">
        <f t="shared" si="48"/>
        <v>0</v>
      </c>
      <c r="AE54" s="84">
        <f t="shared" si="48"/>
        <v>0</v>
      </c>
      <c r="AF54" s="84">
        <f t="shared" si="48"/>
        <v>0</v>
      </c>
      <c r="AG54" s="84">
        <f t="shared" si="48"/>
        <v>0</v>
      </c>
      <c r="AH54" s="84" t="e">
        <f>AH53/((ROWS(#REF!)+ROWS(#REF!)+ROWS(AH17)+ROWS(AH18)+ROWS(AH19)+ROWS(AH29)+ROWS(AH30)+ROWS(AH31)+ROWS(AH32)+ROWS(AH35)+ROWS(#REF!))*10)*100</f>
        <v>#REF!</v>
      </c>
      <c r="AI54" s="84">
        <f t="shared" si="48"/>
        <v>71.818181818181813</v>
      </c>
      <c r="AJ54" s="84">
        <f t="shared" si="48"/>
        <v>51.81818181818182</v>
      </c>
      <c r="AK54" s="84">
        <f t="shared" si="48"/>
        <v>79.090909090909093</v>
      </c>
      <c r="AL54" s="84" t="e">
        <f>AL53/((ROWS(#REF!)+ROWS(#REF!)+ROWS(AL16)+ROWS(AL17)+ROWS(AL18)+ROWS(AL19)+ROWS(AL20)+ROWS(AL21)+ROWS(AL22)+ROWS(AL25)+ROWS(#REF!))*10)*100</f>
        <v>#REF!</v>
      </c>
      <c r="AM54" s="84">
        <f t="shared" si="48"/>
        <v>81.818181818181827</v>
      </c>
      <c r="AN54" s="84">
        <f t="shared" si="48"/>
        <v>64.545454545454547</v>
      </c>
      <c r="AO54" s="84">
        <f t="shared" si="48"/>
        <v>66.363636363636374</v>
      </c>
      <c r="AP54" s="84">
        <f t="shared" si="48"/>
        <v>66.363636363636374</v>
      </c>
      <c r="AQ54" s="84">
        <f t="shared" si="48"/>
        <v>74.545454545454547</v>
      </c>
      <c r="AR54" s="84">
        <f t="shared" si="48"/>
        <v>45.454545454545453</v>
      </c>
      <c r="AS54" s="84">
        <f t="shared" si="48"/>
        <v>49.090909090909093</v>
      </c>
      <c r="AT54" s="84">
        <f t="shared" si="48"/>
        <v>67.272727272727266</v>
      </c>
      <c r="AU54" s="84">
        <f t="shared" si="48"/>
        <v>97.27272727272728</v>
      </c>
      <c r="AV54" s="84">
        <f t="shared" si="48"/>
        <v>95.454545454545453</v>
      </c>
      <c r="AW54" s="84">
        <f t="shared" si="48"/>
        <v>92.72727272727272</v>
      </c>
      <c r="AX54" s="84">
        <f t="shared" si="48"/>
        <v>46.36363636363636</v>
      </c>
      <c r="AY54" s="84">
        <f t="shared" si="48"/>
        <v>93.63636363636364</v>
      </c>
      <c r="AZ54" s="84">
        <f t="shared" si="48"/>
        <v>74.494949494949495</v>
      </c>
      <c r="BA54" s="84">
        <f t="shared" si="48"/>
        <v>0</v>
      </c>
      <c r="BB54" s="84">
        <f t="shared" si="48"/>
        <v>0</v>
      </c>
      <c r="BC54" s="84">
        <f t="shared" si="48"/>
        <v>0</v>
      </c>
      <c r="BD54" s="84">
        <f t="shared" si="48"/>
        <v>0</v>
      </c>
      <c r="BE54" s="84">
        <f t="shared" si="48"/>
        <v>0</v>
      </c>
      <c r="BF54" s="84">
        <f t="shared" si="48"/>
        <v>0</v>
      </c>
      <c r="BG54" s="84">
        <f t="shared" si="48"/>
        <v>0</v>
      </c>
      <c r="BH54" s="84">
        <f t="shared" si="48"/>
        <v>0</v>
      </c>
      <c r="BI54" s="84">
        <f t="shared" si="48"/>
        <v>0</v>
      </c>
      <c r="BJ54" s="84">
        <f t="shared" si="48"/>
        <v>0</v>
      </c>
      <c r="BK54" s="84">
        <f t="shared" si="48"/>
        <v>0</v>
      </c>
      <c r="BL54" s="84">
        <f t="shared" si="48"/>
        <v>0</v>
      </c>
      <c r="BM54" s="84">
        <f t="shared" si="48"/>
        <v>0</v>
      </c>
      <c r="BN54" s="84">
        <f t="shared" si="48"/>
        <v>90.909090909090907</v>
      </c>
      <c r="BO54" s="84">
        <f t="shared" ref="BO54:DZ54" si="49">BO53/((ROWS(BO10)+ROWS(BO11)+ROWS(BO26)+ROWS(BO27)+ROWS(BO28)+ROWS(BO29)+ROWS(BO30)+ROWS(BO31)+ROWS(BO32)+ROWS(BO35)+ROWS(BO14))*10)*100</f>
        <v>68.181818181818173</v>
      </c>
      <c r="BP54" s="84">
        <f t="shared" si="49"/>
        <v>58.18181818181818</v>
      </c>
      <c r="BQ54" s="84">
        <f t="shared" si="49"/>
        <v>97.27272727272728</v>
      </c>
      <c r="BR54" s="84">
        <f t="shared" si="49"/>
        <v>98.181818181818187</v>
      </c>
      <c r="BS54" s="84">
        <f t="shared" si="49"/>
        <v>65.454545454545453</v>
      </c>
      <c r="BT54" s="84">
        <f t="shared" si="49"/>
        <v>98.181818181818187</v>
      </c>
      <c r="BU54" s="84">
        <f t="shared" si="49"/>
        <v>61.818181818181813</v>
      </c>
      <c r="BV54" s="84">
        <f t="shared" si="49"/>
        <v>60.909090909090914</v>
      </c>
      <c r="BW54" s="84">
        <f t="shared" si="49"/>
        <v>54.54545454545454</v>
      </c>
      <c r="BX54" s="84">
        <f t="shared" si="49"/>
        <v>89.090909090909093</v>
      </c>
      <c r="BY54" s="84">
        <f t="shared" si="49"/>
        <v>76.611570247933898</v>
      </c>
      <c r="BZ54" s="84">
        <f t="shared" si="49"/>
        <v>0</v>
      </c>
      <c r="CA54" s="84">
        <f t="shared" si="49"/>
        <v>0</v>
      </c>
      <c r="CB54" s="84">
        <f t="shared" si="49"/>
        <v>0</v>
      </c>
      <c r="CC54" s="84">
        <f t="shared" si="49"/>
        <v>0</v>
      </c>
      <c r="CD54" s="84">
        <f t="shared" si="49"/>
        <v>0</v>
      </c>
      <c r="CE54" s="84">
        <f t="shared" si="49"/>
        <v>0</v>
      </c>
      <c r="CF54" s="84">
        <f t="shared" si="49"/>
        <v>0</v>
      </c>
      <c r="CG54" s="84">
        <f t="shared" si="49"/>
        <v>0</v>
      </c>
      <c r="CH54" s="84">
        <f t="shared" si="49"/>
        <v>0</v>
      </c>
      <c r="CI54" s="84">
        <f t="shared" si="49"/>
        <v>0</v>
      </c>
      <c r="CJ54" s="84">
        <f t="shared" si="49"/>
        <v>0</v>
      </c>
      <c r="CK54" s="84">
        <f t="shared" si="49"/>
        <v>0</v>
      </c>
      <c r="CL54" s="84">
        <f t="shared" si="49"/>
        <v>0</v>
      </c>
      <c r="CM54" s="84">
        <f t="shared" si="49"/>
        <v>0</v>
      </c>
      <c r="CN54" s="84">
        <f t="shared" si="49"/>
        <v>0</v>
      </c>
      <c r="CO54" s="84">
        <f t="shared" si="49"/>
        <v>0</v>
      </c>
      <c r="CP54" s="84">
        <f t="shared" si="49"/>
        <v>0</v>
      </c>
      <c r="CQ54" s="84">
        <f t="shared" si="49"/>
        <v>0</v>
      </c>
      <c r="CR54" s="84">
        <f t="shared" si="49"/>
        <v>0</v>
      </c>
      <c r="CS54" s="84">
        <f t="shared" si="49"/>
        <v>0</v>
      </c>
      <c r="CT54" s="84">
        <f t="shared" si="49"/>
        <v>0</v>
      </c>
      <c r="CU54" s="84">
        <f t="shared" si="49"/>
        <v>0</v>
      </c>
      <c r="CV54" s="84">
        <f t="shared" si="49"/>
        <v>0</v>
      </c>
      <c r="CW54" s="84">
        <f t="shared" si="49"/>
        <v>0</v>
      </c>
      <c r="CX54" s="84">
        <f t="shared" si="49"/>
        <v>0</v>
      </c>
      <c r="CY54" s="84">
        <f t="shared" si="49"/>
        <v>0</v>
      </c>
      <c r="CZ54" s="84">
        <f t="shared" si="49"/>
        <v>0</v>
      </c>
      <c r="DA54" s="84">
        <f t="shared" si="49"/>
        <v>0</v>
      </c>
      <c r="DB54" s="84">
        <f t="shared" si="49"/>
        <v>0</v>
      </c>
      <c r="DC54" s="84">
        <f t="shared" si="49"/>
        <v>0</v>
      </c>
      <c r="DD54" s="84">
        <f t="shared" si="49"/>
        <v>0</v>
      </c>
      <c r="DE54" s="84">
        <f t="shared" si="49"/>
        <v>0</v>
      </c>
      <c r="DF54" s="84">
        <f t="shared" si="49"/>
        <v>0</v>
      </c>
      <c r="DG54" s="84">
        <f t="shared" si="49"/>
        <v>0</v>
      </c>
      <c r="DH54" s="84">
        <f t="shared" si="49"/>
        <v>0</v>
      </c>
      <c r="DI54" s="84">
        <f t="shared" si="49"/>
        <v>0</v>
      </c>
      <c r="DJ54" s="84">
        <f t="shared" si="49"/>
        <v>0</v>
      </c>
      <c r="DK54" s="84">
        <f t="shared" si="49"/>
        <v>0</v>
      </c>
      <c r="DL54" s="84">
        <f t="shared" si="49"/>
        <v>0</v>
      </c>
      <c r="DM54" s="84">
        <f t="shared" si="49"/>
        <v>0</v>
      </c>
      <c r="DN54" s="84">
        <f t="shared" si="49"/>
        <v>0</v>
      </c>
      <c r="DO54" s="84">
        <f t="shared" si="49"/>
        <v>0</v>
      </c>
      <c r="DP54" s="84">
        <f t="shared" si="49"/>
        <v>0</v>
      </c>
      <c r="DQ54" s="84">
        <f t="shared" si="49"/>
        <v>0</v>
      </c>
      <c r="DR54" s="84">
        <f t="shared" si="49"/>
        <v>0</v>
      </c>
      <c r="DS54" s="84">
        <f t="shared" si="49"/>
        <v>0</v>
      </c>
      <c r="DT54" s="84">
        <f t="shared" si="49"/>
        <v>0</v>
      </c>
      <c r="DU54" s="84">
        <f t="shared" si="49"/>
        <v>0</v>
      </c>
      <c r="DV54" s="84">
        <f t="shared" si="49"/>
        <v>0</v>
      </c>
      <c r="DW54" s="84">
        <f t="shared" si="49"/>
        <v>0</v>
      </c>
      <c r="DX54" s="84">
        <f t="shared" si="49"/>
        <v>0</v>
      </c>
      <c r="DY54" s="84">
        <f t="shared" si="49"/>
        <v>0</v>
      </c>
      <c r="DZ54" s="84">
        <f t="shared" si="49"/>
        <v>0</v>
      </c>
      <c r="EA54" s="84">
        <f t="shared" ref="EA54:GL54" si="50">EA53/((ROWS(EA10)+ROWS(EA11)+ROWS(EA26)+ROWS(EA27)+ROWS(EA28)+ROWS(EA29)+ROWS(EA30)+ROWS(EA31)+ROWS(EA32)+ROWS(EA35)+ROWS(EA14))*10)*100</f>
        <v>0</v>
      </c>
      <c r="EB54" s="84">
        <f t="shared" si="50"/>
        <v>0</v>
      </c>
      <c r="EC54" s="84">
        <f t="shared" si="50"/>
        <v>0</v>
      </c>
      <c r="ED54" s="84">
        <f t="shared" si="50"/>
        <v>0</v>
      </c>
      <c r="EE54" s="84">
        <f t="shared" si="50"/>
        <v>0</v>
      </c>
      <c r="EF54" s="84">
        <f t="shared" si="50"/>
        <v>0</v>
      </c>
      <c r="EG54" s="84">
        <f t="shared" si="50"/>
        <v>0</v>
      </c>
      <c r="EH54" s="84">
        <f t="shared" si="50"/>
        <v>0</v>
      </c>
      <c r="EI54" s="84">
        <f t="shared" si="50"/>
        <v>0</v>
      </c>
      <c r="EJ54" s="84">
        <f t="shared" si="50"/>
        <v>0</v>
      </c>
      <c r="EK54" s="84">
        <f t="shared" si="50"/>
        <v>0</v>
      </c>
      <c r="EL54" s="84">
        <f t="shared" si="50"/>
        <v>0</v>
      </c>
      <c r="EM54" s="84">
        <f t="shared" si="50"/>
        <v>0</v>
      </c>
      <c r="EN54" s="84">
        <f t="shared" si="50"/>
        <v>0</v>
      </c>
      <c r="EO54" s="84">
        <f t="shared" si="50"/>
        <v>0</v>
      </c>
      <c r="EP54" s="84">
        <f t="shared" si="50"/>
        <v>0</v>
      </c>
      <c r="EQ54" s="84">
        <f t="shared" si="50"/>
        <v>0</v>
      </c>
      <c r="ER54" s="84">
        <f t="shared" si="50"/>
        <v>0</v>
      </c>
      <c r="ES54" s="84">
        <f t="shared" si="50"/>
        <v>0</v>
      </c>
      <c r="ET54" s="84">
        <f t="shared" si="50"/>
        <v>0</v>
      </c>
      <c r="EU54" s="84">
        <f t="shared" si="50"/>
        <v>0</v>
      </c>
      <c r="EV54" s="84">
        <f t="shared" si="50"/>
        <v>0</v>
      </c>
      <c r="EW54" s="84">
        <f t="shared" si="50"/>
        <v>0</v>
      </c>
      <c r="EX54" s="84">
        <f t="shared" si="50"/>
        <v>0</v>
      </c>
      <c r="EY54" s="84">
        <f t="shared" si="50"/>
        <v>0</v>
      </c>
      <c r="EZ54" s="84">
        <f t="shared" si="50"/>
        <v>0</v>
      </c>
      <c r="FA54" s="84">
        <f t="shared" si="50"/>
        <v>0</v>
      </c>
      <c r="FB54" s="84">
        <f t="shared" si="50"/>
        <v>0</v>
      </c>
      <c r="FC54" s="84">
        <f t="shared" si="50"/>
        <v>0</v>
      </c>
      <c r="FD54" s="84">
        <f t="shared" si="50"/>
        <v>0</v>
      </c>
      <c r="FE54" s="84">
        <f t="shared" si="50"/>
        <v>0</v>
      </c>
      <c r="FF54" s="84">
        <f t="shared" si="50"/>
        <v>0</v>
      </c>
      <c r="FG54" s="84">
        <f t="shared" si="50"/>
        <v>0</v>
      </c>
      <c r="FH54" s="84">
        <f t="shared" si="50"/>
        <v>0</v>
      </c>
      <c r="FI54" s="84">
        <f t="shared" si="50"/>
        <v>0</v>
      </c>
      <c r="FJ54" s="84">
        <f t="shared" si="50"/>
        <v>0</v>
      </c>
      <c r="FK54" s="84">
        <f t="shared" si="50"/>
        <v>0</v>
      </c>
      <c r="FL54" s="84">
        <f t="shared" si="50"/>
        <v>0</v>
      </c>
      <c r="FM54" s="84">
        <f t="shared" si="50"/>
        <v>0</v>
      </c>
      <c r="FN54" s="84">
        <f t="shared" si="50"/>
        <v>0</v>
      </c>
      <c r="FO54" s="84">
        <f t="shared" si="50"/>
        <v>0</v>
      </c>
      <c r="FP54" s="84">
        <f t="shared" si="50"/>
        <v>0</v>
      </c>
      <c r="FQ54" s="84">
        <f t="shared" si="50"/>
        <v>0</v>
      </c>
      <c r="FR54" s="84">
        <f t="shared" si="50"/>
        <v>0</v>
      </c>
      <c r="FS54" s="84">
        <f t="shared" si="50"/>
        <v>0</v>
      </c>
      <c r="FT54" s="84">
        <f t="shared" si="50"/>
        <v>0</v>
      </c>
      <c r="FU54" s="84">
        <f t="shared" si="50"/>
        <v>0</v>
      </c>
      <c r="FV54" s="84">
        <f t="shared" si="50"/>
        <v>0</v>
      </c>
      <c r="FW54" s="84">
        <f t="shared" si="50"/>
        <v>0</v>
      </c>
      <c r="FX54" s="84">
        <f t="shared" si="50"/>
        <v>0</v>
      </c>
      <c r="FY54" s="84">
        <f t="shared" si="50"/>
        <v>0</v>
      </c>
      <c r="FZ54" s="84">
        <f t="shared" si="50"/>
        <v>0</v>
      </c>
      <c r="GA54" s="84">
        <f t="shared" si="50"/>
        <v>0</v>
      </c>
      <c r="GB54" s="84">
        <f t="shared" si="50"/>
        <v>0</v>
      </c>
      <c r="GC54" s="84">
        <f t="shared" si="50"/>
        <v>0</v>
      </c>
      <c r="GD54" s="84">
        <f t="shared" si="50"/>
        <v>0</v>
      </c>
      <c r="GE54" s="84">
        <f t="shared" si="50"/>
        <v>0</v>
      </c>
      <c r="GF54" s="84">
        <f t="shared" si="50"/>
        <v>0</v>
      </c>
      <c r="GG54" s="84">
        <f t="shared" si="50"/>
        <v>0</v>
      </c>
      <c r="GH54" s="84">
        <f t="shared" si="50"/>
        <v>0</v>
      </c>
      <c r="GI54" s="84">
        <f t="shared" si="50"/>
        <v>0</v>
      </c>
      <c r="GJ54" s="84">
        <f t="shared" si="50"/>
        <v>0</v>
      </c>
      <c r="GK54" s="84">
        <f t="shared" si="50"/>
        <v>0</v>
      </c>
      <c r="GL54" s="84">
        <f t="shared" si="50"/>
        <v>0</v>
      </c>
      <c r="GM54" s="84">
        <f t="shared" ref="GM54:IX54" si="51">GM53/((ROWS(GM10)+ROWS(GM11)+ROWS(GM26)+ROWS(GM27)+ROWS(GM28)+ROWS(GM29)+ROWS(GM30)+ROWS(GM31)+ROWS(GM32)+ROWS(GM35)+ROWS(GM14))*10)*100</f>
        <v>0</v>
      </c>
      <c r="GN54" s="84">
        <f t="shared" si="51"/>
        <v>0</v>
      </c>
      <c r="GO54" s="84">
        <f t="shared" si="51"/>
        <v>0</v>
      </c>
      <c r="GP54" s="84">
        <f t="shared" si="51"/>
        <v>0</v>
      </c>
      <c r="GQ54" s="84">
        <f t="shared" si="51"/>
        <v>0</v>
      </c>
      <c r="GR54" s="84">
        <f t="shared" si="51"/>
        <v>0</v>
      </c>
      <c r="GS54" s="84">
        <f t="shared" si="51"/>
        <v>0</v>
      </c>
      <c r="GT54" s="84">
        <f t="shared" si="51"/>
        <v>0</v>
      </c>
      <c r="GU54" s="84">
        <f t="shared" si="51"/>
        <v>0</v>
      </c>
      <c r="GV54" s="84">
        <f t="shared" si="51"/>
        <v>0</v>
      </c>
      <c r="GW54" s="84">
        <f t="shared" si="51"/>
        <v>0</v>
      </c>
      <c r="GX54" s="84">
        <f t="shared" si="51"/>
        <v>0</v>
      </c>
      <c r="GY54" s="84">
        <f t="shared" si="51"/>
        <v>0</v>
      </c>
      <c r="GZ54" s="84">
        <f t="shared" si="51"/>
        <v>0</v>
      </c>
      <c r="HA54" s="84">
        <f t="shared" si="51"/>
        <v>0</v>
      </c>
      <c r="HB54" s="84">
        <f t="shared" si="51"/>
        <v>0</v>
      </c>
      <c r="HC54" s="84">
        <f t="shared" si="51"/>
        <v>0</v>
      </c>
      <c r="HD54" s="84">
        <f t="shared" si="51"/>
        <v>0</v>
      </c>
      <c r="HE54" s="84">
        <f t="shared" si="51"/>
        <v>0</v>
      </c>
      <c r="HF54" s="84">
        <f t="shared" si="51"/>
        <v>0</v>
      </c>
      <c r="HG54" s="84">
        <f t="shared" si="51"/>
        <v>0</v>
      </c>
      <c r="HH54" s="84">
        <f t="shared" si="51"/>
        <v>0</v>
      </c>
      <c r="HI54" s="84">
        <f t="shared" si="51"/>
        <v>0</v>
      </c>
      <c r="HJ54" s="84">
        <f t="shared" si="51"/>
        <v>0</v>
      </c>
      <c r="HK54" s="84">
        <f t="shared" si="51"/>
        <v>0</v>
      </c>
      <c r="HL54" s="84">
        <f t="shared" si="51"/>
        <v>0</v>
      </c>
      <c r="HM54" s="84">
        <f t="shared" si="51"/>
        <v>0</v>
      </c>
      <c r="HN54" s="84">
        <f t="shared" si="51"/>
        <v>0</v>
      </c>
      <c r="HO54" s="84">
        <f t="shared" si="51"/>
        <v>0</v>
      </c>
      <c r="HP54" s="84">
        <f t="shared" si="51"/>
        <v>0</v>
      </c>
      <c r="HQ54" s="84">
        <f t="shared" si="51"/>
        <v>0</v>
      </c>
      <c r="HR54" s="84">
        <f t="shared" si="51"/>
        <v>0</v>
      </c>
      <c r="HS54" s="84">
        <f t="shared" si="51"/>
        <v>0</v>
      </c>
      <c r="HT54" s="84">
        <f t="shared" si="51"/>
        <v>0</v>
      </c>
      <c r="HU54" s="84">
        <f t="shared" si="51"/>
        <v>0</v>
      </c>
      <c r="HV54" s="84">
        <f t="shared" si="51"/>
        <v>0</v>
      </c>
      <c r="HW54" s="84">
        <f t="shared" si="51"/>
        <v>0</v>
      </c>
      <c r="HX54" s="84">
        <f t="shared" si="51"/>
        <v>0</v>
      </c>
      <c r="HY54" s="84">
        <f t="shared" si="51"/>
        <v>0</v>
      </c>
      <c r="HZ54" s="84">
        <f t="shared" si="51"/>
        <v>0</v>
      </c>
      <c r="IA54" s="84">
        <f t="shared" si="51"/>
        <v>0</v>
      </c>
      <c r="IB54" s="84">
        <f t="shared" si="51"/>
        <v>0</v>
      </c>
      <c r="IC54" s="84">
        <f t="shared" si="51"/>
        <v>0</v>
      </c>
      <c r="ID54" s="84">
        <f t="shared" si="51"/>
        <v>0</v>
      </c>
      <c r="IE54" s="84">
        <f t="shared" si="51"/>
        <v>0</v>
      </c>
      <c r="IF54" s="84">
        <f t="shared" si="51"/>
        <v>0</v>
      </c>
      <c r="IG54" s="84">
        <f t="shared" si="51"/>
        <v>0</v>
      </c>
      <c r="IH54" s="84">
        <f t="shared" si="51"/>
        <v>0</v>
      </c>
      <c r="II54" s="84">
        <f t="shared" si="51"/>
        <v>0</v>
      </c>
      <c r="IJ54" s="84">
        <f t="shared" si="51"/>
        <v>0</v>
      </c>
      <c r="IK54" s="84">
        <f t="shared" si="51"/>
        <v>0</v>
      </c>
      <c r="IL54" s="84">
        <f t="shared" si="51"/>
        <v>0</v>
      </c>
      <c r="IM54" s="84">
        <f t="shared" si="51"/>
        <v>0</v>
      </c>
      <c r="IN54" s="84">
        <f t="shared" si="51"/>
        <v>0</v>
      </c>
      <c r="IO54" s="84">
        <f t="shared" si="51"/>
        <v>0</v>
      </c>
      <c r="IP54" s="84">
        <f t="shared" si="51"/>
        <v>0</v>
      </c>
      <c r="IQ54" s="84">
        <f t="shared" si="51"/>
        <v>0</v>
      </c>
      <c r="IR54" s="84">
        <f t="shared" si="51"/>
        <v>0</v>
      </c>
      <c r="IS54" s="84">
        <f t="shared" si="51"/>
        <v>0</v>
      </c>
      <c r="IT54" s="84">
        <f t="shared" si="51"/>
        <v>0</v>
      </c>
      <c r="IU54" s="84">
        <f t="shared" si="51"/>
        <v>0</v>
      </c>
      <c r="IV54" s="84">
        <f t="shared" si="51"/>
        <v>0</v>
      </c>
      <c r="IW54" s="84">
        <f t="shared" si="51"/>
        <v>0</v>
      </c>
      <c r="IX54" s="84">
        <f t="shared" si="51"/>
        <v>0</v>
      </c>
      <c r="IY54" s="84">
        <f t="shared" ref="IY54:LJ54" si="52">IY53/((ROWS(IY10)+ROWS(IY11)+ROWS(IY26)+ROWS(IY27)+ROWS(IY28)+ROWS(IY29)+ROWS(IY30)+ROWS(IY31)+ROWS(IY32)+ROWS(IY35)+ROWS(IY14))*10)*100</f>
        <v>0</v>
      </c>
      <c r="IZ54" s="84">
        <f t="shared" si="52"/>
        <v>0</v>
      </c>
      <c r="JA54" s="84">
        <f t="shared" si="52"/>
        <v>0</v>
      </c>
      <c r="JB54" s="84">
        <f t="shared" si="52"/>
        <v>0</v>
      </c>
      <c r="JC54" s="84">
        <f t="shared" si="52"/>
        <v>0</v>
      </c>
      <c r="JD54" s="84">
        <f t="shared" si="52"/>
        <v>0</v>
      </c>
      <c r="JE54" s="84">
        <f t="shared" si="52"/>
        <v>0</v>
      </c>
      <c r="JF54" s="84">
        <f t="shared" si="52"/>
        <v>0</v>
      </c>
      <c r="JG54" s="84">
        <f t="shared" si="52"/>
        <v>0</v>
      </c>
      <c r="JH54" s="84">
        <f t="shared" si="52"/>
        <v>0</v>
      </c>
      <c r="JI54" s="84">
        <f t="shared" si="52"/>
        <v>0</v>
      </c>
      <c r="JJ54" s="84">
        <f t="shared" si="52"/>
        <v>0</v>
      </c>
      <c r="JK54" s="84">
        <f t="shared" si="52"/>
        <v>0</v>
      </c>
      <c r="JL54" s="84">
        <f t="shared" si="52"/>
        <v>0</v>
      </c>
      <c r="JM54" s="84">
        <f t="shared" si="52"/>
        <v>0</v>
      </c>
      <c r="JN54" s="84">
        <f t="shared" si="52"/>
        <v>0</v>
      </c>
      <c r="JO54" s="84">
        <f t="shared" si="52"/>
        <v>0</v>
      </c>
      <c r="JP54" s="84">
        <f t="shared" si="52"/>
        <v>0</v>
      </c>
      <c r="JQ54" s="84">
        <f t="shared" si="52"/>
        <v>0</v>
      </c>
      <c r="JR54" s="84">
        <f t="shared" si="52"/>
        <v>0</v>
      </c>
      <c r="JS54" s="84">
        <f t="shared" si="52"/>
        <v>0</v>
      </c>
      <c r="JT54" s="84">
        <f t="shared" si="52"/>
        <v>0</v>
      </c>
      <c r="JU54" s="84">
        <f t="shared" si="52"/>
        <v>0</v>
      </c>
      <c r="JV54" s="84">
        <f t="shared" si="52"/>
        <v>0</v>
      </c>
      <c r="JW54" s="84">
        <f t="shared" si="52"/>
        <v>0</v>
      </c>
      <c r="JX54" s="84">
        <f t="shared" si="52"/>
        <v>0</v>
      </c>
      <c r="JY54" s="84">
        <f t="shared" si="52"/>
        <v>0</v>
      </c>
      <c r="JZ54" s="84">
        <f t="shared" si="52"/>
        <v>0</v>
      </c>
      <c r="KA54" s="84">
        <f t="shared" si="52"/>
        <v>0</v>
      </c>
      <c r="KB54" s="84">
        <f t="shared" si="52"/>
        <v>0</v>
      </c>
      <c r="KC54" s="84">
        <f t="shared" si="52"/>
        <v>0</v>
      </c>
      <c r="KD54" s="84">
        <f t="shared" si="52"/>
        <v>0</v>
      </c>
      <c r="KE54" s="84">
        <f t="shared" si="52"/>
        <v>0</v>
      </c>
      <c r="KF54" s="84">
        <f t="shared" si="52"/>
        <v>0</v>
      </c>
      <c r="KG54" s="84">
        <f t="shared" si="52"/>
        <v>0</v>
      </c>
      <c r="KH54" s="84">
        <f t="shared" si="52"/>
        <v>0</v>
      </c>
      <c r="KI54" s="84">
        <f t="shared" si="52"/>
        <v>0</v>
      </c>
      <c r="KJ54" s="84">
        <f t="shared" si="52"/>
        <v>0</v>
      </c>
      <c r="KK54" s="84">
        <f t="shared" si="52"/>
        <v>0</v>
      </c>
      <c r="KL54" s="84">
        <f t="shared" si="52"/>
        <v>0</v>
      </c>
      <c r="KM54" s="84">
        <f t="shared" si="52"/>
        <v>0</v>
      </c>
      <c r="KN54" s="84">
        <f t="shared" si="52"/>
        <v>0</v>
      </c>
      <c r="KO54" s="84">
        <f t="shared" si="52"/>
        <v>0</v>
      </c>
      <c r="KP54" s="84">
        <f t="shared" si="52"/>
        <v>0</v>
      </c>
      <c r="KQ54" s="84">
        <f t="shared" si="52"/>
        <v>0</v>
      </c>
      <c r="KR54" s="84">
        <f t="shared" si="52"/>
        <v>0</v>
      </c>
      <c r="KS54" s="84">
        <f t="shared" si="52"/>
        <v>0</v>
      </c>
      <c r="KT54" s="84">
        <f t="shared" si="52"/>
        <v>0</v>
      </c>
      <c r="KU54" s="84">
        <f t="shared" si="52"/>
        <v>0</v>
      </c>
      <c r="KV54" s="84">
        <f t="shared" si="52"/>
        <v>0</v>
      </c>
      <c r="KW54" s="84">
        <f t="shared" si="52"/>
        <v>0</v>
      </c>
      <c r="KX54" s="84">
        <f t="shared" si="52"/>
        <v>0</v>
      </c>
      <c r="KY54" s="84">
        <f t="shared" si="52"/>
        <v>0</v>
      </c>
      <c r="KZ54" s="84">
        <f t="shared" si="52"/>
        <v>0</v>
      </c>
      <c r="LA54" s="84">
        <f t="shared" si="52"/>
        <v>0</v>
      </c>
      <c r="LB54" s="84">
        <f t="shared" si="52"/>
        <v>0</v>
      </c>
      <c r="LC54" s="84">
        <f t="shared" si="52"/>
        <v>0</v>
      </c>
      <c r="LD54" s="84">
        <f t="shared" si="52"/>
        <v>0</v>
      </c>
      <c r="LE54" s="84">
        <f t="shared" si="52"/>
        <v>0</v>
      </c>
      <c r="LF54" s="84">
        <f t="shared" si="52"/>
        <v>0</v>
      </c>
      <c r="LG54" s="84">
        <f t="shared" si="52"/>
        <v>0</v>
      </c>
      <c r="LH54" s="84">
        <f t="shared" si="52"/>
        <v>0</v>
      </c>
      <c r="LI54" s="84">
        <f t="shared" si="52"/>
        <v>0</v>
      </c>
      <c r="LJ54" s="84">
        <f t="shared" si="52"/>
        <v>0</v>
      </c>
      <c r="LK54" s="84">
        <f t="shared" ref="LK54:NV54" si="53">LK53/((ROWS(LK10)+ROWS(LK11)+ROWS(LK26)+ROWS(LK27)+ROWS(LK28)+ROWS(LK29)+ROWS(LK30)+ROWS(LK31)+ROWS(LK32)+ROWS(LK35)+ROWS(LK14))*10)*100</f>
        <v>0</v>
      </c>
      <c r="LL54" s="84">
        <f t="shared" si="53"/>
        <v>0</v>
      </c>
      <c r="LM54" s="84">
        <f t="shared" si="53"/>
        <v>0</v>
      </c>
      <c r="LN54" s="84">
        <f t="shared" si="53"/>
        <v>0</v>
      </c>
      <c r="LO54" s="84">
        <f t="shared" si="53"/>
        <v>0</v>
      </c>
      <c r="LP54" s="84">
        <f t="shared" si="53"/>
        <v>0</v>
      </c>
      <c r="LQ54" s="84">
        <f t="shared" si="53"/>
        <v>0</v>
      </c>
      <c r="LR54" s="84">
        <f t="shared" si="53"/>
        <v>0</v>
      </c>
      <c r="LS54" s="84">
        <f t="shared" si="53"/>
        <v>0</v>
      </c>
      <c r="LT54" s="84">
        <f t="shared" si="53"/>
        <v>0</v>
      </c>
      <c r="LU54" s="84">
        <f t="shared" si="53"/>
        <v>0</v>
      </c>
      <c r="LV54" s="84">
        <f t="shared" si="53"/>
        <v>0</v>
      </c>
      <c r="LW54" s="84">
        <f t="shared" si="53"/>
        <v>0</v>
      </c>
      <c r="LX54" s="84">
        <f t="shared" si="53"/>
        <v>0</v>
      </c>
      <c r="LY54" s="84">
        <f t="shared" si="53"/>
        <v>0</v>
      </c>
      <c r="LZ54" s="84">
        <f t="shared" si="53"/>
        <v>0</v>
      </c>
      <c r="MA54" s="84">
        <f t="shared" si="53"/>
        <v>0</v>
      </c>
      <c r="MB54" s="84">
        <f t="shared" si="53"/>
        <v>0</v>
      </c>
      <c r="MC54" s="84">
        <f t="shared" si="53"/>
        <v>0</v>
      </c>
      <c r="MD54" s="84">
        <f t="shared" si="53"/>
        <v>0</v>
      </c>
      <c r="ME54" s="84">
        <f t="shared" si="53"/>
        <v>0</v>
      </c>
      <c r="MF54" s="84">
        <f t="shared" si="53"/>
        <v>0</v>
      </c>
      <c r="MG54" s="84">
        <f t="shared" si="53"/>
        <v>0</v>
      </c>
      <c r="MH54" s="84">
        <f t="shared" si="53"/>
        <v>0</v>
      </c>
      <c r="MI54" s="84">
        <f t="shared" si="53"/>
        <v>0</v>
      </c>
      <c r="MJ54" s="84">
        <f t="shared" si="53"/>
        <v>0</v>
      </c>
      <c r="MK54" s="84">
        <f t="shared" si="53"/>
        <v>0</v>
      </c>
      <c r="ML54" s="84">
        <f t="shared" si="53"/>
        <v>0</v>
      </c>
      <c r="MM54" s="84">
        <f t="shared" si="53"/>
        <v>0</v>
      </c>
      <c r="MN54" s="84">
        <f t="shared" si="53"/>
        <v>0</v>
      </c>
      <c r="MO54" s="84">
        <f t="shared" si="53"/>
        <v>0</v>
      </c>
      <c r="MP54" s="84">
        <f t="shared" si="53"/>
        <v>0</v>
      </c>
      <c r="MQ54" s="84">
        <f t="shared" si="53"/>
        <v>0</v>
      </c>
      <c r="MR54" s="84">
        <f t="shared" si="53"/>
        <v>0</v>
      </c>
      <c r="MS54" s="84">
        <f t="shared" si="53"/>
        <v>0</v>
      </c>
      <c r="MT54" s="84">
        <f t="shared" si="53"/>
        <v>0</v>
      </c>
      <c r="MU54" s="84">
        <f t="shared" si="53"/>
        <v>0</v>
      </c>
      <c r="MV54" s="84">
        <f t="shared" si="53"/>
        <v>0</v>
      </c>
      <c r="MW54" s="84">
        <f t="shared" si="53"/>
        <v>0</v>
      </c>
      <c r="MX54" s="84">
        <f t="shared" si="53"/>
        <v>0</v>
      </c>
      <c r="MY54" s="84">
        <f t="shared" si="53"/>
        <v>0</v>
      </c>
      <c r="MZ54" s="84">
        <f t="shared" si="53"/>
        <v>0</v>
      </c>
      <c r="NA54" s="84">
        <f t="shared" si="53"/>
        <v>0</v>
      </c>
      <c r="NB54" s="84">
        <f t="shared" si="53"/>
        <v>0</v>
      </c>
      <c r="NC54" s="84">
        <f t="shared" si="53"/>
        <v>0</v>
      </c>
      <c r="ND54" s="84">
        <f t="shared" si="53"/>
        <v>0</v>
      </c>
      <c r="NE54" s="84">
        <f t="shared" si="53"/>
        <v>0</v>
      </c>
      <c r="NF54" s="84">
        <f t="shared" si="53"/>
        <v>0</v>
      </c>
      <c r="NG54" s="84">
        <f t="shared" si="53"/>
        <v>0</v>
      </c>
      <c r="NH54" s="84">
        <f t="shared" si="53"/>
        <v>0</v>
      </c>
      <c r="NI54" s="84">
        <f t="shared" si="53"/>
        <v>0</v>
      </c>
      <c r="NJ54" s="84">
        <f t="shared" si="53"/>
        <v>0</v>
      </c>
      <c r="NK54" s="84">
        <f t="shared" si="53"/>
        <v>0</v>
      </c>
      <c r="NL54" s="84">
        <f t="shared" si="53"/>
        <v>0</v>
      </c>
      <c r="NM54" s="84">
        <f t="shared" si="53"/>
        <v>0</v>
      </c>
      <c r="NN54" s="84">
        <f t="shared" si="53"/>
        <v>0</v>
      </c>
      <c r="NO54" s="84">
        <f t="shared" si="53"/>
        <v>0</v>
      </c>
      <c r="NP54" s="84">
        <f t="shared" si="53"/>
        <v>0</v>
      </c>
      <c r="NQ54" s="84">
        <f t="shared" si="53"/>
        <v>0</v>
      </c>
      <c r="NR54" s="84">
        <f t="shared" si="53"/>
        <v>0</v>
      </c>
      <c r="NS54" s="84">
        <f t="shared" si="53"/>
        <v>0</v>
      </c>
      <c r="NT54" s="84">
        <f t="shared" si="53"/>
        <v>0</v>
      </c>
      <c r="NU54" s="84">
        <f t="shared" si="53"/>
        <v>0</v>
      </c>
      <c r="NV54" s="84">
        <f t="shared" si="53"/>
        <v>0</v>
      </c>
      <c r="NW54" s="84">
        <f t="shared" ref="NW54:QH54" si="54">NW53/((ROWS(NW10)+ROWS(NW11)+ROWS(NW26)+ROWS(NW27)+ROWS(NW28)+ROWS(NW29)+ROWS(NW30)+ROWS(NW31)+ROWS(NW32)+ROWS(NW35)+ROWS(NW14))*10)*100</f>
        <v>0</v>
      </c>
      <c r="NX54" s="84">
        <f t="shared" si="54"/>
        <v>0</v>
      </c>
      <c r="NY54" s="84">
        <f t="shared" si="54"/>
        <v>0</v>
      </c>
      <c r="NZ54" s="84">
        <f t="shared" si="54"/>
        <v>0</v>
      </c>
      <c r="OA54" s="84">
        <f t="shared" si="54"/>
        <v>0</v>
      </c>
      <c r="OB54" s="84">
        <f t="shared" si="54"/>
        <v>0</v>
      </c>
      <c r="OC54" s="84">
        <f t="shared" si="54"/>
        <v>0</v>
      </c>
      <c r="OD54" s="84">
        <f t="shared" si="54"/>
        <v>0</v>
      </c>
      <c r="OE54" s="84">
        <f t="shared" si="54"/>
        <v>0</v>
      </c>
      <c r="OF54" s="84">
        <f t="shared" si="54"/>
        <v>0</v>
      </c>
      <c r="OG54" s="84">
        <f t="shared" si="54"/>
        <v>0</v>
      </c>
      <c r="OH54" s="84">
        <f t="shared" si="54"/>
        <v>0</v>
      </c>
      <c r="OI54" s="84">
        <f t="shared" si="54"/>
        <v>0</v>
      </c>
      <c r="OJ54" s="84">
        <f t="shared" si="54"/>
        <v>0</v>
      </c>
      <c r="OK54" s="84">
        <f t="shared" si="54"/>
        <v>0</v>
      </c>
      <c r="OL54" s="84">
        <f t="shared" si="54"/>
        <v>0</v>
      </c>
      <c r="OM54" s="84">
        <f t="shared" si="54"/>
        <v>0</v>
      </c>
      <c r="ON54" s="84">
        <f t="shared" si="54"/>
        <v>0</v>
      </c>
      <c r="OO54" s="84">
        <f t="shared" si="54"/>
        <v>0</v>
      </c>
      <c r="OP54" s="84">
        <f t="shared" si="54"/>
        <v>0</v>
      </c>
      <c r="OQ54" s="84">
        <f t="shared" si="54"/>
        <v>0</v>
      </c>
      <c r="OR54" s="84">
        <f t="shared" si="54"/>
        <v>0</v>
      </c>
      <c r="OS54" s="84">
        <f t="shared" si="54"/>
        <v>0</v>
      </c>
      <c r="OT54" s="84">
        <f t="shared" si="54"/>
        <v>0</v>
      </c>
      <c r="OU54" s="84">
        <f t="shared" si="54"/>
        <v>0</v>
      </c>
      <c r="OV54" s="84">
        <f t="shared" si="54"/>
        <v>0</v>
      </c>
      <c r="OW54" s="84">
        <f t="shared" si="54"/>
        <v>0</v>
      </c>
      <c r="OX54" s="84">
        <f t="shared" si="54"/>
        <v>0</v>
      </c>
      <c r="OY54" s="84">
        <f t="shared" si="54"/>
        <v>0</v>
      </c>
      <c r="OZ54" s="84">
        <f t="shared" si="54"/>
        <v>0</v>
      </c>
      <c r="PA54" s="84">
        <f t="shared" si="54"/>
        <v>0</v>
      </c>
      <c r="PB54" s="84">
        <f t="shared" si="54"/>
        <v>0</v>
      </c>
      <c r="PC54" s="84">
        <f t="shared" si="54"/>
        <v>0</v>
      </c>
      <c r="PD54" s="84">
        <f t="shared" si="54"/>
        <v>0</v>
      </c>
      <c r="PE54" s="84">
        <f t="shared" si="54"/>
        <v>0</v>
      </c>
      <c r="PF54" s="84">
        <f t="shared" si="54"/>
        <v>0</v>
      </c>
      <c r="PG54" s="84">
        <f t="shared" si="54"/>
        <v>0</v>
      </c>
      <c r="PH54" s="84">
        <f t="shared" si="54"/>
        <v>0</v>
      </c>
      <c r="PI54" s="84">
        <f t="shared" si="54"/>
        <v>0</v>
      </c>
      <c r="PJ54" s="84">
        <f t="shared" si="54"/>
        <v>0</v>
      </c>
      <c r="PK54" s="84">
        <f t="shared" si="54"/>
        <v>0</v>
      </c>
      <c r="PL54" s="84">
        <f t="shared" si="54"/>
        <v>0</v>
      </c>
      <c r="PM54" s="84">
        <f t="shared" si="54"/>
        <v>0</v>
      </c>
      <c r="PN54" s="84">
        <f t="shared" si="54"/>
        <v>0</v>
      </c>
      <c r="PO54" s="84">
        <f t="shared" si="54"/>
        <v>0</v>
      </c>
      <c r="PP54" s="84">
        <f t="shared" si="54"/>
        <v>0</v>
      </c>
      <c r="PQ54" s="84">
        <f t="shared" si="54"/>
        <v>0</v>
      </c>
      <c r="PR54" s="84">
        <f t="shared" si="54"/>
        <v>0</v>
      </c>
      <c r="PS54" s="84">
        <f t="shared" si="54"/>
        <v>0</v>
      </c>
      <c r="PT54" s="84">
        <f t="shared" si="54"/>
        <v>0</v>
      </c>
      <c r="PU54" s="84">
        <f t="shared" si="54"/>
        <v>0</v>
      </c>
      <c r="PV54" s="84">
        <f t="shared" si="54"/>
        <v>0</v>
      </c>
      <c r="PW54" s="84">
        <f t="shared" si="54"/>
        <v>0</v>
      </c>
      <c r="PX54" s="84">
        <f t="shared" si="54"/>
        <v>0</v>
      </c>
      <c r="PY54" s="84">
        <f t="shared" si="54"/>
        <v>0</v>
      </c>
      <c r="PZ54" s="84">
        <f t="shared" si="54"/>
        <v>0</v>
      </c>
      <c r="QA54" s="84">
        <f t="shared" si="54"/>
        <v>0</v>
      </c>
      <c r="QB54" s="84">
        <f t="shared" si="54"/>
        <v>0</v>
      </c>
      <c r="QC54" s="84">
        <f t="shared" si="54"/>
        <v>0</v>
      </c>
      <c r="QD54" s="84">
        <f t="shared" si="54"/>
        <v>0</v>
      </c>
      <c r="QE54" s="84">
        <f t="shared" si="54"/>
        <v>0</v>
      </c>
      <c r="QF54" s="84">
        <f t="shared" si="54"/>
        <v>0</v>
      </c>
      <c r="QG54" s="84">
        <f t="shared" si="54"/>
        <v>0</v>
      </c>
      <c r="QH54" s="84">
        <f t="shared" si="54"/>
        <v>0</v>
      </c>
      <c r="QI54" s="84">
        <f t="shared" ref="QI54:SQ54" si="55">QI53/((ROWS(QI10)+ROWS(QI11)+ROWS(QI26)+ROWS(QI27)+ROWS(QI28)+ROWS(QI29)+ROWS(QI30)+ROWS(QI31)+ROWS(QI32)+ROWS(QI35)+ROWS(QI14))*10)*100</f>
        <v>0</v>
      </c>
      <c r="QJ54" s="84">
        <f t="shared" si="55"/>
        <v>0</v>
      </c>
      <c r="QK54" s="84">
        <f t="shared" si="55"/>
        <v>0</v>
      </c>
      <c r="QL54" s="84">
        <f t="shared" si="55"/>
        <v>0</v>
      </c>
      <c r="QM54" s="84">
        <f t="shared" si="55"/>
        <v>0</v>
      </c>
      <c r="QN54" s="84">
        <f t="shared" si="55"/>
        <v>0</v>
      </c>
      <c r="QO54" s="84">
        <f t="shared" si="55"/>
        <v>0</v>
      </c>
      <c r="QP54" s="84">
        <f t="shared" si="55"/>
        <v>0</v>
      </c>
      <c r="QQ54" s="84">
        <f t="shared" si="55"/>
        <v>0</v>
      </c>
      <c r="QR54" s="84">
        <f t="shared" si="55"/>
        <v>0</v>
      </c>
      <c r="QS54" s="84">
        <f t="shared" si="55"/>
        <v>0</v>
      </c>
      <c r="QT54" s="84">
        <f t="shared" si="55"/>
        <v>0</v>
      </c>
      <c r="QU54" s="84">
        <f t="shared" si="55"/>
        <v>0</v>
      </c>
      <c r="QV54" s="84">
        <f t="shared" si="55"/>
        <v>0</v>
      </c>
      <c r="QW54" s="84">
        <f t="shared" si="55"/>
        <v>0</v>
      </c>
      <c r="QX54" s="84">
        <f t="shared" si="55"/>
        <v>0</v>
      </c>
      <c r="QY54" s="84">
        <f t="shared" si="55"/>
        <v>0</v>
      </c>
      <c r="QZ54" s="84">
        <f t="shared" si="55"/>
        <v>0</v>
      </c>
      <c r="RA54" s="84">
        <f t="shared" si="55"/>
        <v>0</v>
      </c>
      <c r="RB54" s="84">
        <f t="shared" si="55"/>
        <v>0</v>
      </c>
      <c r="RC54" s="84">
        <f t="shared" si="55"/>
        <v>0</v>
      </c>
      <c r="RD54" s="84">
        <f t="shared" si="55"/>
        <v>0</v>
      </c>
      <c r="RE54" s="84">
        <f t="shared" si="55"/>
        <v>0</v>
      </c>
      <c r="RF54" s="84">
        <f t="shared" si="55"/>
        <v>0</v>
      </c>
      <c r="RG54" s="84">
        <f t="shared" si="55"/>
        <v>0</v>
      </c>
      <c r="RH54" s="84">
        <f t="shared" si="55"/>
        <v>0</v>
      </c>
      <c r="RI54" s="84">
        <f t="shared" si="55"/>
        <v>0</v>
      </c>
      <c r="RJ54" s="84">
        <f t="shared" si="55"/>
        <v>0</v>
      </c>
      <c r="RK54" s="84">
        <f t="shared" si="55"/>
        <v>0</v>
      </c>
      <c r="RL54" s="84">
        <f t="shared" si="55"/>
        <v>0</v>
      </c>
      <c r="RM54" s="84">
        <f t="shared" si="55"/>
        <v>0</v>
      </c>
      <c r="RN54" s="84">
        <f t="shared" si="55"/>
        <v>0</v>
      </c>
      <c r="RO54" s="84">
        <f t="shared" si="55"/>
        <v>0</v>
      </c>
      <c r="RP54" s="84">
        <f t="shared" si="55"/>
        <v>0</v>
      </c>
      <c r="RQ54" s="84">
        <f t="shared" si="55"/>
        <v>0</v>
      </c>
      <c r="RR54" s="84">
        <f t="shared" si="55"/>
        <v>0</v>
      </c>
      <c r="RS54" s="84">
        <f t="shared" si="55"/>
        <v>0</v>
      </c>
      <c r="RT54" s="84">
        <f t="shared" si="55"/>
        <v>0</v>
      </c>
      <c r="RU54" s="84">
        <f t="shared" si="55"/>
        <v>0</v>
      </c>
      <c r="RV54" s="84">
        <f t="shared" si="55"/>
        <v>0</v>
      </c>
      <c r="RW54" s="84">
        <f t="shared" si="55"/>
        <v>0</v>
      </c>
      <c r="RX54" s="84">
        <f t="shared" si="55"/>
        <v>0</v>
      </c>
      <c r="RY54" s="84">
        <f t="shared" si="55"/>
        <v>0</v>
      </c>
      <c r="RZ54" s="84">
        <f t="shared" si="55"/>
        <v>0</v>
      </c>
      <c r="SA54" s="84">
        <f t="shared" si="55"/>
        <v>0</v>
      </c>
      <c r="SB54" s="84">
        <f t="shared" si="55"/>
        <v>0</v>
      </c>
      <c r="SC54" s="84">
        <f t="shared" si="55"/>
        <v>0</v>
      </c>
      <c r="SD54" s="84">
        <f t="shared" si="55"/>
        <v>0</v>
      </c>
      <c r="SE54" s="84">
        <f t="shared" si="55"/>
        <v>0</v>
      </c>
      <c r="SF54" s="84">
        <f t="shared" si="55"/>
        <v>0</v>
      </c>
      <c r="SG54" s="84">
        <f t="shared" si="55"/>
        <v>0</v>
      </c>
      <c r="SH54" s="84">
        <f t="shared" si="55"/>
        <v>0</v>
      </c>
      <c r="SI54" s="84">
        <f t="shared" si="55"/>
        <v>0</v>
      </c>
      <c r="SJ54" s="84">
        <f t="shared" si="55"/>
        <v>0</v>
      </c>
      <c r="SK54" s="84">
        <f t="shared" si="55"/>
        <v>0</v>
      </c>
      <c r="SL54" s="84">
        <f t="shared" si="55"/>
        <v>0</v>
      </c>
      <c r="SM54" s="84">
        <f t="shared" si="55"/>
        <v>0</v>
      </c>
      <c r="SN54" s="84">
        <f t="shared" si="55"/>
        <v>0</v>
      </c>
      <c r="SO54" s="84">
        <f t="shared" si="55"/>
        <v>0</v>
      </c>
      <c r="SP54" s="84">
        <f t="shared" si="55"/>
        <v>0</v>
      </c>
      <c r="SQ54" s="84">
        <f t="shared" si="55"/>
        <v>0</v>
      </c>
    </row>
    <row r="55" spans="1:511" s="52" customFormat="1" hidden="1" x14ac:dyDescent="0.25">
      <c r="A55" s="80" t="s">
        <v>52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84"/>
      <c r="MX55" s="84"/>
      <c r="MY55" s="84"/>
      <c r="MZ55" s="84"/>
      <c r="NA55" s="84"/>
      <c r="NB55" s="84"/>
      <c r="NC55" s="84"/>
      <c r="ND55" s="84"/>
      <c r="NE55" s="84"/>
      <c r="NF55" s="84"/>
      <c r="NG55" s="84"/>
      <c r="NH55" s="84"/>
      <c r="NI55" s="84"/>
      <c r="NJ55" s="84"/>
      <c r="NK55" s="84"/>
      <c r="NL55" s="84"/>
      <c r="NM55" s="84"/>
      <c r="NN55" s="84"/>
      <c r="NO55" s="84"/>
      <c r="NP55" s="84"/>
      <c r="NQ55" s="84"/>
      <c r="NR55" s="84"/>
      <c r="NS55" s="84"/>
      <c r="NT55" s="84"/>
      <c r="NU55" s="84"/>
      <c r="NV55" s="84"/>
      <c r="NW55" s="84"/>
      <c r="NX55" s="84"/>
      <c r="NY55" s="84"/>
      <c r="NZ55" s="84"/>
      <c r="OA55" s="84"/>
      <c r="OB55" s="84"/>
      <c r="OC55" s="84"/>
      <c r="OD55" s="84"/>
      <c r="OE55" s="84"/>
      <c r="OF55" s="84"/>
      <c r="OG55" s="84"/>
      <c r="OH55" s="84"/>
      <c r="OI55" s="84"/>
      <c r="OJ55" s="84"/>
      <c r="OK55" s="84"/>
      <c r="OL55" s="84"/>
      <c r="OM55" s="84"/>
      <c r="ON55" s="84"/>
      <c r="OO55" s="84"/>
      <c r="OP55" s="84"/>
      <c r="OQ55" s="84"/>
      <c r="OR55" s="84"/>
      <c r="OS55" s="84"/>
      <c r="OT55" s="84"/>
      <c r="OU55" s="84"/>
      <c r="OV55" s="84"/>
      <c r="OW55" s="84"/>
      <c r="OX55" s="84"/>
      <c r="OY55" s="84"/>
      <c r="OZ55" s="84"/>
      <c r="PA55" s="84"/>
      <c r="PB55" s="84"/>
      <c r="PC55" s="84"/>
      <c r="PD55" s="84"/>
      <c r="PE55" s="84"/>
      <c r="PF55" s="84"/>
      <c r="PG55" s="84"/>
      <c r="PH55" s="84"/>
      <c r="PI55" s="84"/>
      <c r="PJ55" s="84"/>
      <c r="PK55" s="84"/>
      <c r="PL55" s="84"/>
      <c r="PM55" s="84"/>
      <c r="PN55" s="84"/>
      <c r="PO55" s="84"/>
      <c r="PP55" s="84"/>
      <c r="PQ55" s="84"/>
      <c r="PR55" s="84"/>
      <c r="PS55" s="84"/>
      <c r="PT55" s="84"/>
      <c r="PU55" s="84"/>
      <c r="PV55" s="84"/>
      <c r="PW55" s="84"/>
      <c r="PX55" s="84"/>
      <c r="PY55" s="84"/>
      <c r="PZ55" s="84"/>
      <c r="QA55" s="84"/>
      <c r="QB55" s="84"/>
      <c r="QC55" s="84"/>
      <c r="QD55" s="84"/>
      <c r="QE55" s="84"/>
      <c r="QF55" s="84"/>
      <c r="QG55" s="84"/>
      <c r="QH55" s="84"/>
      <c r="QI55" s="84"/>
      <c r="QJ55" s="84"/>
      <c r="QK55" s="84"/>
      <c r="QL55" s="84"/>
      <c r="QM55" s="84"/>
      <c r="QN55" s="84"/>
      <c r="QO55" s="84"/>
      <c r="QP55" s="84"/>
      <c r="QQ55" s="84"/>
      <c r="QR55" s="84"/>
      <c r="QS55" s="84"/>
      <c r="QT55" s="84"/>
      <c r="QU55" s="84"/>
      <c r="QV55" s="84"/>
      <c r="QW55" s="84"/>
      <c r="QX55" s="84"/>
      <c r="QY55" s="84"/>
      <c r="QZ55" s="84"/>
      <c r="RA55" s="84"/>
      <c r="RB55" s="84"/>
      <c r="RC55" s="84"/>
      <c r="RD55" s="84"/>
      <c r="RE55" s="84"/>
      <c r="RF55" s="84"/>
      <c r="RG55" s="84"/>
      <c r="RH55" s="84"/>
      <c r="RI55" s="84"/>
      <c r="RJ55" s="84"/>
      <c r="RK55" s="84"/>
      <c r="RL55" s="84"/>
      <c r="RM55" s="84"/>
      <c r="RN55" s="84"/>
      <c r="RO55" s="84"/>
      <c r="RP55" s="84"/>
      <c r="RQ55" s="84"/>
      <c r="RR55" s="84"/>
      <c r="RS55" s="84"/>
      <c r="RT55" s="84"/>
      <c r="RU55" s="84"/>
      <c r="RV55" s="84"/>
      <c r="RW55" s="84"/>
      <c r="RX55" s="84"/>
      <c r="RY55" s="84"/>
      <c r="RZ55" s="84"/>
      <c r="SA55" s="84"/>
      <c r="SB55" s="84"/>
      <c r="SC55" s="84"/>
      <c r="SD55" s="84"/>
      <c r="SE55" s="84"/>
      <c r="SF55" s="84"/>
      <c r="SG55" s="84"/>
      <c r="SH55" s="84"/>
      <c r="SI55" s="84"/>
      <c r="SJ55" s="84"/>
      <c r="SK55" s="84"/>
      <c r="SL55" s="84"/>
      <c r="SM55" s="84"/>
      <c r="SN55" s="84"/>
      <c r="SO55" s="84"/>
      <c r="SP55" s="84"/>
      <c r="SQ55" s="84"/>
    </row>
    <row r="56" spans="1:511" s="52" customFormat="1" hidden="1" x14ac:dyDescent="0.25">
      <c r="A56" s="81" t="s">
        <v>48</v>
      </c>
      <c r="B56" s="85">
        <f>SUM(B17,B20,B21,B23,B25,B38,B39)</f>
        <v>32</v>
      </c>
      <c r="C56" s="85">
        <f t="shared" ref="C56:BN56" si="56">SUM(C17,C20,C21,C23,C25,C38,C39)</f>
        <v>17</v>
      </c>
      <c r="D56" s="85">
        <f t="shared" si="56"/>
        <v>51</v>
      </c>
      <c r="E56" s="85">
        <f t="shared" si="56"/>
        <v>61</v>
      </c>
      <c r="F56" s="85">
        <f t="shared" si="56"/>
        <v>69</v>
      </c>
      <c r="G56" s="85">
        <f t="shared" si="56"/>
        <v>68</v>
      </c>
      <c r="H56" s="85">
        <f t="shared" si="56"/>
        <v>66</v>
      </c>
      <c r="I56" s="85">
        <f t="shared" si="56"/>
        <v>34</v>
      </c>
      <c r="J56" s="85">
        <f t="shared" si="56"/>
        <v>70</v>
      </c>
      <c r="K56" s="85">
        <f t="shared" si="56"/>
        <v>51</v>
      </c>
      <c r="L56" s="85">
        <f t="shared" si="56"/>
        <v>66</v>
      </c>
      <c r="M56" s="85">
        <f t="shared" si="56"/>
        <v>68</v>
      </c>
      <c r="N56" s="85">
        <f t="shared" si="56"/>
        <v>38</v>
      </c>
      <c r="O56" s="85">
        <f t="shared" si="56"/>
        <v>30</v>
      </c>
      <c r="P56" s="85">
        <f t="shared" si="56"/>
        <v>70</v>
      </c>
      <c r="Q56" s="85">
        <f t="shared" si="56"/>
        <v>47</v>
      </c>
      <c r="R56" s="85">
        <f t="shared" si="56"/>
        <v>49</v>
      </c>
      <c r="S56" s="85">
        <f t="shared" si="56"/>
        <v>36</v>
      </c>
      <c r="T56" s="85">
        <f t="shared" si="56"/>
        <v>51</v>
      </c>
      <c r="U56" s="85">
        <f t="shared" si="56"/>
        <v>51.263157894736842</v>
      </c>
      <c r="V56" s="85">
        <f t="shared" si="56"/>
        <v>0</v>
      </c>
      <c r="W56" s="85">
        <f t="shared" si="56"/>
        <v>0</v>
      </c>
      <c r="X56" s="85">
        <f t="shared" si="56"/>
        <v>0</v>
      </c>
      <c r="Y56" s="85">
        <f t="shared" si="56"/>
        <v>0</v>
      </c>
      <c r="Z56" s="85">
        <f t="shared" si="56"/>
        <v>0</v>
      </c>
      <c r="AA56" s="85">
        <f t="shared" si="56"/>
        <v>0</v>
      </c>
      <c r="AB56" s="85">
        <f t="shared" si="56"/>
        <v>0</v>
      </c>
      <c r="AC56" s="85">
        <f t="shared" si="56"/>
        <v>0</v>
      </c>
      <c r="AD56" s="85">
        <f t="shared" si="56"/>
        <v>0</v>
      </c>
      <c r="AE56" s="85">
        <f t="shared" si="56"/>
        <v>0</v>
      </c>
      <c r="AF56" s="85">
        <f t="shared" si="56"/>
        <v>0</v>
      </c>
      <c r="AG56" s="85">
        <f t="shared" si="56"/>
        <v>0</v>
      </c>
      <c r="AH56" s="85">
        <f>SUM(AH8,AH11,AH12,AH14,AH16,AH38,AH39)</f>
        <v>67</v>
      </c>
      <c r="AI56" s="85">
        <f t="shared" si="56"/>
        <v>52</v>
      </c>
      <c r="AJ56" s="85">
        <f t="shared" si="56"/>
        <v>35</v>
      </c>
      <c r="AK56" s="85">
        <f t="shared" si="56"/>
        <v>49</v>
      </c>
      <c r="AL56" s="85">
        <f>SUM(AL7,AL10,AL11,AL13,AL15,AL28,AL29)</f>
        <v>69</v>
      </c>
      <c r="AM56" s="85">
        <f t="shared" si="56"/>
        <v>49</v>
      </c>
      <c r="AN56" s="85">
        <f t="shared" si="56"/>
        <v>42</v>
      </c>
      <c r="AO56" s="85">
        <f t="shared" si="56"/>
        <v>46</v>
      </c>
      <c r="AP56" s="85">
        <f t="shared" si="56"/>
        <v>40</v>
      </c>
      <c r="AQ56" s="85">
        <f t="shared" si="56"/>
        <v>66</v>
      </c>
      <c r="AR56" s="85">
        <f t="shared" si="56"/>
        <v>31</v>
      </c>
      <c r="AS56" s="85">
        <f t="shared" si="56"/>
        <v>30</v>
      </c>
      <c r="AT56" s="85">
        <f t="shared" si="56"/>
        <v>43</v>
      </c>
      <c r="AU56" s="85">
        <f t="shared" si="56"/>
        <v>68</v>
      </c>
      <c r="AV56" s="85">
        <f t="shared" si="56"/>
        <v>68</v>
      </c>
      <c r="AW56" s="85">
        <f t="shared" si="56"/>
        <v>68</v>
      </c>
      <c r="AX56" s="85">
        <f t="shared" si="56"/>
        <v>43</v>
      </c>
      <c r="AY56" s="85">
        <f t="shared" si="56"/>
        <v>70</v>
      </c>
      <c r="AZ56" s="85">
        <f t="shared" si="56"/>
        <v>51.833333333333336</v>
      </c>
      <c r="BA56" s="85">
        <f t="shared" si="56"/>
        <v>0</v>
      </c>
      <c r="BB56" s="85">
        <f t="shared" si="56"/>
        <v>0</v>
      </c>
      <c r="BC56" s="85">
        <f t="shared" si="56"/>
        <v>0</v>
      </c>
      <c r="BD56" s="85">
        <f t="shared" si="56"/>
        <v>0</v>
      </c>
      <c r="BE56" s="85">
        <f t="shared" si="56"/>
        <v>0</v>
      </c>
      <c r="BF56" s="85">
        <f t="shared" si="56"/>
        <v>0</v>
      </c>
      <c r="BG56" s="85">
        <f t="shared" si="56"/>
        <v>0</v>
      </c>
      <c r="BH56" s="85">
        <f t="shared" si="56"/>
        <v>0</v>
      </c>
      <c r="BI56" s="85">
        <f t="shared" si="56"/>
        <v>0</v>
      </c>
      <c r="BJ56" s="85">
        <f t="shared" si="56"/>
        <v>0</v>
      </c>
      <c r="BK56" s="85">
        <f t="shared" si="56"/>
        <v>0</v>
      </c>
      <c r="BL56" s="85">
        <f t="shared" si="56"/>
        <v>0</v>
      </c>
      <c r="BM56" s="85">
        <f t="shared" si="56"/>
        <v>0</v>
      </c>
      <c r="BN56" s="85">
        <f t="shared" si="56"/>
        <v>69</v>
      </c>
      <c r="BO56" s="85">
        <f t="shared" ref="BO56:DZ56" si="57">SUM(BO17,BO20,BO21,BO23,BO25,BO38,BO39)</f>
        <v>42</v>
      </c>
      <c r="BP56" s="85">
        <f t="shared" si="57"/>
        <v>48</v>
      </c>
      <c r="BQ56" s="85">
        <f t="shared" si="57"/>
        <v>68</v>
      </c>
      <c r="BR56" s="85">
        <f t="shared" si="57"/>
        <v>67</v>
      </c>
      <c r="BS56" s="85">
        <f t="shared" si="57"/>
        <v>50</v>
      </c>
      <c r="BT56" s="85">
        <f t="shared" si="57"/>
        <v>69</v>
      </c>
      <c r="BU56" s="85">
        <f t="shared" si="57"/>
        <v>50</v>
      </c>
      <c r="BV56" s="85">
        <f t="shared" si="57"/>
        <v>45</v>
      </c>
      <c r="BW56" s="85">
        <f t="shared" si="57"/>
        <v>26</v>
      </c>
      <c r="BX56" s="85">
        <f t="shared" si="57"/>
        <v>56</v>
      </c>
      <c r="BY56" s="85">
        <f t="shared" si="57"/>
        <v>53.636363636363633</v>
      </c>
      <c r="BZ56" s="85">
        <f t="shared" si="57"/>
        <v>0</v>
      </c>
      <c r="CA56" s="85">
        <f t="shared" si="57"/>
        <v>0</v>
      </c>
      <c r="CB56" s="85">
        <f t="shared" si="57"/>
        <v>0</v>
      </c>
      <c r="CC56" s="85">
        <f t="shared" si="57"/>
        <v>0</v>
      </c>
      <c r="CD56" s="85">
        <f t="shared" si="57"/>
        <v>0</v>
      </c>
      <c r="CE56" s="85">
        <f t="shared" si="57"/>
        <v>0</v>
      </c>
      <c r="CF56" s="85">
        <f t="shared" si="57"/>
        <v>0</v>
      </c>
      <c r="CG56" s="85">
        <f t="shared" si="57"/>
        <v>0</v>
      </c>
      <c r="CH56" s="85">
        <f t="shared" si="57"/>
        <v>0</v>
      </c>
      <c r="CI56" s="85">
        <f t="shared" si="57"/>
        <v>0</v>
      </c>
      <c r="CJ56" s="85">
        <f t="shared" si="57"/>
        <v>0</v>
      </c>
      <c r="CK56" s="85">
        <f t="shared" si="57"/>
        <v>0</v>
      </c>
      <c r="CL56" s="85">
        <f t="shared" si="57"/>
        <v>0</v>
      </c>
      <c r="CM56" s="85">
        <f t="shared" si="57"/>
        <v>0</v>
      </c>
      <c r="CN56" s="85">
        <f t="shared" si="57"/>
        <v>0</v>
      </c>
      <c r="CO56" s="85">
        <f t="shared" si="57"/>
        <v>0</v>
      </c>
      <c r="CP56" s="85">
        <f t="shared" si="57"/>
        <v>0</v>
      </c>
      <c r="CQ56" s="85">
        <f t="shared" si="57"/>
        <v>0</v>
      </c>
      <c r="CR56" s="85">
        <f t="shared" si="57"/>
        <v>0</v>
      </c>
      <c r="CS56" s="85">
        <f t="shared" si="57"/>
        <v>0</v>
      </c>
      <c r="CT56" s="85">
        <f t="shared" si="57"/>
        <v>0</v>
      </c>
      <c r="CU56" s="85">
        <f t="shared" si="57"/>
        <v>0</v>
      </c>
      <c r="CV56" s="85">
        <f t="shared" si="57"/>
        <v>0</v>
      </c>
      <c r="CW56" s="85">
        <f t="shared" si="57"/>
        <v>0</v>
      </c>
      <c r="CX56" s="85">
        <f t="shared" si="57"/>
        <v>0</v>
      </c>
      <c r="CY56" s="85">
        <f t="shared" si="57"/>
        <v>0</v>
      </c>
      <c r="CZ56" s="85">
        <f t="shared" si="57"/>
        <v>0</v>
      </c>
      <c r="DA56" s="85">
        <f t="shared" si="57"/>
        <v>0</v>
      </c>
      <c r="DB56" s="85">
        <f t="shared" si="57"/>
        <v>0</v>
      </c>
      <c r="DC56" s="85">
        <f t="shared" si="57"/>
        <v>0</v>
      </c>
      <c r="DD56" s="85">
        <f t="shared" si="57"/>
        <v>0</v>
      </c>
      <c r="DE56" s="85">
        <f t="shared" si="57"/>
        <v>0</v>
      </c>
      <c r="DF56" s="85">
        <f t="shared" si="57"/>
        <v>0</v>
      </c>
      <c r="DG56" s="85">
        <f t="shared" si="57"/>
        <v>0</v>
      </c>
      <c r="DH56" s="85">
        <f t="shared" si="57"/>
        <v>0</v>
      </c>
      <c r="DI56" s="85">
        <f t="shared" si="57"/>
        <v>0</v>
      </c>
      <c r="DJ56" s="85">
        <f t="shared" si="57"/>
        <v>0</v>
      </c>
      <c r="DK56" s="85">
        <f t="shared" si="57"/>
        <v>0</v>
      </c>
      <c r="DL56" s="85">
        <f t="shared" si="57"/>
        <v>0</v>
      </c>
      <c r="DM56" s="85">
        <f t="shared" si="57"/>
        <v>0</v>
      </c>
      <c r="DN56" s="85">
        <f t="shared" si="57"/>
        <v>0</v>
      </c>
      <c r="DO56" s="85">
        <f t="shared" si="57"/>
        <v>0</v>
      </c>
      <c r="DP56" s="85">
        <f t="shared" si="57"/>
        <v>0</v>
      </c>
      <c r="DQ56" s="85">
        <f t="shared" si="57"/>
        <v>0</v>
      </c>
      <c r="DR56" s="85">
        <f t="shared" si="57"/>
        <v>0</v>
      </c>
      <c r="DS56" s="85">
        <f t="shared" si="57"/>
        <v>0</v>
      </c>
      <c r="DT56" s="85">
        <f t="shared" si="57"/>
        <v>0</v>
      </c>
      <c r="DU56" s="85">
        <f t="shared" si="57"/>
        <v>0</v>
      </c>
      <c r="DV56" s="85">
        <f t="shared" si="57"/>
        <v>0</v>
      </c>
      <c r="DW56" s="85">
        <f t="shared" si="57"/>
        <v>0</v>
      </c>
      <c r="DX56" s="85">
        <f t="shared" si="57"/>
        <v>0</v>
      </c>
      <c r="DY56" s="85">
        <f t="shared" si="57"/>
        <v>0</v>
      </c>
      <c r="DZ56" s="85">
        <f t="shared" si="57"/>
        <v>0</v>
      </c>
      <c r="EA56" s="85">
        <f t="shared" ref="EA56:GL56" si="58">SUM(EA17,EA20,EA21,EA23,EA25,EA38,EA39)</f>
        <v>0</v>
      </c>
      <c r="EB56" s="85">
        <f t="shared" si="58"/>
        <v>0</v>
      </c>
      <c r="EC56" s="85">
        <f t="shared" si="58"/>
        <v>0</v>
      </c>
      <c r="ED56" s="85">
        <f t="shared" si="58"/>
        <v>0</v>
      </c>
      <c r="EE56" s="85">
        <f t="shared" si="58"/>
        <v>0</v>
      </c>
      <c r="EF56" s="85">
        <f t="shared" si="58"/>
        <v>0</v>
      </c>
      <c r="EG56" s="85">
        <f t="shared" si="58"/>
        <v>0</v>
      </c>
      <c r="EH56" s="85">
        <f t="shared" si="58"/>
        <v>0</v>
      </c>
      <c r="EI56" s="85">
        <f t="shared" si="58"/>
        <v>0</v>
      </c>
      <c r="EJ56" s="85">
        <f t="shared" si="58"/>
        <v>0</v>
      </c>
      <c r="EK56" s="85">
        <f t="shared" si="58"/>
        <v>0</v>
      </c>
      <c r="EL56" s="85">
        <f t="shared" si="58"/>
        <v>0</v>
      </c>
      <c r="EM56" s="85">
        <f t="shared" si="58"/>
        <v>0</v>
      </c>
      <c r="EN56" s="85">
        <f t="shared" si="58"/>
        <v>0</v>
      </c>
      <c r="EO56" s="85">
        <f t="shared" si="58"/>
        <v>0</v>
      </c>
      <c r="EP56" s="85">
        <f t="shared" si="58"/>
        <v>0</v>
      </c>
      <c r="EQ56" s="85">
        <f t="shared" si="58"/>
        <v>0</v>
      </c>
      <c r="ER56" s="85">
        <f t="shared" si="58"/>
        <v>0</v>
      </c>
      <c r="ES56" s="85">
        <f t="shared" si="58"/>
        <v>0</v>
      </c>
      <c r="ET56" s="85">
        <f t="shared" si="58"/>
        <v>0</v>
      </c>
      <c r="EU56" s="85">
        <f t="shared" si="58"/>
        <v>0</v>
      </c>
      <c r="EV56" s="85">
        <f t="shared" si="58"/>
        <v>0</v>
      </c>
      <c r="EW56" s="85">
        <f t="shared" si="58"/>
        <v>0</v>
      </c>
      <c r="EX56" s="85">
        <f t="shared" si="58"/>
        <v>0</v>
      </c>
      <c r="EY56" s="85">
        <f t="shared" si="58"/>
        <v>0</v>
      </c>
      <c r="EZ56" s="85">
        <f t="shared" si="58"/>
        <v>0</v>
      </c>
      <c r="FA56" s="85">
        <f t="shared" si="58"/>
        <v>0</v>
      </c>
      <c r="FB56" s="85">
        <f t="shared" si="58"/>
        <v>0</v>
      </c>
      <c r="FC56" s="85">
        <f t="shared" si="58"/>
        <v>0</v>
      </c>
      <c r="FD56" s="85">
        <f t="shared" si="58"/>
        <v>0</v>
      </c>
      <c r="FE56" s="85">
        <f t="shared" si="58"/>
        <v>0</v>
      </c>
      <c r="FF56" s="85">
        <f t="shared" si="58"/>
        <v>0</v>
      </c>
      <c r="FG56" s="85">
        <f t="shared" si="58"/>
        <v>0</v>
      </c>
      <c r="FH56" s="85">
        <f t="shared" si="58"/>
        <v>0</v>
      </c>
      <c r="FI56" s="85">
        <f t="shared" si="58"/>
        <v>0</v>
      </c>
      <c r="FJ56" s="85">
        <f t="shared" si="58"/>
        <v>0</v>
      </c>
      <c r="FK56" s="85">
        <f t="shared" si="58"/>
        <v>0</v>
      </c>
      <c r="FL56" s="85">
        <f t="shared" si="58"/>
        <v>0</v>
      </c>
      <c r="FM56" s="85">
        <f t="shared" si="58"/>
        <v>0</v>
      </c>
      <c r="FN56" s="85">
        <f t="shared" si="58"/>
        <v>0</v>
      </c>
      <c r="FO56" s="85">
        <f t="shared" si="58"/>
        <v>0</v>
      </c>
      <c r="FP56" s="85">
        <f t="shared" si="58"/>
        <v>0</v>
      </c>
      <c r="FQ56" s="85">
        <f t="shared" si="58"/>
        <v>0</v>
      </c>
      <c r="FR56" s="85">
        <f t="shared" si="58"/>
        <v>0</v>
      </c>
      <c r="FS56" s="85">
        <f t="shared" si="58"/>
        <v>0</v>
      </c>
      <c r="FT56" s="85">
        <f t="shared" si="58"/>
        <v>0</v>
      </c>
      <c r="FU56" s="85">
        <f t="shared" si="58"/>
        <v>0</v>
      </c>
      <c r="FV56" s="85">
        <f t="shared" si="58"/>
        <v>0</v>
      </c>
      <c r="FW56" s="85">
        <f t="shared" si="58"/>
        <v>0</v>
      </c>
      <c r="FX56" s="85">
        <f t="shared" si="58"/>
        <v>0</v>
      </c>
      <c r="FY56" s="85">
        <f t="shared" si="58"/>
        <v>0</v>
      </c>
      <c r="FZ56" s="85">
        <f t="shared" si="58"/>
        <v>0</v>
      </c>
      <c r="GA56" s="85">
        <f t="shared" si="58"/>
        <v>0</v>
      </c>
      <c r="GB56" s="85">
        <f t="shared" si="58"/>
        <v>0</v>
      </c>
      <c r="GC56" s="85">
        <f t="shared" si="58"/>
        <v>0</v>
      </c>
      <c r="GD56" s="85">
        <f t="shared" si="58"/>
        <v>0</v>
      </c>
      <c r="GE56" s="85">
        <f t="shared" si="58"/>
        <v>0</v>
      </c>
      <c r="GF56" s="85">
        <f t="shared" si="58"/>
        <v>0</v>
      </c>
      <c r="GG56" s="85">
        <f t="shared" si="58"/>
        <v>0</v>
      </c>
      <c r="GH56" s="85">
        <f t="shared" si="58"/>
        <v>0</v>
      </c>
      <c r="GI56" s="85">
        <f t="shared" si="58"/>
        <v>0</v>
      </c>
      <c r="GJ56" s="85">
        <f t="shared" si="58"/>
        <v>0</v>
      </c>
      <c r="GK56" s="85">
        <f t="shared" si="58"/>
        <v>0</v>
      </c>
      <c r="GL56" s="85">
        <f t="shared" si="58"/>
        <v>0</v>
      </c>
      <c r="GM56" s="85">
        <f t="shared" ref="GM56:IX56" si="59">SUM(GM17,GM20,GM21,GM23,GM25,GM38,GM39)</f>
        <v>0</v>
      </c>
      <c r="GN56" s="85">
        <f t="shared" si="59"/>
        <v>0</v>
      </c>
      <c r="GO56" s="85">
        <f t="shared" si="59"/>
        <v>0</v>
      </c>
      <c r="GP56" s="85">
        <f t="shared" si="59"/>
        <v>0</v>
      </c>
      <c r="GQ56" s="85">
        <f t="shared" si="59"/>
        <v>0</v>
      </c>
      <c r="GR56" s="85">
        <f t="shared" si="59"/>
        <v>0</v>
      </c>
      <c r="GS56" s="85">
        <f t="shared" si="59"/>
        <v>0</v>
      </c>
      <c r="GT56" s="85">
        <f t="shared" si="59"/>
        <v>0</v>
      </c>
      <c r="GU56" s="85">
        <f t="shared" si="59"/>
        <v>0</v>
      </c>
      <c r="GV56" s="85">
        <f t="shared" si="59"/>
        <v>0</v>
      </c>
      <c r="GW56" s="85">
        <f t="shared" si="59"/>
        <v>0</v>
      </c>
      <c r="GX56" s="85">
        <f t="shared" si="59"/>
        <v>0</v>
      </c>
      <c r="GY56" s="85">
        <f t="shared" si="59"/>
        <v>0</v>
      </c>
      <c r="GZ56" s="85">
        <f t="shared" si="59"/>
        <v>0</v>
      </c>
      <c r="HA56" s="85">
        <f t="shared" si="59"/>
        <v>0</v>
      </c>
      <c r="HB56" s="85">
        <f t="shared" si="59"/>
        <v>0</v>
      </c>
      <c r="HC56" s="85">
        <f t="shared" si="59"/>
        <v>0</v>
      </c>
      <c r="HD56" s="85">
        <f t="shared" si="59"/>
        <v>0</v>
      </c>
      <c r="HE56" s="85">
        <f t="shared" si="59"/>
        <v>0</v>
      </c>
      <c r="HF56" s="85">
        <f t="shared" si="59"/>
        <v>0</v>
      </c>
      <c r="HG56" s="85">
        <f t="shared" si="59"/>
        <v>0</v>
      </c>
      <c r="HH56" s="85">
        <f t="shared" si="59"/>
        <v>0</v>
      </c>
      <c r="HI56" s="85">
        <f t="shared" si="59"/>
        <v>0</v>
      </c>
      <c r="HJ56" s="85">
        <f t="shared" si="59"/>
        <v>0</v>
      </c>
      <c r="HK56" s="85">
        <f t="shared" si="59"/>
        <v>0</v>
      </c>
      <c r="HL56" s="85">
        <f t="shared" si="59"/>
        <v>0</v>
      </c>
      <c r="HM56" s="85">
        <f t="shared" si="59"/>
        <v>0</v>
      </c>
      <c r="HN56" s="85">
        <f t="shared" si="59"/>
        <v>0</v>
      </c>
      <c r="HO56" s="85">
        <f t="shared" si="59"/>
        <v>0</v>
      </c>
      <c r="HP56" s="85">
        <f t="shared" si="59"/>
        <v>0</v>
      </c>
      <c r="HQ56" s="85">
        <f t="shared" si="59"/>
        <v>0</v>
      </c>
      <c r="HR56" s="85">
        <f t="shared" si="59"/>
        <v>0</v>
      </c>
      <c r="HS56" s="85">
        <f t="shared" si="59"/>
        <v>0</v>
      </c>
      <c r="HT56" s="85">
        <f t="shared" si="59"/>
        <v>0</v>
      </c>
      <c r="HU56" s="85">
        <f t="shared" si="59"/>
        <v>0</v>
      </c>
      <c r="HV56" s="85">
        <f t="shared" si="59"/>
        <v>0</v>
      </c>
      <c r="HW56" s="85">
        <f t="shared" si="59"/>
        <v>0</v>
      </c>
      <c r="HX56" s="85">
        <f t="shared" si="59"/>
        <v>0</v>
      </c>
      <c r="HY56" s="85">
        <f t="shared" si="59"/>
        <v>0</v>
      </c>
      <c r="HZ56" s="85">
        <f t="shared" si="59"/>
        <v>0</v>
      </c>
      <c r="IA56" s="85">
        <f t="shared" si="59"/>
        <v>0</v>
      </c>
      <c r="IB56" s="85">
        <f t="shared" si="59"/>
        <v>0</v>
      </c>
      <c r="IC56" s="85">
        <f t="shared" si="59"/>
        <v>0</v>
      </c>
      <c r="ID56" s="85">
        <f t="shared" si="59"/>
        <v>0</v>
      </c>
      <c r="IE56" s="85">
        <f t="shared" si="59"/>
        <v>0</v>
      </c>
      <c r="IF56" s="85">
        <f t="shared" si="59"/>
        <v>0</v>
      </c>
      <c r="IG56" s="85">
        <f t="shared" si="59"/>
        <v>0</v>
      </c>
      <c r="IH56" s="85">
        <f t="shared" si="59"/>
        <v>0</v>
      </c>
      <c r="II56" s="85">
        <f t="shared" si="59"/>
        <v>0</v>
      </c>
      <c r="IJ56" s="85">
        <f t="shared" si="59"/>
        <v>0</v>
      </c>
      <c r="IK56" s="85">
        <f t="shared" si="59"/>
        <v>0</v>
      </c>
      <c r="IL56" s="85">
        <f t="shared" si="59"/>
        <v>0</v>
      </c>
      <c r="IM56" s="85">
        <f t="shared" si="59"/>
        <v>0</v>
      </c>
      <c r="IN56" s="85">
        <f t="shared" si="59"/>
        <v>0</v>
      </c>
      <c r="IO56" s="85">
        <f t="shared" si="59"/>
        <v>0</v>
      </c>
      <c r="IP56" s="85">
        <f t="shared" si="59"/>
        <v>0</v>
      </c>
      <c r="IQ56" s="85">
        <f t="shared" si="59"/>
        <v>0</v>
      </c>
      <c r="IR56" s="85">
        <f t="shared" si="59"/>
        <v>0</v>
      </c>
      <c r="IS56" s="85">
        <f t="shared" si="59"/>
        <v>0</v>
      </c>
      <c r="IT56" s="85">
        <f t="shared" si="59"/>
        <v>0</v>
      </c>
      <c r="IU56" s="85">
        <f t="shared" si="59"/>
        <v>0</v>
      </c>
      <c r="IV56" s="85">
        <f t="shared" si="59"/>
        <v>0</v>
      </c>
      <c r="IW56" s="85">
        <f t="shared" si="59"/>
        <v>0</v>
      </c>
      <c r="IX56" s="85">
        <f t="shared" si="59"/>
        <v>0</v>
      </c>
      <c r="IY56" s="85">
        <f t="shared" ref="IY56:LJ56" si="60">SUM(IY17,IY20,IY21,IY23,IY25,IY38,IY39)</f>
        <v>0</v>
      </c>
      <c r="IZ56" s="85">
        <f t="shared" si="60"/>
        <v>0</v>
      </c>
      <c r="JA56" s="85">
        <f t="shared" si="60"/>
        <v>0</v>
      </c>
      <c r="JB56" s="85">
        <f t="shared" si="60"/>
        <v>0</v>
      </c>
      <c r="JC56" s="85">
        <f t="shared" si="60"/>
        <v>0</v>
      </c>
      <c r="JD56" s="85">
        <f t="shared" si="60"/>
        <v>0</v>
      </c>
      <c r="JE56" s="85">
        <f t="shared" si="60"/>
        <v>0</v>
      </c>
      <c r="JF56" s="85">
        <f t="shared" si="60"/>
        <v>0</v>
      </c>
      <c r="JG56" s="85">
        <f t="shared" si="60"/>
        <v>0</v>
      </c>
      <c r="JH56" s="85">
        <f t="shared" si="60"/>
        <v>0</v>
      </c>
      <c r="JI56" s="85">
        <f t="shared" si="60"/>
        <v>0</v>
      </c>
      <c r="JJ56" s="85">
        <f t="shared" si="60"/>
        <v>0</v>
      </c>
      <c r="JK56" s="85">
        <f t="shared" si="60"/>
        <v>0</v>
      </c>
      <c r="JL56" s="85">
        <f t="shared" si="60"/>
        <v>0</v>
      </c>
      <c r="JM56" s="85">
        <f t="shared" si="60"/>
        <v>0</v>
      </c>
      <c r="JN56" s="85">
        <f t="shared" si="60"/>
        <v>0</v>
      </c>
      <c r="JO56" s="85">
        <f t="shared" si="60"/>
        <v>0</v>
      </c>
      <c r="JP56" s="85">
        <f t="shared" si="60"/>
        <v>0</v>
      </c>
      <c r="JQ56" s="85">
        <f t="shared" si="60"/>
        <v>0</v>
      </c>
      <c r="JR56" s="85">
        <f t="shared" si="60"/>
        <v>0</v>
      </c>
      <c r="JS56" s="85">
        <f t="shared" si="60"/>
        <v>0</v>
      </c>
      <c r="JT56" s="85">
        <f t="shared" si="60"/>
        <v>0</v>
      </c>
      <c r="JU56" s="85">
        <f t="shared" si="60"/>
        <v>0</v>
      </c>
      <c r="JV56" s="85">
        <f t="shared" si="60"/>
        <v>0</v>
      </c>
      <c r="JW56" s="85">
        <f t="shared" si="60"/>
        <v>0</v>
      </c>
      <c r="JX56" s="85">
        <f t="shared" si="60"/>
        <v>0</v>
      </c>
      <c r="JY56" s="85">
        <f t="shared" si="60"/>
        <v>0</v>
      </c>
      <c r="JZ56" s="85">
        <f t="shared" si="60"/>
        <v>0</v>
      </c>
      <c r="KA56" s="85">
        <f t="shared" si="60"/>
        <v>0</v>
      </c>
      <c r="KB56" s="85">
        <f t="shared" si="60"/>
        <v>0</v>
      </c>
      <c r="KC56" s="85">
        <f t="shared" si="60"/>
        <v>0</v>
      </c>
      <c r="KD56" s="85">
        <f t="shared" si="60"/>
        <v>0</v>
      </c>
      <c r="KE56" s="85">
        <f t="shared" si="60"/>
        <v>0</v>
      </c>
      <c r="KF56" s="85">
        <f t="shared" si="60"/>
        <v>0</v>
      </c>
      <c r="KG56" s="85">
        <f t="shared" si="60"/>
        <v>0</v>
      </c>
      <c r="KH56" s="85">
        <f t="shared" si="60"/>
        <v>0</v>
      </c>
      <c r="KI56" s="85">
        <f t="shared" si="60"/>
        <v>0</v>
      </c>
      <c r="KJ56" s="85">
        <f t="shared" si="60"/>
        <v>0</v>
      </c>
      <c r="KK56" s="85">
        <f t="shared" si="60"/>
        <v>0</v>
      </c>
      <c r="KL56" s="85">
        <f t="shared" si="60"/>
        <v>0</v>
      </c>
      <c r="KM56" s="85">
        <f t="shared" si="60"/>
        <v>0</v>
      </c>
      <c r="KN56" s="85">
        <f t="shared" si="60"/>
        <v>0</v>
      </c>
      <c r="KO56" s="85">
        <f t="shared" si="60"/>
        <v>0</v>
      </c>
      <c r="KP56" s="85">
        <f t="shared" si="60"/>
        <v>0</v>
      </c>
      <c r="KQ56" s="85">
        <f t="shared" si="60"/>
        <v>0</v>
      </c>
      <c r="KR56" s="85">
        <f t="shared" si="60"/>
        <v>0</v>
      </c>
      <c r="KS56" s="85">
        <f t="shared" si="60"/>
        <v>0</v>
      </c>
      <c r="KT56" s="85">
        <f t="shared" si="60"/>
        <v>0</v>
      </c>
      <c r="KU56" s="85">
        <f t="shared" si="60"/>
        <v>0</v>
      </c>
      <c r="KV56" s="85">
        <f t="shared" si="60"/>
        <v>0</v>
      </c>
      <c r="KW56" s="85">
        <f t="shared" si="60"/>
        <v>0</v>
      </c>
      <c r="KX56" s="85">
        <f t="shared" si="60"/>
        <v>0</v>
      </c>
      <c r="KY56" s="85">
        <f t="shared" si="60"/>
        <v>0</v>
      </c>
      <c r="KZ56" s="85">
        <f t="shared" si="60"/>
        <v>0</v>
      </c>
      <c r="LA56" s="85">
        <f t="shared" si="60"/>
        <v>0</v>
      </c>
      <c r="LB56" s="85">
        <f t="shared" si="60"/>
        <v>0</v>
      </c>
      <c r="LC56" s="85">
        <f t="shared" si="60"/>
        <v>0</v>
      </c>
      <c r="LD56" s="85">
        <f t="shared" si="60"/>
        <v>0</v>
      </c>
      <c r="LE56" s="85">
        <f t="shared" si="60"/>
        <v>0</v>
      </c>
      <c r="LF56" s="85">
        <f t="shared" si="60"/>
        <v>0</v>
      </c>
      <c r="LG56" s="85">
        <f t="shared" si="60"/>
        <v>0</v>
      </c>
      <c r="LH56" s="85">
        <f t="shared" si="60"/>
        <v>0</v>
      </c>
      <c r="LI56" s="85">
        <f t="shared" si="60"/>
        <v>0</v>
      </c>
      <c r="LJ56" s="85">
        <f t="shared" si="60"/>
        <v>0</v>
      </c>
      <c r="LK56" s="85">
        <f t="shared" ref="LK56:NV56" si="61">SUM(LK17,LK20,LK21,LK23,LK25,LK38,LK39)</f>
        <v>0</v>
      </c>
      <c r="LL56" s="85">
        <f t="shared" si="61"/>
        <v>0</v>
      </c>
      <c r="LM56" s="85">
        <f t="shared" si="61"/>
        <v>0</v>
      </c>
      <c r="LN56" s="85">
        <f t="shared" si="61"/>
        <v>0</v>
      </c>
      <c r="LO56" s="85">
        <f t="shared" si="61"/>
        <v>0</v>
      </c>
      <c r="LP56" s="85">
        <f t="shared" si="61"/>
        <v>0</v>
      </c>
      <c r="LQ56" s="85">
        <f t="shared" si="61"/>
        <v>0</v>
      </c>
      <c r="LR56" s="85">
        <f t="shared" si="61"/>
        <v>0</v>
      </c>
      <c r="LS56" s="85">
        <f t="shared" si="61"/>
        <v>0</v>
      </c>
      <c r="LT56" s="85">
        <f t="shared" si="61"/>
        <v>0</v>
      </c>
      <c r="LU56" s="85">
        <f t="shared" si="61"/>
        <v>0</v>
      </c>
      <c r="LV56" s="85">
        <f t="shared" si="61"/>
        <v>0</v>
      </c>
      <c r="LW56" s="85">
        <f t="shared" si="61"/>
        <v>0</v>
      </c>
      <c r="LX56" s="85">
        <f t="shared" si="61"/>
        <v>0</v>
      </c>
      <c r="LY56" s="85">
        <f t="shared" si="61"/>
        <v>0</v>
      </c>
      <c r="LZ56" s="85">
        <f t="shared" si="61"/>
        <v>0</v>
      </c>
      <c r="MA56" s="85">
        <f t="shared" si="61"/>
        <v>0</v>
      </c>
      <c r="MB56" s="85">
        <f t="shared" si="61"/>
        <v>0</v>
      </c>
      <c r="MC56" s="85">
        <f t="shared" si="61"/>
        <v>0</v>
      </c>
      <c r="MD56" s="85">
        <f t="shared" si="61"/>
        <v>0</v>
      </c>
      <c r="ME56" s="85">
        <f t="shared" si="61"/>
        <v>0</v>
      </c>
      <c r="MF56" s="85">
        <f t="shared" si="61"/>
        <v>0</v>
      </c>
      <c r="MG56" s="85">
        <f t="shared" si="61"/>
        <v>0</v>
      </c>
      <c r="MH56" s="85">
        <f t="shared" si="61"/>
        <v>0</v>
      </c>
      <c r="MI56" s="85">
        <f t="shared" si="61"/>
        <v>0</v>
      </c>
      <c r="MJ56" s="85">
        <f t="shared" si="61"/>
        <v>0</v>
      </c>
      <c r="MK56" s="85">
        <f t="shared" si="61"/>
        <v>0</v>
      </c>
      <c r="ML56" s="85">
        <f t="shared" si="61"/>
        <v>0</v>
      </c>
      <c r="MM56" s="85">
        <f t="shared" si="61"/>
        <v>0</v>
      </c>
      <c r="MN56" s="85">
        <f t="shared" si="61"/>
        <v>0</v>
      </c>
      <c r="MO56" s="85">
        <f t="shared" si="61"/>
        <v>0</v>
      </c>
      <c r="MP56" s="85">
        <f t="shared" si="61"/>
        <v>0</v>
      </c>
      <c r="MQ56" s="85">
        <f t="shared" si="61"/>
        <v>0</v>
      </c>
      <c r="MR56" s="85">
        <f t="shared" si="61"/>
        <v>0</v>
      </c>
      <c r="MS56" s="85">
        <f t="shared" si="61"/>
        <v>0</v>
      </c>
      <c r="MT56" s="85">
        <f t="shared" si="61"/>
        <v>0</v>
      </c>
      <c r="MU56" s="85">
        <f t="shared" si="61"/>
        <v>0</v>
      </c>
      <c r="MV56" s="85">
        <f t="shared" si="61"/>
        <v>0</v>
      </c>
      <c r="MW56" s="85">
        <f t="shared" si="61"/>
        <v>0</v>
      </c>
      <c r="MX56" s="85">
        <f t="shared" si="61"/>
        <v>0</v>
      </c>
      <c r="MY56" s="85">
        <f t="shared" si="61"/>
        <v>0</v>
      </c>
      <c r="MZ56" s="85">
        <f t="shared" si="61"/>
        <v>0</v>
      </c>
      <c r="NA56" s="85">
        <f t="shared" si="61"/>
        <v>0</v>
      </c>
      <c r="NB56" s="85">
        <f t="shared" si="61"/>
        <v>0</v>
      </c>
      <c r="NC56" s="85">
        <f t="shared" si="61"/>
        <v>0</v>
      </c>
      <c r="ND56" s="85">
        <f t="shared" si="61"/>
        <v>0</v>
      </c>
      <c r="NE56" s="85">
        <f t="shared" si="61"/>
        <v>0</v>
      </c>
      <c r="NF56" s="85">
        <f t="shared" si="61"/>
        <v>0</v>
      </c>
      <c r="NG56" s="85">
        <f t="shared" si="61"/>
        <v>0</v>
      </c>
      <c r="NH56" s="85">
        <f t="shared" si="61"/>
        <v>0</v>
      </c>
      <c r="NI56" s="85">
        <f t="shared" si="61"/>
        <v>0</v>
      </c>
      <c r="NJ56" s="85">
        <f t="shared" si="61"/>
        <v>0</v>
      </c>
      <c r="NK56" s="85">
        <f t="shared" si="61"/>
        <v>0</v>
      </c>
      <c r="NL56" s="85">
        <f t="shared" si="61"/>
        <v>0</v>
      </c>
      <c r="NM56" s="85">
        <f t="shared" si="61"/>
        <v>0</v>
      </c>
      <c r="NN56" s="85">
        <f t="shared" si="61"/>
        <v>0</v>
      </c>
      <c r="NO56" s="85">
        <f t="shared" si="61"/>
        <v>0</v>
      </c>
      <c r="NP56" s="85">
        <f t="shared" si="61"/>
        <v>0</v>
      </c>
      <c r="NQ56" s="85">
        <f t="shared" si="61"/>
        <v>0</v>
      </c>
      <c r="NR56" s="85">
        <f t="shared" si="61"/>
        <v>0</v>
      </c>
      <c r="NS56" s="85">
        <f t="shared" si="61"/>
        <v>0</v>
      </c>
      <c r="NT56" s="85">
        <f t="shared" si="61"/>
        <v>0</v>
      </c>
      <c r="NU56" s="85">
        <f t="shared" si="61"/>
        <v>0</v>
      </c>
      <c r="NV56" s="85">
        <f t="shared" si="61"/>
        <v>0</v>
      </c>
      <c r="NW56" s="85">
        <f t="shared" ref="NW56:QH56" si="62">SUM(NW17,NW20,NW21,NW23,NW25,NW38,NW39)</f>
        <v>0</v>
      </c>
      <c r="NX56" s="85">
        <f t="shared" si="62"/>
        <v>0</v>
      </c>
      <c r="NY56" s="85">
        <f t="shared" si="62"/>
        <v>0</v>
      </c>
      <c r="NZ56" s="85">
        <f t="shared" si="62"/>
        <v>0</v>
      </c>
      <c r="OA56" s="85">
        <f t="shared" si="62"/>
        <v>0</v>
      </c>
      <c r="OB56" s="85">
        <f t="shared" si="62"/>
        <v>0</v>
      </c>
      <c r="OC56" s="85">
        <f t="shared" si="62"/>
        <v>0</v>
      </c>
      <c r="OD56" s="85">
        <f t="shared" si="62"/>
        <v>0</v>
      </c>
      <c r="OE56" s="85">
        <f t="shared" si="62"/>
        <v>0</v>
      </c>
      <c r="OF56" s="85">
        <f t="shared" si="62"/>
        <v>0</v>
      </c>
      <c r="OG56" s="85">
        <f t="shared" si="62"/>
        <v>0</v>
      </c>
      <c r="OH56" s="85">
        <f t="shared" si="62"/>
        <v>0</v>
      </c>
      <c r="OI56" s="85">
        <f t="shared" si="62"/>
        <v>0</v>
      </c>
      <c r="OJ56" s="85">
        <f t="shared" si="62"/>
        <v>0</v>
      </c>
      <c r="OK56" s="85">
        <f t="shared" si="62"/>
        <v>0</v>
      </c>
      <c r="OL56" s="85">
        <f t="shared" si="62"/>
        <v>0</v>
      </c>
      <c r="OM56" s="85">
        <f t="shared" si="62"/>
        <v>0</v>
      </c>
      <c r="ON56" s="85">
        <f t="shared" si="62"/>
        <v>0</v>
      </c>
      <c r="OO56" s="85">
        <f t="shared" si="62"/>
        <v>0</v>
      </c>
      <c r="OP56" s="85">
        <f t="shared" si="62"/>
        <v>0</v>
      </c>
      <c r="OQ56" s="85">
        <f t="shared" si="62"/>
        <v>0</v>
      </c>
      <c r="OR56" s="85">
        <f t="shared" si="62"/>
        <v>0</v>
      </c>
      <c r="OS56" s="85">
        <f t="shared" si="62"/>
        <v>0</v>
      </c>
      <c r="OT56" s="85">
        <f t="shared" si="62"/>
        <v>0</v>
      </c>
      <c r="OU56" s="85">
        <f t="shared" si="62"/>
        <v>0</v>
      </c>
      <c r="OV56" s="85">
        <f t="shared" si="62"/>
        <v>0</v>
      </c>
      <c r="OW56" s="85">
        <f t="shared" si="62"/>
        <v>0</v>
      </c>
      <c r="OX56" s="85">
        <f t="shared" si="62"/>
        <v>0</v>
      </c>
      <c r="OY56" s="85">
        <f t="shared" si="62"/>
        <v>0</v>
      </c>
      <c r="OZ56" s="85">
        <f t="shared" si="62"/>
        <v>0</v>
      </c>
      <c r="PA56" s="85">
        <f t="shared" si="62"/>
        <v>0</v>
      </c>
      <c r="PB56" s="85">
        <f t="shared" si="62"/>
        <v>0</v>
      </c>
      <c r="PC56" s="85">
        <f t="shared" si="62"/>
        <v>0</v>
      </c>
      <c r="PD56" s="85">
        <f t="shared" si="62"/>
        <v>0</v>
      </c>
      <c r="PE56" s="85">
        <f t="shared" si="62"/>
        <v>0</v>
      </c>
      <c r="PF56" s="85">
        <f t="shared" si="62"/>
        <v>0</v>
      </c>
      <c r="PG56" s="85">
        <f t="shared" si="62"/>
        <v>0</v>
      </c>
      <c r="PH56" s="85">
        <f t="shared" si="62"/>
        <v>0</v>
      </c>
      <c r="PI56" s="85">
        <f t="shared" si="62"/>
        <v>0</v>
      </c>
      <c r="PJ56" s="85">
        <f t="shared" si="62"/>
        <v>0</v>
      </c>
      <c r="PK56" s="85">
        <f t="shared" si="62"/>
        <v>0</v>
      </c>
      <c r="PL56" s="85">
        <f t="shared" si="62"/>
        <v>0</v>
      </c>
      <c r="PM56" s="85">
        <f t="shared" si="62"/>
        <v>0</v>
      </c>
      <c r="PN56" s="85">
        <f t="shared" si="62"/>
        <v>0</v>
      </c>
      <c r="PO56" s="85">
        <f t="shared" si="62"/>
        <v>0</v>
      </c>
      <c r="PP56" s="85">
        <f t="shared" si="62"/>
        <v>0</v>
      </c>
      <c r="PQ56" s="85">
        <f t="shared" si="62"/>
        <v>0</v>
      </c>
      <c r="PR56" s="85">
        <f t="shared" si="62"/>
        <v>0</v>
      </c>
      <c r="PS56" s="85">
        <f t="shared" si="62"/>
        <v>0</v>
      </c>
      <c r="PT56" s="85">
        <f t="shared" si="62"/>
        <v>0</v>
      </c>
      <c r="PU56" s="85">
        <f t="shared" si="62"/>
        <v>0</v>
      </c>
      <c r="PV56" s="85">
        <f t="shared" si="62"/>
        <v>0</v>
      </c>
      <c r="PW56" s="85">
        <f t="shared" si="62"/>
        <v>0</v>
      </c>
      <c r="PX56" s="85">
        <f t="shared" si="62"/>
        <v>0</v>
      </c>
      <c r="PY56" s="85">
        <f t="shared" si="62"/>
        <v>0</v>
      </c>
      <c r="PZ56" s="85">
        <f t="shared" si="62"/>
        <v>0</v>
      </c>
      <c r="QA56" s="85">
        <f t="shared" si="62"/>
        <v>0</v>
      </c>
      <c r="QB56" s="85">
        <f t="shared" si="62"/>
        <v>0</v>
      </c>
      <c r="QC56" s="85">
        <f t="shared" si="62"/>
        <v>0</v>
      </c>
      <c r="QD56" s="85">
        <f t="shared" si="62"/>
        <v>0</v>
      </c>
      <c r="QE56" s="85">
        <f t="shared" si="62"/>
        <v>0</v>
      </c>
      <c r="QF56" s="85">
        <f t="shared" si="62"/>
        <v>0</v>
      </c>
      <c r="QG56" s="85">
        <f t="shared" si="62"/>
        <v>0</v>
      </c>
      <c r="QH56" s="85">
        <f t="shared" si="62"/>
        <v>0</v>
      </c>
      <c r="QI56" s="85">
        <f t="shared" ref="QI56:SQ56" si="63">SUM(QI17,QI20,QI21,QI23,QI25,QI38,QI39)</f>
        <v>0</v>
      </c>
      <c r="QJ56" s="85">
        <f t="shared" si="63"/>
        <v>0</v>
      </c>
      <c r="QK56" s="85">
        <f t="shared" si="63"/>
        <v>0</v>
      </c>
      <c r="QL56" s="85">
        <f t="shared" si="63"/>
        <v>0</v>
      </c>
      <c r="QM56" s="85">
        <f t="shared" si="63"/>
        <v>0</v>
      </c>
      <c r="QN56" s="85">
        <f t="shared" si="63"/>
        <v>0</v>
      </c>
      <c r="QO56" s="85">
        <f t="shared" si="63"/>
        <v>0</v>
      </c>
      <c r="QP56" s="85">
        <f t="shared" si="63"/>
        <v>0</v>
      </c>
      <c r="QQ56" s="85">
        <f t="shared" si="63"/>
        <v>0</v>
      </c>
      <c r="QR56" s="85">
        <f t="shared" si="63"/>
        <v>0</v>
      </c>
      <c r="QS56" s="85">
        <f t="shared" si="63"/>
        <v>0</v>
      </c>
      <c r="QT56" s="85">
        <f t="shared" si="63"/>
        <v>0</v>
      </c>
      <c r="QU56" s="85">
        <f t="shared" si="63"/>
        <v>0</v>
      </c>
      <c r="QV56" s="85">
        <f t="shared" si="63"/>
        <v>0</v>
      </c>
      <c r="QW56" s="85">
        <f t="shared" si="63"/>
        <v>0</v>
      </c>
      <c r="QX56" s="85">
        <f t="shared" si="63"/>
        <v>0</v>
      </c>
      <c r="QY56" s="85">
        <f t="shared" si="63"/>
        <v>0</v>
      </c>
      <c r="QZ56" s="85">
        <f t="shared" si="63"/>
        <v>0</v>
      </c>
      <c r="RA56" s="85">
        <f t="shared" si="63"/>
        <v>0</v>
      </c>
      <c r="RB56" s="85">
        <f t="shared" si="63"/>
        <v>0</v>
      </c>
      <c r="RC56" s="85">
        <f t="shared" si="63"/>
        <v>0</v>
      </c>
      <c r="RD56" s="85">
        <f t="shared" si="63"/>
        <v>0</v>
      </c>
      <c r="RE56" s="85">
        <f t="shared" si="63"/>
        <v>0</v>
      </c>
      <c r="RF56" s="85">
        <f t="shared" si="63"/>
        <v>0</v>
      </c>
      <c r="RG56" s="85">
        <f t="shared" si="63"/>
        <v>0</v>
      </c>
      <c r="RH56" s="85">
        <f t="shared" si="63"/>
        <v>0</v>
      </c>
      <c r="RI56" s="85">
        <f t="shared" si="63"/>
        <v>0</v>
      </c>
      <c r="RJ56" s="85">
        <f t="shared" si="63"/>
        <v>0</v>
      </c>
      <c r="RK56" s="85">
        <f t="shared" si="63"/>
        <v>0</v>
      </c>
      <c r="RL56" s="85">
        <f t="shared" si="63"/>
        <v>0</v>
      </c>
      <c r="RM56" s="85">
        <f t="shared" si="63"/>
        <v>0</v>
      </c>
      <c r="RN56" s="85">
        <f t="shared" si="63"/>
        <v>0</v>
      </c>
      <c r="RO56" s="85">
        <f t="shared" si="63"/>
        <v>0</v>
      </c>
      <c r="RP56" s="85">
        <f t="shared" si="63"/>
        <v>0</v>
      </c>
      <c r="RQ56" s="85">
        <f t="shared" si="63"/>
        <v>0</v>
      </c>
      <c r="RR56" s="85">
        <f t="shared" si="63"/>
        <v>0</v>
      </c>
      <c r="RS56" s="85">
        <f t="shared" si="63"/>
        <v>0</v>
      </c>
      <c r="RT56" s="85">
        <f t="shared" si="63"/>
        <v>0</v>
      </c>
      <c r="RU56" s="85">
        <f t="shared" si="63"/>
        <v>0</v>
      </c>
      <c r="RV56" s="85">
        <f t="shared" si="63"/>
        <v>0</v>
      </c>
      <c r="RW56" s="85">
        <f t="shared" si="63"/>
        <v>0</v>
      </c>
      <c r="RX56" s="85">
        <f t="shared" si="63"/>
        <v>0</v>
      </c>
      <c r="RY56" s="85">
        <f t="shared" si="63"/>
        <v>0</v>
      </c>
      <c r="RZ56" s="85">
        <f t="shared" si="63"/>
        <v>0</v>
      </c>
      <c r="SA56" s="85">
        <f t="shared" si="63"/>
        <v>0</v>
      </c>
      <c r="SB56" s="85">
        <f t="shared" si="63"/>
        <v>0</v>
      </c>
      <c r="SC56" s="85">
        <f t="shared" si="63"/>
        <v>0</v>
      </c>
      <c r="SD56" s="85">
        <f t="shared" si="63"/>
        <v>0</v>
      </c>
      <c r="SE56" s="85">
        <f t="shared" si="63"/>
        <v>0</v>
      </c>
      <c r="SF56" s="85">
        <f t="shared" si="63"/>
        <v>0</v>
      </c>
      <c r="SG56" s="85">
        <f t="shared" si="63"/>
        <v>0</v>
      </c>
      <c r="SH56" s="85">
        <f t="shared" si="63"/>
        <v>0</v>
      </c>
      <c r="SI56" s="85">
        <f t="shared" si="63"/>
        <v>0</v>
      </c>
      <c r="SJ56" s="85">
        <f t="shared" si="63"/>
        <v>0</v>
      </c>
      <c r="SK56" s="85">
        <f t="shared" si="63"/>
        <v>0</v>
      </c>
      <c r="SL56" s="85">
        <f t="shared" si="63"/>
        <v>0</v>
      </c>
      <c r="SM56" s="85">
        <f t="shared" si="63"/>
        <v>0</v>
      </c>
      <c r="SN56" s="85">
        <f t="shared" si="63"/>
        <v>0</v>
      </c>
      <c r="SO56" s="85">
        <f t="shared" si="63"/>
        <v>0</v>
      </c>
      <c r="SP56" s="85">
        <f t="shared" si="63"/>
        <v>0</v>
      </c>
      <c r="SQ56" s="85">
        <f t="shared" si="63"/>
        <v>0</v>
      </c>
    </row>
    <row r="57" spans="1:511" s="52" customFormat="1" hidden="1" x14ac:dyDescent="0.25">
      <c r="A57" s="83" t="s">
        <v>49</v>
      </c>
      <c r="B57" s="84">
        <f>B56/((ROWS(B17)+ROWS(B20)+ROWS(B21)+ROWS(B23)+ROWS(B25)+ROWS(B38)+ROWS(B39))*10)*100</f>
        <v>45.714285714285715</v>
      </c>
      <c r="C57" s="84">
        <f t="shared" ref="C57:BN57" si="64">C56/((ROWS(C17)+ROWS(C20)+ROWS(C21)+ROWS(C23)+ROWS(C25)+ROWS(C38)+ROWS(C39))*10)*100</f>
        <v>24.285714285714285</v>
      </c>
      <c r="D57" s="84">
        <f t="shared" si="64"/>
        <v>72.857142857142847</v>
      </c>
      <c r="E57" s="84">
        <f t="shared" si="64"/>
        <v>87.142857142857139</v>
      </c>
      <c r="F57" s="84">
        <f t="shared" si="64"/>
        <v>98.571428571428584</v>
      </c>
      <c r="G57" s="84">
        <f t="shared" si="64"/>
        <v>97.142857142857139</v>
      </c>
      <c r="H57" s="84">
        <f t="shared" si="64"/>
        <v>94.285714285714278</v>
      </c>
      <c r="I57" s="84">
        <f t="shared" si="64"/>
        <v>48.571428571428569</v>
      </c>
      <c r="J57" s="84">
        <f t="shared" si="64"/>
        <v>100</v>
      </c>
      <c r="K57" s="84">
        <f t="shared" si="64"/>
        <v>72.857142857142847</v>
      </c>
      <c r="L57" s="84">
        <f t="shared" si="64"/>
        <v>94.285714285714278</v>
      </c>
      <c r="M57" s="84">
        <f t="shared" si="64"/>
        <v>97.142857142857139</v>
      </c>
      <c r="N57" s="84">
        <f t="shared" si="64"/>
        <v>54.285714285714285</v>
      </c>
      <c r="O57" s="84">
        <f t="shared" si="64"/>
        <v>42.857142857142854</v>
      </c>
      <c r="P57" s="84">
        <f t="shared" si="64"/>
        <v>100</v>
      </c>
      <c r="Q57" s="84">
        <f t="shared" si="64"/>
        <v>67.142857142857139</v>
      </c>
      <c r="R57" s="84">
        <f t="shared" si="64"/>
        <v>70</v>
      </c>
      <c r="S57" s="84">
        <f t="shared" si="64"/>
        <v>51.428571428571423</v>
      </c>
      <c r="T57" s="84">
        <f t="shared" si="64"/>
        <v>72.857142857142847</v>
      </c>
      <c r="U57" s="84">
        <f t="shared" si="64"/>
        <v>73.233082706766922</v>
      </c>
      <c r="V57" s="84">
        <f t="shared" si="64"/>
        <v>0</v>
      </c>
      <c r="W57" s="84">
        <f t="shared" si="64"/>
        <v>0</v>
      </c>
      <c r="X57" s="84">
        <f t="shared" si="64"/>
        <v>0</v>
      </c>
      <c r="Y57" s="84">
        <f t="shared" si="64"/>
        <v>0</v>
      </c>
      <c r="Z57" s="84">
        <f t="shared" si="64"/>
        <v>0</v>
      </c>
      <c r="AA57" s="84">
        <f t="shared" si="64"/>
        <v>0</v>
      </c>
      <c r="AB57" s="84">
        <f t="shared" si="64"/>
        <v>0</v>
      </c>
      <c r="AC57" s="84">
        <f t="shared" si="64"/>
        <v>0</v>
      </c>
      <c r="AD57" s="84">
        <f t="shared" si="64"/>
        <v>0</v>
      </c>
      <c r="AE57" s="84">
        <f t="shared" si="64"/>
        <v>0</v>
      </c>
      <c r="AF57" s="84">
        <f t="shared" si="64"/>
        <v>0</v>
      </c>
      <c r="AG57" s="84">
        <f t="shared" si="64"/>
        <v>0</v>
      </c>
      <c r="AH57" s="84">
        <f>AH56/((ROWS(AH8)+ROWS(AH11)+ROWS(AH12)+ROWS(AH14)+ROWS(AH16)+ROWS(AH38)+ROWS(AH39))*10)*100</f>
        <v>95.714285714285722</v>
      </c>
      <c r="AI57" s="84">
        <f t="shared" si="64"/>
        <v>74.285714285714292</v>
      </c>
      <c r="AJ57" s="84">
        <f t="shared" si="64"/>
        <v>50</v>
      </c>
      <c r="AK57" s="84">
        <f t="shared" si="64"/>
        <v>70</v>
      </c>
      <c r="AL57" s="84">
        <f>AL56/((ROWS(AL7)+ROWS(AL10)+ROWS(AL11)+ROWS(AL13)+ROWS(AL15)+ROWS(AL28)+ROWS(AL29))*10)*100</f>
        <v>98.571428571428584</v>
      </c>
      <c r="AM57" s="84">
        <f t="shared" si="64"/>
        <v>70</v>
      </c>
      <c r="AN57" s="84">
        <f t="shared" si="64"/>
        <v>60</v>
      </c>
      <c r="AO57" s="84">
        <f t="shared" si="64"/>
        <v>65.714285714285708</v>
      </c>
      <c r="AP57" s="84">
        <f t="shared" si="64"/>
        <v>57.142857142857139</v>
      </c>
      <c r="AQ57" s="84">
        <f t="shared" si="64"/>
        <v>94.285714285714278</v>
      </c>
      <c r="AR57" s="84">
        <f t="shared" si="64"/>
        <v>44.285714285714285</v>
      </c>
      <c r="AS57" s="84">
        <f t="shared" si="64"/>
        <v>42.857142857142854</v>
      </c>
      <c r="AT57" s="84">
        <f t="shared" si="64"/>
        <v>61.428571428571431</v>
      </c>
      <c r="AU57" s="84">
        <f t="shared" si="64"/>
        <v>97.142857142857139</v>
      </c>
      <c r="AV57" s="84">
        <f t="shared" si="64"/>
        <v>97.142857142857139</v>
      </c>
      <c r="AW57" s="84">
        <f t="shared" si="64"/>
        <v>97.142857142857139</v>
      </c>
      <c r="AX57" s="84">
        <f t="shared" si="64"/>
        <v>61.428571428571431</v>
      </c>
      <c r="AY57" s="84">
        <f t="shared" si="64"/>
        <v>100</v>
      </c>
      <c r="AZ57" s="84">
        <f t="shared" si="64"/>
        <v>74.047619047619051</v>
      </c>
      <c r="BA57" s="84">
        <f t="shared" si="64"/>
        <v>0</v>
      </c>
      <c r="BB57" s="84">
        <f t="shared" si="64"/>
        <v>0</v>
      </c>
      <c r="BC57" s="84">
        <f t="shared" si="64"/>
        <v>0</v>
      </c>
      <c r="BD57" s="84">
        <f t="shared" si="64"/>
        <v>0</v>
      </c>
      <c r="BE57" s="84">
        <f t="shared" si="64"/>
        <v>0</v>
      </c>
      <c r="BF57" s="84">
        <f t="shared" si="64"/>
        <v>0</v>
      </c>
      <c r="BG57" s="84">
        <f t="shared" si="64"/>
        <v>0</v>
      </c>
      <c r="BH57" s="84">
        <f t="shared" si="64"/>
        <v>0</v>
      </c>
      <c r="BI57" s="84">
        <f t="shared" si="64"/>
        <v>0</v>
      </c>
      <c r="BJ57" s="84">
        <f t="shared" si="64"/>
        <v>0</v>
      </c>
      <c r="BK57" s="84">
        <f t="shared" si="64"/>
        <v>0</v>
      </c>
      <c r="BL57" s="84">
        <f t="shared" si="64"/>
        <v>0</v>
      </c>
      <c r="BM57" s="84">
        <f t="shared" si="64"/>
        <v>0</v>
      </c>
      <c r="BN57" s="84">
        <f t="shared" si="64"/>
        <v>98.571428571428584</v>
      </c>
      <c r="BO57" s="84">
        <f t="shared" ref="BO57:DZ57" si="65">BO56/((ROWS(BO17)+ROWS(BO20)+ROWS(BO21)+ROWS(BO23)+ROWS(BO25)+ROWS(BO38)+ROWS(BO39))*10)*100</f>
        <v>60</v>
      </c>
      <c r="BP57" s="84">
        <f t="shared" si="65"/>
        <v>68.571428571428569</v>
      </c>
      <c r="BQ57" s="84">
        <f t="shared" si="65"/>
        <v>97.142857142857139</v>
      </c>
      <c r="BR57" s="84">
        <f t="shared" si="65"/>
        <v>95.714285714285722</v>
      </c>
      <c r="BS57" s="84">
        <f t="shared" si="65"/>
        <v>71.428571428571431</v>
      </c>
      <c r="BT57" s="84">
        <f t="shared" si="65"/>
        <v>98.571428571428584</v>
      </c>
      <c r="BU57" s="84">
        <f t="shared" si="65"/>
        <v>71.428571428571431</v>
      </c>
      <c r="BV57" s="84">
        <f t="shared" si="65"/>
        <v>64.285714285714292</v>
      </c>
      <c r="BW57" s="84">
        <f t="shared" si="65"/>
        <v>37.142857142857146</v>
      </c>
      <c r="BX57" s="84">
        <f t="shared" si="65"/>
        <v>80</v>
      </c>
      <c r="BY57" s="84">
        <f t="shared" si="65"/>
        <v>76.623376623376615</v>
      </c>
      <c r="BZ57" s="84">
        <f t="shared" si="65"/>
        <v>0</v>
      </c>
      <c r="CA57" s="84">
        <f t="shared" si="65"/>
        <v>0</v>
      </c>
      <c r="CB57" s="84">
        <f t="shared" si="65"/>
        <v>0</v>
      </c>
      <c r="CC57" s="84">
        <f t="shared" si="65"/>
        <v>0</v>
      </c>
      <c r="CD57" s="84">
        <f t="shared" si="65"/>
        <v>0</v>
      </c>
      <c r="CE57" s="84">
        <f t="shared" si="65"/>
        <v>0</v>
      </c>
      <c r="CF57" s="84">
        <f t="shared" si="65"/>
        <v>0</v>
      </c>
      <c r="CG57" s="84">
        <f t="shared" si="65"/>
        <v>0</v>
      </c>
      <c r="CH57" s="84">
        <f t="shared" si="65"/>
        <v>0</v>
      </c>
      <c r="CI57" s="84">
        <f t="shared" si="65"/>
        <v>0</v>
      </c>
      <c r="CJ57" s="84">
        <f t="shared" si="65"/>
        <v>0</v>
      </c>
      <c r="CK57" s="84">
        <f t="shared" si="65"/>
        <v>0</v>
      </c>
      <c r="CL57" s="84">
        <f t="shared" si="65"/>
        <v>0</v>
      </c>
      <c r="CM57" s="84">
        <f t="shared" si="65"/>
        <v>0</v>
      </c>
      <c r="CN57" s="84">
        <f t="shared" si="65"/>
        <v>0</v>
      </c>
      <c r="CO57" s="84">
        <f t="shared" si="65"/>
        <v>0</v>
      </c>
      <c r="CP57" s="84">
        <f t="shared" si="65"/>
        <v>0</v>
      </c>
      <c r="CQ57" s="84">
        <f t="shared" si="65"/>
        <v>0</v>
      </c>
      <c r="CR57" s="84">
        <f t="shared" si="65"/>
        <v>0</v>
      </c>
      <c r="CS57" s="84">
        <f t="shared" si="65"/>
        <v>0</v>
      </c>
      <c r="CT57" s="84">
        <f t="shared" si="65"/>
        <v>0</v>
      </c>
      <c r="CU57" s="84">
        <f t="shared" si="65"/>
        <v>0</v>
      </c>
      <c r="CV57" s="84">
        <f t="shared" si="65"/>
        <v>0</v>
      </c>
      <c r="CW57" s="84">
        <f t="shared" si="65"/>
        <v>0</v>
      </c>
      <c r="CX57" s="84">
        <f t="shared" si="65"/>
        <v>0</v>
      </c>
      <c r="CY57" s="84">
        <f t="shared" si="65"/>
        <v>0</v>
      </c>
      <c r="CZ57" s="84">
        <f t="shared" si="65"/>
        <v>0</v>
      </c>
      <c r="DA57" s="84">
        <f t="shared" si="65"/>
        <v>0</v>
      </c>
      <c r="DB57" s="84">
        <f t="shared" si="65"/>
        <v>0</v>
      </c>
      <c r="DC57" s="84">
        <f t="shared" si="65"/>
        <v>0</v>
      </c>
      <c r="DD57" s="84">
        <f t="shared" si="65"/>
        <v>0</v>
      </c>
      <c r="DE57" s="84">
        <f t="shared" si="65"/>
        <v>0</v>
      </c>
      <c r="DF57" s="84">
        <f t="shared" si="65"/>
        <v>0</v>
      </c>
      <c r="DG57" s="84">
        <f t="shared" si="65"/>
        <v>0</v>
      </c>
      <c r="DH57" s="84">
        <f t="shared" si="65"/>
        <v>0</v>
      </c>
      <c r="DI57" s="84">
        <f t="shared" si="65"/>
        <v>0</v>
      </c>
      <c r="DJ57" s="84">
        <f t="shared" si="65"/>
        <v>0</v>
      </c>
      <c r="DK57" s="84">
        <f t="shared" si="65"/>
        <v>0</v>
      </c>
      <c r="DL57" s="84">
        <f t="shared" si="65"/>
        <v>0</v>
      </c>
      <c r="DM57" s="84">
        <f t="shared" si="65"/>
        <v>0</v>
      </c>
      <c r="DN57" s="84">
        <f t="shared" si="65"/>
        <v>0</v>
      </c>
      <c r="DO57" s="84">
        <f t="shared" si="65"/>
        <v>0</v>
      </c>
      <c r="DP57" s="84">
        <f t="shared" si="65"/>
        <v>0</v>
      </c>
      <c r="DQ57" s="84">
        <f t="shared" si="65"/>
        <v>0</v>
      </c>
      <c r="DR57" s="84">
        <f t="shared" si="65"/>
        <v>0</v>
      </c>
      <c r="DS57" s="84">
        <f t="shared" si="65"/>
        <v>0</v>
      </c>
      <c r="DT57" s="84">
        <f t="shared" si="65"/>
        <v>0</v>
      </c>
      <c r="DU57" s="84">
        <f t="shared" si="65"/>
        <v>0</v>
      </c>
      <c r="DV57" s="84">
        <f t="shared" si="65"/>
        <v>0</v>
      </c>
      <c r="DW57" s="84">
        <f t="shared" si="65"/>
        <v>0</v>
      </c>
      <c r="DX57" s="84">
        <f t="shared" si="65"/>
        <v>0</v>
      </c>
      <c r="DY57" s="84">
        <f t="shared" si="65"/>
        <v>0</v>
      </c>
      <c r="DZ57" s="84">
        <f t="shared" si="65"/>
        <v>0</v>
      </c>
      <c r="EA57" s="84">
        <f t="shared" ref="EA57:GL57" si="66">EA56/((ROWS(EA17)+ROWS(EA20)+ROWS(EA21)+ROWS(EA23)+ROWS(EA25)+ROWS(EA38)+ROWS(EA39))*10)*100</f>
        <v>0</v>
      </c>
      <c r="EB57" s="84">
        <f t="shared" si="66"/>
        <v>0</v>
      </c>
      <c r="EC57" s="84">
        <f t="shared" si="66"/>
        <v>0</v>
      </c>
      <c r="ED57" s="84">
        <f t="shared" si="66"/>
        <v>0</v>
      </c>
      <c r="EE57" s="84">
        <f t="shared" si="66"/>
        <v>0</v>
      </c>
      <c r="EF57" s="84">
        <f t="shared" si="66"/>
        <v>0</v>
      </c>
      <c r="EG57" s="84">
        <f t="shared" si="66"/>
        <v>0</v>
      </c>
      <c r="EH57" s="84">
        <f t="shared" si="66"/>
        <v>0</v>
      </c>
      <c r="EI57" s="84">
        <f t="shared" si="66"/>
        <v>0</v>
      </c>
      <c r="EJ57" s="84">
        <f t="shared" si="66"/>
        <v>0</v>
      </c>
      <c r="EK57" s="84">
        <f t="shared" si="66"/>
        <v>0</v>
      </c>
      <c r="EL57" s="84">
        <f t="shared" si="66"/>
        <v>0</v>
      </c>
      <c r="EM57" s="84">
        <f t="shared" si="66"/>
        <v>0</v>
      </c>
      <c r="EN57" s="84">
        <f t="shared" si="66"/>
        <v>0</v>
      </c>
      <c r="EO57" s="84">
        <f t="shared" si="66"/>
        <v>0</v>
      </c>
      <c r="EP57" s="84">
        <f t="shared" si="66"/>
        <v>0</v>
      </c>
      <c r="EQ57" s="84">
        <f t="shared" si="66"/>
        <v>0</v>
      </c>
      <c r="ER57" s="84">
        <f t="shared" si="66"/>
        <v>0</v>
      </c>
      <c r="ES57" s="84">
        <f t="shared" si="66"/>
        <v>0</v>
      </c>
      <c r="ET57" s="84">
        <f t="shared" si="66"/>
        <v>0</v>
      </c>
      <c r="EU57" s="84">
        <f t="shared" si="66"/>
        <v>0</v>
      </c>
      <c r="EV57" s="84">
        <f t="shared" si="66"/>
        <v>0</v>
      </c>
      <c r="EW57" s="84">
        <f t="shared" si="66"/>
        <v>0</v>
      </c>
      <c r="EX57" s="84">
        <f t="shared" si="66"/>
        <v>0</v>
      </c>
      <c r="EY57" s="84">
        <f t="shared" si="66"/>
        <v>0</v>
      </c>
      <c r="EZ57" s="84">
        <f t="shared" si="66"/>
        <v>0</v>
      </c>
      <c r="FA57" s="84">
        <f t="shared" si="66"/>
        <v>0</v>
      </c>
      <c r="FB57" s="84">
        <f t="shared" si="66"/>
        <v>0</v>
      </c>
      <c r="FC57" s="84">
        <f t="shared" si="66"/>
        <v>0</v>
      </c>
      <c r="FD57" s="84">
        <f t="shared" si="66"/>
        <v>0</v>
      </c>
      <c r="FE57" s="84">
        <f t="shared" si="66"/>
        <v>0</v>
      </c>
      <c r="FF57" s="84">
        <f t="shared" si="66"/>
        <v>0</v>
      </c>
      <c r="FG57" s="84">
        <f t="shared" si="66"/>
        <v>0</v>
      </c>
      <c r="FH57" s="84">
        <f t="shared" si="66"/>
        <v>0</v>
      </c>
      <c r="FI57" s="84">
        <f t="shared" si="66"/>
        <v>0</v>
      </c>
      <c r="FJ57" s="84">
        <f t="shared" si="66"/>
        <v>0</v>
      </c>
      <c r="FK57" s="84">
        <f t="shared" si="66"/>
        <v>0</v>
      </c>
      <c r="FL57" s="84">
        <f t="shared" si="66"/>
        <v>0</v>
      </c>
      <c r="FM57" s="84">
        <f t="shared" si="66"/>
        <v>0</v>
      </c>
      <c r="FN57" s="84">
        <f t="shared" si="66"/>
        <v>0</v>
      </c>
      <c r="FO57" s="84">
        <f t="shared" si="66"/>
        <v>0</v>
      </c>
      <c r="FP57" s="84">
        <f t="shared" si="66"/>
        <v>0</v>
      </c>
      <c r="FQ57" s="84">
        <f t="shared" si="66"/>
        <v>0</v>
      </c>
      <c r="FR57" s="84">
        <f t="shared" si="66"/>
        <v>0</v>
      </c>
      <c r="FS57" s="84">
        <f t="shared" si="66"/>
        <v>0</v>
      </c>
      <c r="FT57" s="84">
        <f t="shared" si="66"/>
        <v>0</v>
      </c>
      <c r="FU57" s="84">
        <f t="shared" si="66"/>
        <v>0</v>
      </c>
      <c r="FV57" s="84">
        <f t="shared" si="66"/>
        <v>0</v>
      </c>
      <c r="FW57" s="84">
        <f t="shared" si="66"/>
        <v>0</v>
      </c>
      <c r="FX57" s="84">
        <f t="shared" si="66"/>
        <v>0</v>
      </c>
      <c r="FY57" s="84">
        <f t="shared" si="66"/>
        <v>0</v>
      </c>
      <c r="FZ57" s="84">
        <f t="shared" si="66"/>
        <v>0</v>
      </c>
      <c r="GA57" s="84">
        <f t="shared" si="66"/>
        <v>0</v>
      </c>
      <c r="GB57" s="84">
        <f t="shared" si="66"/>
        <v>0</v>
      </c>
      <c r="GC57" s="84">
        <f t="shared" si="66"/>
        <v>0</v>
      </c>
      <c r="GD57" s="84">
        <f t="shared" si="66"/>
        <v>0</v>
      </c>
      <c r="GE57" s="84">
        <f t="shared" si="66"/>
        <v>0</v>
      </c>
      <c r="GF57" s="84">
        <f t="shared" si="66"/>
        <v>0</v>
      </c>
      <c r="GG57" s="84">
        <f t="shared" si="66"/>
        <v>0</v>
      </c>
      <c r="GH57" s="84">
        <f t="shared" si="66"/>
        <v>0</v>
      </c>
      <c r="GI57" s="84">
        <f t="shared" si="66"/>
        <v>0</v>
      </c>
      <c r="GJ57" s="84">
        <f t="shared" si="66"/>
        <v>0</v>
      </c>
      <c r="GK57" s="84">
        <f t="shared" si="66"/>
        <v>0</v>
      </c>
      <c r="GL57" s="84">
        <f t="shared" si="66"/>
        <v>0</v>
      </c>
      <c r="GM57" s="84">
        <f t="shared" ref="GM57:IX57" si="67">GM56/((ROWS(GM17)+ROWS(GM20)+ROWS(GM21)+ROWS(GM23)+ROWS(GM25)+ROWS(GM38)+ROWS(GM39))*10)*100</f>
        <v>0</v>
      </c>
      <c r="GN57" s="84">
        <f t="shared" si="67"/>
        <v>0</v>
      </c>
      <c r="GO57" s="84">
        <f t="shared" si="67"/>
        <v>0</v>
      </c>
      <c r="GP57" s="84">
        <f t="shared" si="67"/>
        <v>0</v>
      </c>
      <c r="GQ57" s="84">
        <f t="shared" si="67"/>
        <v>0</v>
      </c>
      <c r="GR57" s="84">
        <f t="shared" si="67"/>
        <v>0</v>
      </c>
      <c r="GS57" s="84">
        <f t="shared" si="67"/>
        <v>0</v>
      </c>
      <c r="GT57" s="84">
        <f t="shared" si="67"/>
        <v>0</v>
      </c>
      <c r="GU57" s="84">
        <f t="shared" si="67"/>
        <v>0</v>
      </c>
      <c r="GV57" s="84">
        <f t="shared" si="67"/>
        <v>0</v>
      </c>
      <c r="GW57" s="84">
        <f t="shared" si="67"/>
        <v>0</v>
      </c>
      <c r="GX57" s="84">
        <f t="shared" si="67"/>
        <v>0</v>
      </c>
      <c r="GY57" s="84">
        <f t="shared" si="67"/>
        <v>0</v>
      </c>
      <c r="GZ57" s="84">
        <f t="shared" si="67"/>
        <v>0</v>
      </c>
      <c r="HA57" s="84">
        <f t="shared" si="67"/>
        <v>0</v>
      </c>
      <c r="HB57" s="84">
        <f t="shared" si="67"/>
        <v>0</v>
      </c>
      <c r="HC57" s="84">
        <f t="shared" si="67"/>
        <v>0</v>
      </c>
      <c r="HD57" s="84">
        <f t="shared" si="67"/>
        <v>0</v>
      </c>
      <c r="HE57" s="84">
        <f t="shared" si="67"/>
        <v>0</v>
      </c>
      <c r="HF57" s="84">
        <f t="shared" si="67"/>
        <v>0</v>
      </c>
      <c r="HG57" s="84">
        <f t="shared" si="67"/>
        <v>0</v>
      </c>
      <c r="HH57" s="84">
        <f t="shared" si="67"/>
        <v>0</v>
      </c>
      <c r="HI57" s="84">
        <f t="shared" si="67"/>
        <v>0</v>
      </c>
      <c r="HJ57" s="84">
        <f t="shared" si="67"/>
        <v>0</v>
      </c>
      <c r="HK57" s="84">
        <f t="shared" si="67"/>
        <v>0</v>
      </c>
      <c r="HL57" s="84">
        <f t="shared" si="67"/>
        <v>0</v>
      </c>
      <c r="HM57" s="84">
        <f t="shared" si="67"/>
        <v>0</v>
      </c>
      <c r="HN57" s="84">
        <f t="shared" si="67"/>
        <v>0</v>
      </c>
      <c r="HO57" s="84">
        <f t="shared" si="67"/>
        <v>0</v>
      </c>
      <c r="HP57" s="84">
        <f t="shared" si="67"/>
        <v>0</v>
      </c>
      <c r="HQ57" s="84">
        <f t="shared" si="67"/>
        <v>0</v>
      </c>
      <c r="HR57" s="84">
        <f t="shared" si="67"/>
        <v>0</v>
      </c>
      <c r="HS57" s="84">
        <f t="shared" si="67"/>
        <v>0</v>
      </c>
      <c r="HT57" s="84">
        <f t="shared" si="67"/>
        <v>0</v>
      </c>
      <c r="HU57" s="84">
        <f t="shared" si="67"/>
        <v>0</v>
      </c>
      <c r="HV57" s="84">
        <f t="shared" si="67"/>
        <v>0</v>
      </c>
      <c r="HW57" s="84">
        <f t="shared" si="67"/>
        <v>0</v>
      </c>
      <c r="HX57" s="84">
        <f t="shared" si="67"/>
        <v>0</v>
      </c>
      <c r="HY57" s="84">
        <f t="shared" si="67"/>
        <v>0</v>
      </c>
      <c r="HZ57" s="84">
        <f t="shared" si="67"/>
        <v>0</v>
      </c>
      <c r="IA57" s="84">
        <f t="shared" si="67"/>
        <v>0</v>
      </c>
      <c r="IB57" s="84">
        <f t="shared" si="67"/>
        <v>0</v>
      </c>
      <c r="IC57" s="84">
        <f t="shared" si="67"/>
        <v>0</v>
      </c>
      <c r="ID57" s="84">
        <f t="shared" si="67"/>
        <v>0</v>
      </c>
      <c r="IE57" s="84">
        <f t="shared" si="67"/>
        <v>0</v>
      </c>
      <c r="IF57" s="84">
        <f t="shared" si="67"/>
        <v>0</v>
      </c>
      <c r="IG57" s="84">
        <f t="shared" si="67"/>
        <v>0</v>
      </c>
      <c r="IH57" s="84">
        <f t="shared" si="67"/>
        <v>0</v>
      </c>
      <c r="II57" s="84">
        <f t="shared" si="67"/>
        <v>0</v>
      </c>
      <c r="IJ57" s="84">
        <f t="shared" si="67"/>
        <v>0</v>
      </c>
      <c r="IK57" s="84">
        <f t="shared" si="67"/>
        <v>0</v>
      </c>
      <c r="IL57" s="84">
        <f t="shared" si="67"/>
        <v>0</v>
      </c>
      <c r="IM57" s="84">
        <f t="shared" si="67"/>
        <v>0</v>
      </c>
      <c r="IN57" s="84">
        <f t="shared" si="67"/>
        <v>0</v>
      </c>
      <c r="IO57" s="84">
        <f t="shared" si="67"/>
        <v>0</v>
      </c>
      <c r="IP57" s="84">
        <f t="shared" si="67"/>
        <v>0</v>
      </c>
      <c r="IQ57" s="84">
        <f t="shared" si="67"/>
        <v>0</v>
      </c>
      <c r="IR57" s="84">
        <f t="shared" si="67"/>
        <v>0</v>
      </c>
      <c r="IS57" s="84">
        <f t="shared" si="67"/>
        <v>0</v>
      </c>
      <c r="IT57" s="84">
        <f t="shared" si="67"/>
        <v>0</v>
      </c>
      <c r="IU57" s="84">
        <f t="shared" si="67"/>
        <v>0</v>
      </c>
      <c r="IV57" s="84">
        <f t="shared" si="67"/>
        <v>0</v>
      </c>
      <c r="IW57" s="84">
        <f t="shared" si="67"/>
        <v>0</v>
      </c>
      <c r="IX57" s="84">
        <f t="shared" si="67"/>
        <v>0</v>
      </c>
      <c r="IY57" s="84">
        <f t="shared" ref="IY57:LJ57" si="68">IY56/((ROWS(IY17)+ROWS(IY20)+ROWS(IY21)+ROWS(IY23)+ROWS(IY25)+ROWS(IY38)+ROWS(IY39))*10)*100</f>
        <v>0</v>
      </c>
      <c r="IZ57" s="84">
        <f t="shared" si="68"/>
        <v>0</v>
      </c>
      <c r="JA57" s="84">
        <f t="shared" si="68"/>
        <v>0</v>
      </c>
      <c r="JB57" s="84">
        <f t="shared" si="68"/>
        <v>0</v>
      </c>
      <c r="JC57" s="84">
        <f t="shared" si="68"/>
        <v>0</v>
      </c>
      <c r="JD57" s="84">
        <f t="shared" si="68"/>
        <v>0</v>
      </c>
      <c r="JE57" s="84">
        <f t="shared" si="68"/>
        <v>0</v>
      </c>
      <c r="JF57" s="84">
        <f t="shared" si="68"/>
        <v>0</v>
      </c>
      <c r="JG57" s="84">
        <f t="shared" si="68"/>
        <v>0</v>
      </c>
      <c r="JH57" s="84">
        <f t="shared" si="68"/>
        <v>0</v>
      </c>
      <c r="JI57" s="84">
        <f t="shared" si="68"/>
        <v>0</v>
      </c>
      <c r="JJ57" s="84">
        <f t="shared" si="68"/>
        <v>0</v>
      </c>
      <c r="JK57" s="84">
        <f t="shared" si="68"/>
        <v>0</v>
      </c>
      <c r="JL57" s="84">
        <f t="shared" si="68"/>
        <v>0</v>
      </c>
      <c r="JM57" s="84">
        <f t="shared" si="68"/>
        <v>0</v>
      </c>
      <c r="JN57" s="84">
        <f t="shared" si="68"/>
        <v>0</v>
      </c>
      <c r="JO57" s="84">
        <f t="shared" si="68"/>
        <v>0</v>
      </c>
      <c r="JP57" s="84">
        <f t="shared" si="68"/>
        <v>0</v>
      </c>
      <c r="JQ57" s="84">
        <f t="shared" si="68"/>
        <v>0</v>
      </c>
      <c r="JR57" s="84">
        <f t="shared" si="68"/>
        <v>0</v>
      </c>
      <c r="JS57" s="84">
        <f t="shared" si="68"/>
        <v>0</v>
      </c>
      <c r="JT57" s="84">
        <f t="shared" si="68"/>
        <v>0</v>
      </c>
      <c r="JU57" s="84">
        <f t="shared" si="68"/>
        <v>0</v>
      </c>
      <c r="JV57" s="84">
        <f t="shared" si="68"/>
        <v>0</v>
      </c>
      <c r="JW57" s="84">
        <f t="shared" si="68"/>
        <v>0</v>
      </c>
      <c r="JX57" s="84">
        <f t="shared" si="68"/>
        <v>0</v>
      </c>
      <c r="JY57" s="84">
        <f t="shared" si="68"/>
        <v>0</v>
      </c>
      <c r="JZ57" s="84">
        <f t="shared" si="68"/>
        <v>0</v>
      </c>
      <c r="KA57" s="84">
        <f t="shared" si="68"/>
        <v>0</v>
      </c>
      <c r="KB57" s="84">
        <f t="shared" si="68"/>
        <v>0</v>
      </c>
      <c r="KC57" s="84">
        <f t="shared" si="68"/>
        <v>0</v>
      </c>
      <c r="KD57" s="84">
        <f t="shared" si="68"/>
        <v>0</v>
      </c>
      <c r="KE57" s="84">
        <f t="shared" si="68"/>
        <v>0</v>
      </c>
      <c r="KF57" s="84">
        <f t="shared" si="68"/>
        <v>0</v>
      </c>
      <c r="KG57" s="84">
        <f t="shared" si="68"/>
        <v>0</v>
      </c>
      <c r="KH57" s="84">
        <f t="shared" si="68"/>
        <v>0</v>
      </c>
      <c r="KI57" s="84">
        <f t="shared" si="68"/>
        <v>0</v>
      </c>
      <c r="KJ57" s="84">
        <f t="shared" si="68"/>
        <v>0</v>
      </c>
      <c r="KK57" s="84">
        <f t="shared" si="68"/>
        <v>0</v>
      </c>
      <c r="KL57" s="84">
        <f t="shared" si="68"/>
        <v>0</v>
      </c>
      <c r="KM57" s="84">
        <f t="shared" si="68"/>
        <v>0</v>
      </c>
      <c r="KN57" s="84">
        <f t="shared" si="68"/>
        <v>0</v>
      </c>
      <c r="KO57" s="84">
        <f t="shared" si="68"/>
        <v>0</v>
      </c>
      <c r="KP57" s="84">
        <f t="shared" si="68"/>
        <v>0</v>
      </c>
      <c r="KQ57" s="84">
        <f t="shared" si="68"/>
        <v>0</v>
      </c>
      <c r="KR57" s="84">
        <f t="shared" si="68"/>
        <v>0</v>
      </c>
      <c r="KS57" s="84">
        <f t="shared" si="68"/>
        <v>0</v>
      </c>
      <c r="KT57" s="84">
        <f t="shared" si="68"/>
        <v>0</v>
      </c>
      <c r="KU57" s="84">
        <f t="shared" si="68"/>
        <v>0</v>
      </c>
      <c r="KV57" s="84">
        <f t="shared" si="68"/>
        <v>0</v>
      </c>
      <c r="KW57" s="84">
        <f t="shared" si="68"/>
        <v>0</v>
      </c>
      <c r="KX57" s="84">
        <f t="shared" si="68"/>
        <v>0</v>
      </c>
      <c r="KY57" s="84">
        <f t="shared" si="68"/>
        <v>0</v>
      </c>
      <c r="KZ57" s="84">
        <f t="shared" si="68"/>
        <v>0</v>
      </c>
      <c r="LA57" s="84">
        <f t="shared" si="68"/>
        <v>0</v>
      </c>
      <c r="LB57" s="84">
        <f t="shared" si="68"/>
        <v>0</v>
      </c>
      <c r="LC57" s="84">
        <f t="shared" si="68"/>
        <v>0</v>
      </c>
      <c r="LD57" s="84">
        <f t="shared" si="68"/>
        <v>0</v>
      </c>
      <c r="LE57" s="84">
        <f t="shared" si="68"/>
        <v>0</v>
      </c>
      <c r="LF57" s="84">
        <f t="shared" si="68"/>
        <v>0</v>
      </c>
      <c r="LG57" s="84">
        <f t="shared" si="68"/>
        <v>0</v>
      </c>
      <c r="LH57" s="84">
        <f t="shared" si="68"/>
        <v>0</v>
      </c>
      <c r="LI57" s="84">
        <f t="shared" si="68"/>
        <v>0</v>
      </c>
      <c r="LJ57" s="84">
        <f t="shared" si="68"/>
        <v>0</v>
      </c>
      <c r="LK57" s="84">
        <f t="shared" ref="LK57:NV57" si="69">LK56/((ROWS(LK17)+ROWS(LK20)+ROWS(LK21)+ROWS(LK23)+ROWS(LK25)+ROWS(LK38)+ROWS(LK39))*10)*100</f>
        <v>0</v>
      </c>
      <c r="LL57" s="84">
        <f t="shared" si="69"/>
        <v>0</v>
      </c>
      <c r="LM57" s="84">
        <f t="shared" si="69"/>
        <v>0</v>
      </c>
      <c r="LN57" s="84">
        <f t="shared" si="69"/>
        <v>0</v>
      </c>
      <c r="LO57" s="84">
        <f t="shared" si="69"/>
        <v>0</v>
      </c>
      <c r="LP57" s="84">
        <f t="shared" si="69"/>
        <v>0</v>
      </c>
      <c r="LQ57" s="84">
        <f t="shared" si="69"/>
        <v>0</v>
      </c>
      <c r="LR57" s="84">
        <f t="shared" si="69"/>
        <v>0</v>
      </c>
      <c r="LS57" s="84">
        <f t="shared" si="69"/>
        <v>0</v>
      </c>
      <c r="LT57" s="84">
        <f t="shared" si="69"/>
        <v>0</v>
      </c>
      <c r="LU57" s="84">
        <f t="shared" si="69"/>
        <v>0</v>
      </c>
      <c r="LV57" s="84">
        <f t="shared" si="69"/>
        <v>0</v>
      </c>
      <c r="LW57" s="84">
        <f t="shared" si="69"/>
        <v>0</v>
      </c>
      <c r="LX57" s="84">
        <f t="shared" si="69"/>
        <v>0</v>
      </c>
      <c r="LY57" s="84">
        <f t="shared" si="69"/>
        <v>0</v>
      </c>
      <c r="LZ57" s="84">
        <f t="shared" si="69"/>
        <v>0</v>
      </c>
      <c r="MA57" s="84">
        <f t="shared" si="69"/>
        <v>0</v>
      </c>
      <c r="MB57" s="84">
        <f t="shared" si="69"/>
        <v>0</v>
      </c>
      <c r="MC57" s="84">
        <f t="shared" si="69"/>
        <v>0</v>
      </c>
      <c r="MD57" s="84">
        <f t="shared" si="69"/>
        <v>0</v>
      </c>
      <c r="ME57" s="84">
        <f t="shared" si="69"/>
        <v>0</v>
      </c>
      <c r="MF57" s="84">
        <f t="shared" si="69"/>
        <v>0</v>
      </c>
      <c r="MG57" s="84">
        <f t="shared" si="69"/>
        <v>0</v>
      </c>
      <c r="MH57" s="84">
        <f t="shared" si="69"/>
        <v>0</v>
      </c>
      <c r="MI57" s="84">
        <f t="shared" si="69"/>
        <v>0</v>
      </c>
      <c r="MJ57" s="84">
        <f t="shared" si="69"/>
        <v>0</v>
      </c>
      <c r="MK57" s="84">
        <f t="shared" si="69"/>
        <v>0</v>
      </c>
      <c r="ML57" s="84">
        <f t="shared" si="69"/>
        <v>0</v>
      </c>
      <c r="MM57" s="84">
        <f t="shared" si="69"/>
        <v>0</v>
      </c>
      <c r="MN57" s="84">
        <f t="shared" si="69"/>
        <v>0</v>
      </c>
      <c r="MO57" s="84">
        <f t="shared" si="69"/>
        <v>0</v>
      </c>
      <c r="MP57" s="84">
        <f t="shared" si="69"/>
        <v>0</v>
      </c>
      <c r="MQ57" s="84">
        <f t="shared" si="69"/>
        <v>0</v>
      </c>
      <c r="MR57" s="84">
        <f t="shared" si="69"/>
        <v>0</v>
      </c>
      <c r="MS57" s="84">
        <f t="shared" si="69"/>
        <v>0</v>
      </c>
      <c r="MT57" s="84">
        <f t="shared" si="69"/>
        <v>0</v>
      </c>
      <c r="MU57" s="84">
        <f t="shared" si="69"/>
        <v>0</v>
      </c>
      <c r="MV57" s="84">
        <f t="shared" si="69"/>
        <v>0</v>
      </c>
      <c r="MW57" s="84">
        <f t="shared" si="69"/>
        <v>0</v>
      </c>
      <c r="MX57" s="84">
        <f t="shared" si="69"/>
        <v>0</v>
      </c>
      <c r="MY57" s="84">
        <f t="shared" si="69"/>
        <v>0</v>
      </c>
      <c r="MZ57" s="84">
        <f t="shared" si="69"/>
        <v>0</v>
      </c>
      <c r="NA57" s="84">
        <f t="shared" si="69"/>
        <v>0</v>
      </c>
      <c r="NB57" s="84">
        <f t="shared" si="69"/>
        <v>0</v>
      </c>
      <c r="NC57" s="84">
        <f t="shared" si="69"/>
        <v>0</v>
      </c>
      <c r="ND57" s="84">
        <f t="shared" si="69"/>
        <v>0</v>
      </c>
      <c r="NE57" s="84">
        <f t="shared" si="69"/>
        <v>0</v>
      </c>
      <c r="NF57" s="84">
        <f t="shared" si="69"/>
        <v>0</v>
      </c>
      <c r="NG57" s="84">
        <f t="shared" si="69"/>
        <v>0</v>
      </c>
      <c r="NH57" s="84">
        <f t="shared" si="69"/>
        <v>0</v>
      </c>
      <c r="NI57" s="84">
        <f t="shared" si="69"/>
        <v>0</v>
      </c>
      <c r="NJ57" s="84">
        <f t="shared" si="69"/>
        <v>0</v>
      </c>
      <c r="NK57" s="84">
        <f t="shared" si="69"/>
        <v>0</v>
      </c>
      <c r="NL57" s="84">
        <f t="shared" si="69"/>
        <v>0</v>
      </c>
      <c r="NM57" s="84">
        <f t="shared" si="69"/>
        <v>0</v>
      </c>
      <c r="NN57" s="84">
        <f t="shared" si="69"/>
        <v>0</v>
      </c>
      <c r="NO57" s="84">
        <f t="shared" si="69"/>
        <v>0</v>
      </c>
      <c r="NP57" s="84">
        <f t="shared" si="69"/>
        <v>0</v>
      </c>
      <c r="NQ57" s="84">
        <f t="shared" si="69"/>
        <v>0</v>
      </c>
      <c r="NR57" s="84">
        <f t="shared" si="69"/>
        <v>0</v>
      </c>
      <c r="NS57" s="84">
        <f t="shared" si="69"/>
        <v>0</v>
      </c>
      <c r="NT57" s="84">
        <f t="shared" si="69"/>
        <v>0</v>
      </c>
      <c r="NU57" s="84">
        <f t="shared" si="69"/>
        <v>0</v>
      </c>
      <c r="NV57" s="84">
        <f t="shared" si="69"/>
        <v>0</v>
      </c>
      <c r="NW57" s="84">
        <f t="shared" ref="NW57:QH57" si="70">NW56/((ROWS(NW17)+ROWS(NW20)+ROWS(NW21)+ROWS(NW23)+ROWS(NW25)+ROWS(NW38)+ROWS(NW39))*10)*100</f>
        <v>0</v>
      </c>
      <c r="NX57" s="84">
        <f t="shared" si="70"/>
        <v>0</v>
      </c>
      <c r="NY57" s="84">
        <f t="shared" si="70"/>
        <v>0</v>
      </c>
      <c r="NZ57" s="84">
        <f t="shared" si="70"/>
        <v>0</v>
      </c>
      <c r="OA57" s="84">
        <f t="shared" si="70"/>
        <v>0</v>
      </c>
      <c r="OB57" s="84">
        <f t="shared" si="70"/>
        <v>0</v>
      </c>
      <c r="OC57" s="84">
        <f t="shared" si="70"/>
        <v>0</v>
      </c>
      <c r="OD57" s="84">
        <f t="shared" si="70"/>
        <v>0</v>
      </c>
      <c r="OE57" s="84">
        <f t="shared" si="70"/>
        <v>0</v>
      </c>
      <c r="OF57" s="84">
        <f t="shared" si="70"/>
        <v>0</v>
      </c>
      <c r="OG57" s="84">
        <f t="shared" si="70"/>
        <v>0</v>
      </c>
      <c r="OH57" s="84">
        <f t="shared" si="70"/>
        <v>0</v>
      </c>
      <c r="OI57" s="84">
        <f t="shared" si="70"/>
        <v>0</v>
      </c>
      <c r="OJ57" s="84">
        <f t="shared" si="70"/>
        <v>0</v>
      </c>
      <c r="OK57" s="84">
        <f t="shared" si="70"/>
        <v>0</v>
      </c>
      <c r="OL57" s="84">
        <f t="shared" si="70"/>
        <v>0</v>
      </c>
      <c r="OM57" s="84">
        <f t="shared" si="70"/>
        <v>0</v>
      </c>
      <c r="ON57" s="84">
        <f t="shared" si="70"/>
        <v>0</v>
      </c>
      <c r="OO57" s="84">
        <f t="shared" si="70"/>
        <v>0</v>
      </c>
      <c r="OP57" s="84">
        <f t="shared" si="70"/>
        <v>0</v>
      </c>
      <c r="OQ57" s="84">
        <f t="shared" si="70"/>
        <v>0</v>
      </c>
      <c r="OR57" s="84">
        <f t="shared" si="70"/>
        <v>0</v>
      </c>
      <c r="OS57" s="84">
        <f t="shared" si="70"/>
        <v>0</v>
      </c>
      <c r="OT57" s="84">
        <f t="shared" si="70"/>
        <v>0</v>
      </c>
      <c r="OU57" s="84">
        <f t="shared" si="70"/>
        <v>0</v>
      </c>
      <c r="OV57" s="84">
        <f t="shared" si="70"/>
        <v>0</v>
      </c>
      <c r="OW57" s="84">
        <f t="shared" si="70"/>
        <v>0</v>
      </c>
      <c r="OX57" s="84">
        <f t="shared" si="70"/>
        <v>0</v>
      </c>
      <c r="OY57" s="84">
        <f t="shared" si="70"/>
        <v>0</v>
      </c>
      <c r="OZ57" s="84">
        <f t="shared" si="70"/>
        <v>0</v>
      </c>
      <c r="PA57" s="84">
        <f t="shared" si="70"/>
        <v>0</v>
      </c>
      <c r="PB57" s="84">
        <f t="shared" si="70"/>
        <v>0</v>
      </c>
      <c r="PC57" s="84">
        <f t="shared" si="70"/>
        <v>0</v>
      </c>
      <c r="PD57" s="84">
        <f t="shared" si="70"/>
        <v>0</v>
      </c>
      <c r="PE57" s="84">
        <f t="shared" si="70"/>
        <v>0</v>
      </c>
      <c r="PF57" s="84">
        <f t="shared" si="70"/>
        <v>0</v>
      </c>
      <c r="PG57" s="84">
        <f t="shared" si="70"/>
        <v>0</v>
      </c>
      <c r="PH57" s="84">
        <f t="shared" si="70"/>
        <v>0</v>
      </c>
      <c r="PI57" s="84">
        <f t="shared" si="70"/>
        <v>0</v>
      </c>
      <c r="PJ57" s="84">
        <f t="shared" si="70"/>
        <v>0</v>
      </c>
      <c r="PK57" s="84">
        <f t="shared" si="70"/>
        <v>0</v>
      </c>
      <c r="PL57" s="84">
        <f t="shared" si="70"/>
        <v>0</v>
      </c>
      <c r="PM57" s="84">
        <f t="shared" si="70"/>
        <v>0</v>
      </c>
      <c r="PN57" s="84">
        <f t="shared" si="70"/>
        <v>0</v>
      </c>
      <c r="PO57" s="84">
        <f t="shared" si="70"/>
        <v>0</v>
      </c>
      <c r="PP57" s="84">
        <f t="shared" si="70"/>
        <v>0</v>
      </c>
      <c r="PQ57" s="84">
        <f t="shared" si="70"/>
        <v>0</v>
      </c>
      <c r="PR57" s="84">
        <f t="shared" si="70"/>
        <v>0</v>
      </c>
      <c r="PS57" s="84">
        <f t="shared" si="70"/>
        <v>0</v>
      </c>
      <c r="PT57" s="84">
        <f t="shared" si="70"/>
        <v>0</v>
      </c>
      <c r="PU57" s="84">
        <f t="shared" si="70"/>
        <v>0</v>
      </c>
      <c r="PV57" s="84">
        <f t="shared" si="70"/>
        <v>0</v>
      </c>
      <c r="PW57" s="84">
        <f t="shared" si="70"/>
        <v>0</v>
      </c>
      <c r="PX57" s="84">
        <f t="shared" si="70"/>
        <v>0</v>
      </c>
      <c r="PY57" s="84">
        <f t="shared" si="70"/>
        <v>0</v>
      </c>
      <c r="PZ57" s="84">
        <f t="shared" si="70"/>
        <v>0</v>
      </c>
      <c r="QA57" s="84">
        <f t="shared" si="70"/>
        <v>0</v>
      </c>
      <c r="QB57" s="84">
        <f t="shared" si="70"/>
        <v>0</v>
      </c>
      <c r="QC57" s="84">
        <f t="shared" si="70"/>
        <v>0</v>
      </c>
      <c r="QD57" s="84">
        <f t="shared" si="70"/>
        <v>0</v>
      </c>
      <c r="QE57" s="84">
        <f t="shared" si="70"/>
        <v>0</v>
      </c>
      <c r="QF57" s="84">
        <f t="shared" si="70"/>
        <v>0</v>
      </c>
      <c r="QG57" s="84">
        <f t="shared" si="70"/>
        <v>0</v>
      </c>
      <c r="QH57" s="84">
        <f t="shared" si="70"/>
        <v>0</v>
      </c>
      <c r="QI57" s="84">
        <f t="shared" ref="QI57:SQ57" si="71">QI56/((ROWS(QI17)+ROWS(QI20)+ROWS(QI21)+ROWS(QI23)+ROWS(QI25)+ROWS(QI38)+ROWS(QI39))*10)*100</f>
        <v>0</v>
      </c>
      <c r="QJ57" s="84">
        <f t="shared" si="71"/>
        <v>0</v>
      </c>
      <c r="QK57" s="84">
        <f t="shared" si="71"/>
        <v>0</v>
      </c>
      <c r="QL57" s="84">
        <f t="shared" si="71"/>
        <v>0</v>
      </c>
      <c r="QM57" s="84">
        <f t="shared" si="71"/>
        <v>0</v>
      </c>
      <c r="QN57" s="84">
        <f t="shared" si="71"/>
        <v>0</v>
      </c>
      <c r="QO57" s="84">
        <f t="shared" si="71"/>
        <v>0</v>
      </c>
      <c r="QP57" s="84">
        <f t="shared" si="71"/>
        <v>0</v>
      </c>
      <c r="QQ57" s="84">
        <f t="shared" si="71"/>
        <v>0</v>
      </c>
      <c r="QR57" s="84">
        <f t="shared" si="71"/>
        <v>0</v>
      </c>
      <c r="QS57" s="84">
        <f t="shared" si="71"/>
        <v>0</v>
      </c>
      <c r="QT57" s="84">
        <f t="shared" si="71"/>
        <v>0</v>
      </c>
      <c r="QU57" s="84">
        <f t="shared" si="71"/>
        <v>0</v>
      </c>
      <c r="QV57" s="84">
        <f t="shared" si="71"/>
        <v>0</v>
      </c>
      <c r="QW57" s="84">
        <f t="shared" si="71"/>
        <v>0</v>
      </c>
      <c r="QX57" s="84">
        <f t="shared" si="71"/>
        <v>0</v>
      </c>
      <c r="QY57" s="84">
        <f t="shared" si="71"/>
        <v>0</v>
      </c>
      <c r="QZ57" s="84">
        <f t="shared" si="71"/>
        <v>0</v>
      </c>
      <c r="RA57" s="84">
        <f t="shared" si="71"/>
        <v>0</v>
      </c>
      <c r="RB57" s="84">
        <f t="shared" si="71"/>
        <v>0</v>
      </c>
      <c r="RC57" s="84">
        <f t="shared" si="71"/>
        <v>0</v>
      </c>
      <c r="RD57" s="84">
        <f t="shared" si="71"/>
        <v>0</v>
      </c>
      <c r="RE57" s="84">
        <f t="shared" si="71"/>
        <v>0</v>
      </c>
      <c r="RF57" s="84">
        <f t="shared" si="71"/>
        <v>0</v>
      </c>
      <c r="RG57" s="84">
        <f t="shared" si="71"/>
        <v>0</v>
      </c>
      <c r="RH57" s="84">
        <f t="shared" si="71"/>
        <v>0</v>
      </c>
      <c r="RI57" s="84">
        <f t="shared" si="71"/>
        <v>0</v>
      </c>
      <c r="RJ57" s="84">
        <f t="shared" si="71"/>
        <v>0</v>
      </c>
      <c r="RK57" s="84">
        <f t="shared" si="71"/>
        <v>0</v>
      </c>
      <c r="RL57" s="84">
        <f t="shared" si="71"/>
        <v>0</v>
      </c>
      <c r="RM57" s="84">
        <f t="shared" si="71"/>
        <v>0</v>
      </c>
      <c r="RN57" s="84">
        <f t="shared" si="71"/>
        <v>0</v>
      </c>
      <c r="RO57" s="84">
        <f t="shared" si="71"/>
        <v>0</v>
      </c>
      <c r="RP57" s="84">
        <f t="shared" si="71"/>
        <v>0</v>
      </c>
      <c r="RQ57" s="84">
        <f t="shared" si="71"/>
        <v>0</v>
      </c>
      <c r="RR57" s="84">
        <f t="shared" si="71"/>
        <v>0</v>
      </c>
      <c r="RS57" s="84">
        <f t="shared" si="71"/>
        <v>0</v>
      </c>
      <c r="RT57" s="84">
        <f t="shared" si="71"/>
        <v>0</v>
      </c>
      <c r="RU57" s="84">
        <f t="shared" si="71"/>
        <v>0</v>
      </c>
      <c r="RV57" s="84">
        <f t="shared" si="71"/>
        <v>0</v>
      </c>
      <c r="RW57" s="84">
        <f t="shared" si="71"/>
        <v>0</v>
      </c>
      <c r="RX57" s="84">
        <f t="shared" si="71"/>
        <v>0</v>
      </c>
      <c r="RY57" s="84">
        <f t="shared" si="71"/>
        <v>0</v>
      </c>
      <c r="RZ57" s="84">
        <f t="shared" si="71"/>
        <v>0</v>
      </c>
      <c r="SA57" s="84">
        <f t="shared" si="71"/>
        <v>0</v>
      </c>
      <c r="SB57" s="84">
        <f t="shared" si="71"/>
        <v>0</v>
      </c>
      <c r="SC57" s="84">
        <f t="shared" si="71"/>
        <v>0</v>
      </c>
      <c r="SD57" s="84">
        <f t="shared" si="71"/>
        <v>0</v>
      </c>
      <c r="SE57" s="84">
        <f t="shared" si="71"/>
        <v>0</v>
      </c>
      <c r="SF57" s="84">
        <f t="shared" si="71"/>
        <v>0</v>
      </c>
      <c r="SG57" s="84">
        <f t="shared" si="71"/>
        <v>0</v>
      </c>
      <c r="SH57" s="84">
        <f t="shared" si="71"/>
        <v>0</v>
      </c>
      <c r="SI57" s="84">
        <f t="shared" si="71"/>
        <v>0</v>
      </c>
      <c r="SJ57" s="84">
        <f t="shared" si="71"/>
        <v>0</v>
      </c>
      <c r="SK57" s="84">
        <f t="shared" si="71"/>
        <v>0</v>
      </c>
      <c r="SL57" s="84">
        <f t="shared" si="71"/>
        <v>0</v>
      </c>
      <c r="SM57" s="84">
        <f t="shared" si="71"/>
        <v>0</v>
      </c>
      <c r="SN57" s="84">
        <f t="shared" si="71"/>
        <v>0</v>
      </c>
      <c r="SO57" s="84">
        <f t="shared" si="71"/>
        <v>0</v>
      </c>
      <c r="SP57" s="84">
        <f t="shared" si="71"/>
        <v>0</v>
      </c>
      <c r="SQ57" s="84">
        <f t="shared" si="71"/>
        <v>0</v>
      </c>
    </row>
    <row r="58" spans="1:511" s="51" customFormat="1" hidden="1" x14ac:dyDescent="0.25">
      <c r="A58" s="86"/>
    </row>
    <row r="59" spans="1:511" s="51" customFormat="1" hidden="1" x14ac:dyDescent="0.25">
      <c r="A59" s="87" t="s">
        <v>53</v>
      </c>
      <c r="B59" s="88">
        <f>B47+B50+B53+B56</f>
        <v>201</v>
      </c>
      <c r="C59" s="88">
        <f t="shared" ref="C59:AE59" si="72">C47+C50+C53+C56</f>
        <v>125</v>
      </c>
      <c r="D59" s="88">
        <f>D47+D50+D53+D56</f>
        <v>218</v>
      </c>
      <c r="E59" s="88" t="e">
        <f t="shared" si="72"/>
        <v>#REF!</v>
      </c>
      <c r="F59" s="88" t="e">
        <f t="shared" si="72"/>
        <v>#REF!</v>
      </c>
      <c r="G59" s="88" t="e">
        <f t="shared" si="72"/>
        <v>#REF!</v>
      </c>
      <c r="H59" s="88" t="e">
        <f t="shared" si="72"/>
        <v>#REF!</v>
      </c>
      <c r="I59" s="88" t="e">
        <f t="shared" si="72"/>
        <v>#REF!</v>
      </c>
      <c r="J59" s="88" t="e">
        <f t="shared" si="72"/>
        <v>#REF!</v>
      </c>
      <c r="K59" s="88" t="e">
        <f t="shared" si="72"/>
        <v>#REF!</v>
      </c>
      <c r="L59" s="88" t="e">
        <f t="shared" si="72"/>
        <v>#REF!</v>
      </c>
      <c r="M59" s="88" t="e">
        <f t="shared" si="72"/>
        <v>#REF!</v>
      </c>
      <c r="N59" s="88" t="e">
        <f t="shared" si="72"/>
        <v>#REF!</v>
      </c>
      <c r="O59" s="88" t="e">
        <f t="shared" si="72"/>
        <v>#REF!</v>
      </c>
      <c r="P59" s="88" t="e">
        <f t="shared" si="72"/>
        <v>#REF!</v>
      </c>
      <c r="Q59" s="88" t="e">
        <f t="shared" si="72"/>
        <v>#REF!</v>
      </c>
      <c r="R59" s="88" t="e">
        <f t="shared" si="72"/>
        <v>#REF!</v>
      </c>
      <c r="S59" s="88" t="e">
        <f t="shared" si="72"/>
        <v>#REF!</v>
      </c>
      <c r="T59" s="88" t="e">
        <f t="shared" si="72"/>
        <v>#REF!</v>
      </c>
      <c r="U59" s="88">
        <f t="shared" si="72"/>
        <v>245.63157894736841</v>
      </c>
      <c r="V59" s="88">
        <f t="shared" si="72"/>
        <v>0</v>
      </c>
      <c r="W59" s="88">
        <f t="shared" si="72"/>
        <v>0</v>
      </c>
      <c r="X59" s="88">
        <f t="shared" si="72"/>
        <v>0</v>
      </c>
      <c r="Y59" s="88">
        <f t="shared" si="72"/>
        <v>0</v>
      </c>
      <c r="Z59" s="88">
        <f t="shared" si="72"/>
        <v>0</v>
      </c>
      <c r="AA59" s="88">
        <f t="shared" si="72"/>
        <v>0</v>
      </c>
      <c r="AB59" s="88">
        <f t="shared" si="72"/>
        <v>0</v>
      </c>
      <c r="AC59" s="88">
        <f t="shared" si="72"/>
        <v>0</v>
      </c>
      <c r="AD59" s="88">
        <f t="shared" si="72"/>
        <v>0</v>
      </c>
      <c r="AE59" s="88">
        <f t="shared" si="72"/>
        <v>0</v>
      </c>
      <c r="AG59" s="88"/>
      <c r="AH59" s="88" t="e">
        <f t="shared" ref="AH59:BH59" si="73">AH47+AH50+AH53+AH56</f>
        <v>#REF!</v>
      </c>
      <c r="AI59" s="88">
        <f t="shared" si="73"/>
        <v>237</v>
      </c>
      <c r="AJ59" s="88">
        <f t="shared" si="73"/>
        <v>166</v>
      </c>
      <c r="AK59" s="88">
        <f t="shared" si="73"/>
        <v>248</v>
      </c>
      <c r="AL59" s="88" t="e">
        <f t="shared" si="73"/>
        <v>#REF!</v>
      </c>
      <c r="AM59" s="88">
        <f t="shared" si="73"/>
        <v>227</v>
      </c>
      <c r="AN59" s="88">
        <f t="shared" si="73"/>
        <v>202</v>
      </c>
      <c r="AO59" s="88">
        <f t="shared" si="73"/>
        <v>194</v>
      </c>
      <c r="AP59" s="88">
        <f t="shared" si="73"/>
        <v>185</v>
      </c>
      <c r="AQ59" s="88">
        <f t="shared" si="73"/>
        <v>272</v>
      </c>
      <c r="AR59" s="88">
        <f t="shared" si="73"/>
        <v>151</v>
      </c>
      <c r="AS59" s="88">
        <f t="shared" si="73"/>
        <v>147</v>
      </c>
      <c r="AT59" s="88">
        <f t="shared" si="73"/>
        <v>203</v>
      </c>
      <c r="AU59" s="88">
        <f t="shared" si="73"/>
        <v>310</v>
      </c>
      <c r="AV59" s="88">
        <f t="shared" si="73"/>
        <v>306</v>
      </c>
      <c r="AW59" s="88">
        <f t="shared" si="73"/>
        <v>300</v>
      </c>
      <c r="AX59" s="88">
        <f t="shared" si="73"/>
        <v>176</v>
      </c>
      <c r="AY59" s="88">
        <f t="shared" si="73"/>
        <v>310</v>
      </c>
      <c r="AZ59" s="88">
        <f t="shared" si="73"/>
        <v>236.38888888888889</v>
      </c>
      <c r="BA59" s="88">
        <f t="shared" si="73"/>
        <v>0</v>
      </c>
      <c r="BB59" s="88">
        <f t="shared" si="73"/>
        <v>0</v>
      </c>
      <c r="BC59" s="88">
        <f t="shared" si="73"/>
        <v>0</v>
      </c>
      <c r="BD59" s="88">
        <f t="shared" si="73"/>
        <v>0</v>
      </c>
      <c r="BE59" s="88">
        <f t="shared" si="73"/>
        <v>0</v>
      </c>
      <c r="BF59" s="88">
        <f t="shared" si="73"/>
        <v>0</v>
      </c>
      <c r="BG59" s="88">
        <f t="shared" si="73"/>
        <v>0</v>
      </c>
      <c r="BH59" s="88">
        <f t="shared" si="73"/>
        <v>0</v>
      </c>
      <c r="BI59" s="88">
        <f>BI47+BI50+BI53+BI56</f>
        <v>0</v>
      </c>
      <c r="BJ59" s="88">
        <f t="shared" ref="BJ59:CJ59" si="74">BJ47+BJ50+BJ53+BJ56</f>
        <v>0</v>
      </c>
      <c r="BK59" s="88">
        <f t="shared" si="74"/>
        <v>0</v>
      </c>
      <c r="BL59" s="88"/>
      <c r="BM59" s="88"/>
      <c r="BN59" s="88" t="e">
        <f t="shared" si="74"/>
        <v>#REF!</v>
      </c>
      <c r="BO59" s="88" t="e">
        <f t="shared" si="74"/>
        <v>#REF!</v>
      </c>
      <c r="BP59" s="88" t="e">
        <f t="shared" si="74"/>
        <v>#REF!</v>
      </c>
      <c r="BQ59" s="88" t="e">
        <f t="shared" si="74"/>
        <v>#REF!</v>
      </c>
      <c r="BR59" s="88" t="e">
        <f t="shared" si="74"/>
        <v>#REF!</v>
      </c>
      <c r="BS59" s="88" t="e">
        <f t="shared" si="74"/>
        <v>#REF!</v>
      </c>
      <c r="BT59" s="88" t="e">
        <f t="shared" si="74"/>
        <v>#REF!</v>
      </c>
      <c r="BU59" s="88" t="e">
        <f t="shared" si="74"/>
        <v>#REF!</v>
      </c>
      <c r="BV59" s="88" t="e">
        <f t="shared" si="74"/>
        <v>#REF!</v>
      </c>
      <c r="BW59" s="88" t="e">
        <f t="shared" si="74"/>
        <v>#REF!</v>
      </c>
      <c r="BX59" s="88" t="e">
        <f t="shared" si="74"/>
        <v>#REF!</v>
      </c>
      <c r="BY59" s="88">
        <f t="shared" si="74"/>
        <v>246.09090909090909</v>
      </c>
      <c r="BZ59" s="88">
        <f t="shared" si="74"/>
        <v>0</v>
      </c>
      <c r="CA59" s="88">
        <f t="shared" si="74"/>
        <v>0</v>
      </c>
      <c r="CB59" s="88">
        <f t="shared" si="74"/>
        <v>0</v>
      </c>
      <c r="CC59" s="88">
        <f t="shared" si="74"/>
        <v>0</v>
      </c>
      <c r="CD59" s="88">
        <f t="shared" si="74"/>
        <v>0</v>
      </c>
      <c r="CE59" s="88">
        <f t="shared" si="74"/>
        <v>0</v>
      </c>
      <c r="CF59" s="88">
        <f t="shared" si="74"/>
        <v>0</v>
      </c>
      <c r="CG59" s="88">
        <f t="shared" si="74"/>
        <v>0</v>
      </c>
      <c r="CH59" s="88">
        <f t="shared" si="74"/>
        <v>0</v>
      </c>
      <c r="CI59" s="88">
        <f t="shared" si="74"/>
        <v>0</v>
      </c>
      <c r="CJ59" s="88">
        <f t="shared" si="74"/>
        <v>0</v>
      </c>
      <c r="CK59" s="88">
        <f>CK47+CK50+CK53+CK56</f>
        <v>0</v>
      </c>
      <c r="CL59" s="88">
        <f t="shared" ref="CL59:DM59" si="75">CL47+CL50+CL53+CL56</f>
        <v>0</v>
      </c>
      <c r="CM59" s="88">
        <f t="shared" si="75"/>
        <v>0</v>
      </c>
      <c r="CN59" s="88">
        <f t="shared" si="75"/>
        <v>0</v>
      </c>
      <c r="CO59" s="88">
        <f t="shared" si="75"/>
        <v>0</v>
      </c>
      <c r="CP59" s="88">
        <f t="shared" si="75"/>
        <v>0</v>
      </c>
      <c r="CQ59" s="88">
        <f t="shared" si="75"/>
        <v>0</v>
      </c>
      <c r="CR59" s="88"/>
      <c r="CS59" s="88"/>
      <c r="CT59" s="88">
        <f t="shared" si="75"/>
        <v>0</v>
      </c>
      <c r="CU59" s="88">
        <f t="shared" si="75"/>
        <v>0</v>
      </c>
      <c r="CV59" s="88">
        <f t="shared" si="75"/>
        <v>0</v>
      </c>
      <c r="CW59" s="88">
        <f t="shared" si="75"/>
        <v>0</v>
      </c>
      <c r="CX59" s="88">
        <f t="shared" si="75"/>
        <v>0</v>
      </c>
      <c r="CY59" s="88">
        <f t="shared" si="75"/>
        <v>0</v>
      </c>
      <c r="CZ59" s="88">
        <f t="shared" si="75"/>
        <v>0</v>
      </c>
      <c r="DA59" s="88">
        <f t="shared" si="75"/>
        <v>0</v>
      </c>
      <c r="DB59" s="88">
        <f t="shared" si="75"/>
        <v>0</v>
      </c>
      <c r="DC59" s="88">
        <f t="shared" si="75"/>
        <v>0</v>
      </c>
      <c r="DD59" s="88">
        <f t="shared" si="75"/>
        <v>0</v>
      </c>
      <c r="DE59" s="88">
        <f t="shared" si="75"/>
        <v>0</v>
      </c>
      <c r="DF59" s="88">
        <f t="shared" si="75"/>
        <v>0</v>
      </c>
      <c r="DG59" s="88">
        <f t="shared" si="75"/>
        <v>0</v>
      </c>
      <c r="DH59" s="88">
        <f t="shared" si="75"/>
        <v>0</v>
      </c>
      <c r="DI59" s="88">
        <f t="shared" si="75"/>
        <v>0</v>
      </c>
      <c r="DJ59" s="88">
        <f t="shared" si="75"/>
        <v>0</v>
      </c>
      <c r="DK59" s="88">
        <f t="shared" si="75"/>
        <v>0</v>
      </c>
      <c r="DL59" s="88">
        <f t="shared" si="75"/>
        <v>0</v>
      </c>
      <c r="DM59" s="88">
        <f t="shared" si="75"/>
        <v>0</v>
      </c>
      <c r="DN59" s="88">
        <f>DN47+DN50+DN53+DN56</f>
        <v>0</v>
      </c>
      <c r="DO59" s="88">
        <f t="shared" ref="DO59:EO59" si="76">DO47+DO50+DO53+DO56</f>
        <v>0</v>
      </c>
      <c r="DP59" s="88">
        <f t="shared" si="76"/>
        <v>0</v>
      </c>
      <c r="DQ59" s="88">
        <f t="shared" si="76"/>
        <v>0</v>
      </c>
      <c r="DR59" s="88">
        <f t="shared" si="76"/>
        <v>0</v>
      </c>
      <c r="DS59" s="88">
        <f t="shared" si="76"/>
        <v>0</v>
      </c>
      <c r="DT59" s="88">
        <f t="shared" si="76"/>
        <v>0</v>
      </c>
      <c r="DU59" s="88">
        <f t="shared" si="76"/>
        <v>0</v>
      </c>
      <c r="DV59" s="88">
        <f t="shared" si="76"/>
        <v>0</v>
      </c>
      <c r="DW59" s="88">
        <f t="shared" si="76"/>
        <v>0</v>
      </c>
      <c r="DX59" s="88"/>
      <c r="DY59" s="88"/>
      <c r="DZ59" s="88">
        <f t="shared" ref="DZ59" si="77">DZ47+DZ50+DZ53+DZ56</f>
        <v>0</v>
      </c>
      <c r="EA59" s="88">
        <f t="shared" si="76"/>
        <v>0</v>
      </c>
      <c r="EB59" s="88">
        <f t="shared" si="76"/>
        <v>0</v>
      </c>
      <c r="EC59" s="88">
        <f t="shared" si="76"/>
        <v>0</v>
      </c>
      <c r="ED59" s="88">
        <f t="shared" si="76"/>
        <v>0</v>
      </c>
      <c r="EE59" s="88">
        <f t="shared" si="76"/>
        <v>0</v>
      </c>
      <c r="EF59" s="88">
        <f t="shared" si="76"/>
        <v>0</v>
      </c>
      <c r="EG59" s="88">
        <f t="shared" si="76"/>
        <v>0</v>
      </c>
      <c r="EH59" s="88">
        <f t="shared" si="76"/>
        <v>0</v>
      </c>
      <c r="EI59" s="88">
        <f t="shared" si="76"/>
        <v>0</v>
      </c>
      <c r="EJ59" s="88">
        <f t="shared" si="76"/>
        <v>0</v>
      </c>
      <c r="EK59" s="88">
        <f t="shared" si="76"/>
        <v>0</v>
      </c>
      <c r="EL59" s="88">
        <f t="shared" si="76"/>
        <v>0</v>
      </c>
      <c r="EM59" s="88">
        <f t="shared" si="76"/>
        <v>0</v>
      </c>
      <c r="EN59" s="88">
        <f t="shared" si="76"/>
        <v>0</v>
      </c>
      <c r="EO59" s="88">
        <f t="shared" si="76"/>
        <v>0</v>
      </c>
      <c r="EP59" s="88">
        <f>EP47+EP50+EP53+EP56</f>
        <v>0</v>
      </c>
      <c r="EQ59" s="88">
        <f t="shared" ref="EQ59:GS59" si="78">EQ47+EQ50+EQ53+EQ56</f>
        <v>0</v>
      </c>
      <c r="ER59" s="88">
        <f t="shared" si="78"/>
        <v>0</v>
      </c>
      <c r="ES59" s="88">
        <f t="shared" si="78"/>
        <v>0</v>
      </c>
      <c r="ET59" s="88">
        <f t="shared" si="78"/>
        <v>0</v>
      </c>
      <c r="EU59" s="88">
        <f t="shared" si="78"/>
        <v>0</v>
      </c>
      <c r="EV59" s="88">
        <f t="shared" si="78"/>
        <v>0</v>
      </c>
      <c r="EW59" s="88">
        <f t="shared" si="78"/>
        <v>0</v>
      </c>
      <c r="EX59" s="88">
        <f t="shared" si="78"/>
        <v>0</v>
      </c>
      <c r="EY59" s="88">
        <f t="shared" si="78"/>
        <v>0</v>
      </c>
      <c r="EZ59" s="88">
        <f t="shared" si="78"/>
        <v>0</v>
      </c>
      <c r="FA59" s="88">
        <f t="shared" si="78"/>
        <v>0</v>
      </c>
      <c r="FB59" s="88">
        <f t="shared" si="78"/>
        <v>0</v>
      </c>
      <c r="FC59" s="88">
        <f t="shared" si="78"/>
        <v>0</v>
      </c>
      <c r="FD59" s="88"/>
      <c r="FE59" s="88"/>
      <c r="FF59" s="88">
        <f t="shared" si="78"/>
        <v>0</v>
      </c>
      <c r="FG59" s="88">
        <f t="shared" si="78"/>
        <v>0</v>
      </c>
      <c r="FH59" s="88">
        <f t="shared" si="78"/>
        <v>0</v>
      </c>
      <c r="FI59" s="88">
        <f t="shared" si="78"/>
        <v>0</v>
      </c>
      <c r="FJ59" s="88">
        <f t="shared" si="78"/>
        <v>0</v>
      </c>
      <c r="FK59" s="88">
        <f t="shared" si="78"/>
        <v>0</v>
      </c>
      <c r="FL59" s="88">
        <f t="shared" si="78"/>
        <v>0</v>
      </c>
      <c r="FM59" s="88">
        <f t="shared" si="78"/>
        <v>0</v>
      </c>
      <c r="FN59" s="88">
        <f t="shared" si="78"/>
        <v>0</v>
      </c>
      <c r="FO59" s="88">
        <f t="shared" si="78"/>
        <v>0</v>
      </c>
      <c r="FP59" s="88">
        <f t="shared" si="78"/>
        <v>0</v>
      </c>
      <c r="FQ59" s="88">
        <f t="shared" si="78"/>
        <v>0</v>
      </c>
      <c r="FR59" s="88">
        <f t="shared" si="78"/>
        <v>0</v>
      </c>
      <c r="FS59" s="88">
        <f t="shared" si="78"/>
        <v>0</v>
      </c>
      <c r="FT59" s="88">
        <f t="shared" si="78"/>
        <v>0</v>
      </c>
      <c r="FU59" s="88">
        <f t="shared" si="78"/>
        <v>0</v>
      </c>
      <c r="FV59" s="88">
        <f t="shared" si="78"/>
        <v>0</v>
      </c>
      <c r="FW59" s="88">
        <f t="shared" si="78"/>
        <v>0</v>
      </c>
      <c r="FX59" s="88">
        <f t="shared" si="78"/>
        <v>0</v>
      </c>
      <c r="FY59" s="88">
        <f t="shared" si="78"/>
        <v>0</v>
      </c>
      <c r="FZ59" s="88">
        <f t="shared" si="78"/>
        <v>0</v>
      </c>
      <c r="GA59" s="88">
        <f t="shared" si="78"/>
        <v>0</v>
      </c>
      <c r="GB59" s="88">
        <f t="shared" si="78"/>
        <v>0</v>
      </c>
      <c r="GC59" s="88">
        <f t="shared" si="78"/>
        <v>0</v>
      </c>
      <c r="GD59" s="88">
        <f t="shared" si="78"/>
        <v>0</v>
      </c>
      <c r="GE59" s="88">
        <f t="shared" si="78"/>
        <v>0</v>
      </c>
      <c r="GF59" s="88">
        <f t="shared" si="78"/>
        <v>0</v>
      </c>
      <c r="GG59" s="88">
        <f t="shared" si="78"/>
        <v>0</v>
      </c>
      <c r="GH59" s="88">
        <f t="shared" si="78"/>
        <v>0</v>
      </c>
      <c r="GI59" s="88">
        <f t="shared" si="78"/>
        <v>0</v>
      </c>
      <c r="GJ59" s="88"/>
      <c r="GK59" s="88"/>
      <c r="GL59" s="88">
        <f t="shared" ref="GL59" si="79">GL47+GL50+GL53+GL56</f>
        <v>0</v>
      </c>
      <c r="GM59" s="88">
        <f t="shared" si="78"/>
        <v>0</v>
      </c>
      <c r="GN59" s="88">
        <f t="shared" si="78"/>
        <v>0</v>
      </c>
      <c r="GO59" s="88">
        <f t="shared" si="78"/>
        <v>0</v>
      </c>
      <c r="GP59" s="88">
        <f t="shared" si="78"/>
        <v>0</v>
      </c>
      <c r="GQ59" s="88">
        <f t="shared" si="78"/>
        <v>0</v>
      </c>
      <c r="GR59" s="88">
        <f t="shared" si="78"/>
        <v>0</v>
      </c>
      <c r="GS59" s="88">
        <f t="shared" si="78"/>
        <v>0</v>
      </c>
      <c r="GT59" s="88">
        <f>GT47+GT50+GT53+GT56</f>
        <v>0</v>
      </c>
      <c r="GU59" s="88">
        <f t="shared" ref="GU59:JF59" si="80">GU47+GU50+GU53+GU56</f>
        <v>0</v>
      </c>
      <c r="GV59" s="88">
        <f t="shared" si="80"/>
        <v>0</v>
      </c>
      <c r="GW59" s="88">
        <f t="shared" si="80"/>
        <v>0</v>
      </c>
      <c r="GX59" s="88">
        <f t="shared" si="80"/>
        <v>0</v>
      </c>
      <c r="GY59" s="88">
        <f t="shared" si="80"/>
        <v>0</v>
      </c>
      <c r="GZ59" s="88">
        <f t="shared" si="80"/>
        <v>0</v>
      </c>
      <c r="HA59" s="88">
        <f t="shared" si="80"/>
        <v>0</v>
      </c>
      <c r="HB59" s="88">
        <f t="shared" si="80"/>
        <v>0</v>
      </c>
      <c r="HC59" s="88">
        <f t="shared" si="80"/>
        <v>0</v>
      </c>
      <c r="HD59" s="88">
        <f t="shared" si="80"/>
        <v>0</v>
      </c>
      <c r="HE59" s="88">
        <f t="shared" si="80"/>
        <v>0</v>
      </c>
      <c r="HF59" s="88">
        <f t="shared" si="80"/>
        <v>0</v>
      </c>
      <c r="HG59" s="88">
        <f t="shared" si="80"/>
        <v>0</v>
      </c>
      <c r="HH59" s="88">
        <f t="shared" si="80"/>
        <v>0</v>
      </c>
      <c r="HI59" s="88">
        <f t="shared" si="80"/>
        <v>0</v>
      </c>
      <c r="HJ59" s="88">
        <f t="shared" si="80"/>
        <v>0</v>
      </c>
      <c r="HK59" s="88">
        <f t="shared" si="80"/>
        <v>0</v>
      </c>
      <c r="HL59" s="88">
        <f t="shared" si="80"/>
        <v>0</v>
      </c>
      <c r="HM59" s="88">
        <f t="shared" si="80"/>
        <v>0</v>
      </c>
      <c r="HN59" s="88">
        <f t="shared" si="80"/>
        <v>0</v>
      </c>
      <c r="HO59" s="88">
        <f t="shared" si="80"/>
        <v>0</v>
      </c>
      <c r="HP59" s="88"/>
      <c r="HQ59" s="88"/>
      <c r="HR59" s="88">
        <f t="shared" ref="HR59" si="81">HR47+HR50+HR53+HR56</f>
        <v>0</v>
      </c>
      <c r="HS59" s="88">
        <f t="shared" si="80"/>
        <v>0</v>
      </c>
      <c r="HT59" s="88">
        <f t="shared" si="80"/>
        <v>0</v>
      </c>
      <c r="HU59" s="88">
        <f t="shared" si="80"/>
        <v>0</v>
      </c>
      <c r="HV59" s="88">
        <f t="shared" si="80"/>
        <v>0</v>
      </c>
      <c r="HW59" s="88">
        <f t="shared" si="80"/>
        <v>0</v>
      </c>
      <c r="HX59" s="88">
        <f t="shared" si="80"/>
        <v>0</v>
      </c>
      <c r="HY59" s="88">
        <f t="shared" si="80"/>
        <v>0</v>
      </c>
      <c r="HZ59" s="88">
        <f t="shared" si="80"/>
        <v>0</v>
      </c>
      <c r="IA59" s="88">
        <f t="shared" si="80"/>
        <v>0</v>
      </c>
      <c r="IB59" s="88">
        <f t="shared" si="80"/>
        <v>0</v>
      </c>
      <c r="IC59" s="88">
        <f t="shared" si="80"/>
        <v>0</v>
      </c>
      <c r="ID59" s="88">
        <f t="shared" si="80"/>
        <v>0</v>
      </c>
      <c r="IE59" s="88">
        <f t="shared" si="80"/>
        <v>0</v>
      </c>
      <c r="IF59" s="88">
        <f t="shared" si="80"/>
        <v>0</v>
      </c>
      <c r="IG59" s="88">
        <f t="shared" si="80"/>
        <v>0</v>
      </c>
      <c r="IH59" s="88">
        <f t="shared" si="80"/>
        <v>0</v>
      </c>
      <c r="II59" s="88">
        <f t="shared" si="80"/>
        <v>0</v>
      </c>
      <c r="IJ59" s="88">
        <f t="shared" si="80"/>
        <v>0</v>
      </c>
      <c r="IK59" s="88">
        <f t="shared" si="80"/>
        <v>0</v>
      </c>
      <c r="IL59" s="88">
        <f t="shared" si="80"/>
        <v>0</v>
      </c>
      <c r="IM59" s="88">
        <f t="shared" si="80"/>
        <v>0</v>
      </c>
      <c r="IN59" s="88">
        <f t="shared" si="80"/>
        <v>0</v>
      </c>
      <c r="IO59" s="88">
        <f t="shared" si="80"/>
        <v>0</v>
      </c>
      <c r="IP59" s="88">
        <f t="shared" si="80"/>
        <v>0</v>
      </c>
      <c r="IQ59" s="88">
        <f t="shared" si="80"/>
        <v>0</v>
      </c>
      <c r="IR59" s="88">
        <f t="shared" si="80"/>
        <v>0</v>
      </c>
      <c r="IS59" s="88">
        <f t="shared" si="80"/>
        <v>0</v>
      </c>
      <c r="IT59" s="88">
        <f t="shared" si="80"/>
        <v>0</v>
      </c>
      <c r="IU59" s="88">
        <f t="shared" si="80"/>
        <v>0</v>
      </c>
      <c r="IV59" s="88"/>
      <c r="IW59" s="88"/>
      <c r="IX59" s="88">
        <f t="shared" si="80"/>
        <v>0</v>
      </c>
      <c r="IY59" s="88">
        <f t="shared" si="80"/>
        <v>0</v>
      </c>
      <c r="IZ59" s="88">
        <f t="shared" si="80"/>
        <v>0</v>
      </c>
      <c r="JA59" s="88">
        <f t="shared" si="80"/>
        <v>0</v>
      </c>
      <c r="JB59" s="88">
        <f t="shared" si="80"/>
        <v>0</v>
      </c>
      <c r="JC59" s="88">
        <f t="shared" si="80"/>
        <v>0</v>
      </c>
      <c r="JD59" s="88">
        <f t="shared" si="80"/>
        <v>0</v>
      </c>
      <c r="JE59" s="88">
        <f t="shared" si="80"/>
        <v>0</v>
      </c>
      <c r="JF59" s="88">
        <f t="shared" si="80"/>
        <v>0</v>
      </c>
      <c r="JG59" s="88">
        <f t="shared" ref="JG59:LR59" si="82">JG47+JG50+JG53+JG56</f>
        <v>0</v>
      </c>
      <c r="JH59" s="88">
        <f t="shared" si="82"/>
        <v>0</v>
      </c>
      <c r="JI59" s="88">
        <f t="shared" si="82"/>
        <v>0</v>
      </c>
      <c r="JJ59" s="88">
        <f t="shared" si="82"/>
        <v>0</v>
      </c>
      <c r="JK59" s="88">
        <f t="shared" si="82"/>
        <v>0</v>
      </c>
      <c r="JL59" s="88">
        <f t="shared" si="82"/>
        <v>0</v>
      </c>
      <c r="JM59" s="88">
        <f t="shared" si="82"/>
        <v>0</v>
      </c>
      <c r="JN59" s="88">
        <f t="shared" si="82"/>
        <v>0</v>
      </c>
      <c r="JO59" s="88">
        <f t="shared" si="82"/>
        <v>0</v>
      </c>
      <c r="JP59" s="88">
        <f t="shared" si="82"/>
        <v>0</v>
      </c>
      <c r="JQ59" s="88">
        <f t="shared" si="82"/>
        <v>0</v>
      </c>
      <c r="JR59" s="88">
        <f t="shared" si="82"/>
        <v>0</v>
      </c>
      <c r="JS59" s="88">
        <f t="shared" si="82"/>
        <v>0</v>
      </c>
      <c r="JT59" s="88">
        <f t="shared" si="82"/>
        <v>0</v>
      </c>
      <c r="JU59" s="88">
        <f t="shared" si="82"/>
        <v>0</v>
      </c>
      <c r="JV59" s="88">
        <f t="shared" si="82"/>
        <v>0</v>
      </c>
      <c r="JW59" s="88">
        <f t="shared" si="82"/>
        <v>0</v>
      </c>
      <c r="JX59" s="88">
        <f t="shared" si="82"/>
        <v>0</v>
      </c>
      <c r="JY59" s="88">
        <f t="shared" si="82"/>
        <v>0</v>
      </c>
      <c r="JZ59" s="88">
        <f t="shared" si="82"/>
        <v>0</v>
      </c>
      <c r="KA59" s="88">
        <f t="shared" si="82"/>
        <v>0</v>
      </c>
      <c r="KB59" s="88"/>
      <c r="KC59" s="88"/>
      <c r="KD59" s="88">
        <f t="shared" si="82"/>
        <v>0</v>
      </c>
      <c r="KE59" s="88">
        <f t="shared" si="82"/>
        <v>0</v>
      </c>
      <c r="KF59" s="88">
        <f t="shared" si="82"/>
        <v>0</v>
      </c>
      <c r="KG59" s="88">
        <f t="shared" si="82"/>
        <v>0</v>
      </c>
      <c r="KH59" s="88">
        <f t="shared" si="82"/>
        <v>0</v>
      </c>
      <c r="KI59" s="88">
        <f t="shared" si="82"/>
        <v>0</v>
      </c>
      <c r="KJ59" s="88">
        <f t="shared" si="82"/>
        <v>0</v>
      </c>
      <c r="KK59" s="88">
        <f t="shared" si="82"/>
        <v>0</v>
      </c>
      <c r="KL59" s="88">
        <f t="shared" si="82"/>
        <v>0</v>
      </c>
      <c r="KM59" s="88">
        <f t="shared" si="82"/>
        <v>0</v>
      </c>
      <c r="KN59" s="88">
        <f t="shared" si="82"/>
        <v>0</v>
      </c>
      <c r="KO59" s="88">
        <f t="shared" si="82"/>
        <v>0</v>
      </c>
      <c r="KP59" s="88">
        <f t="shared" si="82"/>
        <v>0</v>
      </c>
      <c r="KQ59" s="88">
        <f t="shared" si="82"/>
        <v>0</v>
      </c>
      <c r="KR59" s="88">
        <f t="shared" si="82"/>
        <v>0</v>
      </c>
      <c r="KS59" s="88">
        <f t="shared" si="82"/>
        <v>0</v>
      </c>
      <c r="KT59" s="88">
        <f t="shared" si="82"/>
        <v>0</v>
      </c>
      <c r="KU59" s="88">
        <f t="shared" si="82"/>
        <v>0</v>
      </c>
      <c r="KV59" s="88">
        <f t="shared" si="82"/>
        <v>0</v>
      </c>
      <c r="KW59" s="88">
        <f t="shared" si="82"/>
        <v>0</v>
      </c>
      <c r="KX59" s="88">
        <f t="shared" si="82"/>
        <v>0</v>
      </c>
      <c r="KY59" s="88">
        <f t="shared" si="82"/>
        <v>0</v>
      </c>
      <c r="KZ59" s="88">
        <f t="shared" si="82"/>
        <v>0</v>
      </c>
      <c r="LA59" s="88">
        <f t="shared" si="82"/>
        <v>0</v>
      </c>
      <c r="LB59" s="88">
        <f t="shared" si="82"/>
        <v>0</v>
      </c>
      <c r="LC59" s="88">
        <f t="shared" si="82"/>
        <v>0</v>
      </c>
      <c r="LD59" s="88">
        <f t="shared" si="82"/>
        <v>0</v>
      </c>
      <c r="LE59" s="88">
        <f t="shared" si="82"/>
        <v>0</v>
      </c>
      <c r="LF59" s="88">
        <f t="shared" si="82"/>
        <v>0</v>
      </c>
      <c r="LG59" s="88">
        <f t="shared" si="82"/>
        <v>0</v>
      </c>
      <c r="LH59" s="88"/>
      <c r="LI59" s="88"/>
      <c r="LJ59" s="88">
        <f t="shared" si="82"/>
        <v>0</v>
      </c>
      <c r="LK59" s="88">
        <f t="shared" si="82"/>
        <v>0</v>
      </c>
      <c r="LL59" s="88">
        <f t="shared" si="82"/>
        <v>0</v>
      </c>
      <c r="LM59" s="88">
        <f t="shared" si="82"/>
        <v>0</v>
      </c>
      <c r="LN59" s="88">
        <f t="shared" si="82"/>
        <v>0</v>
      </c>
      <c r="LO59" s="88">
        <f t="shared" si="82"/>
        <v>0</v>
      </c>
      <c r="LP59" s="88">
        <f t="shared" si="82"/>
        <v>0</v>
      </c>
      <c r="LQ59" s="88">
        <f t="shared" si="82"/>
        <v>0</v>
      </c>
      <c r="LR59" s="88">
        <f t="shared" si="82"/>
        <v>0</v>
      </c>
      <c r="LS59" s="88">
        <f t="shared" ref="LS59:OD59" si="83">LS47+LS50+LS53+LS56</f>
        <v>0</v>
      </c>
      <c r="LT59" s="88">
        <f t="shared" si="83"/>
        <v>0</v>
      </c>
      <c r="LU59" s="88">
        <f t="shared" si="83"/>
        <v>0</v>
      </c>
      <c r="LV59" s="88">
        <f t="shared" si="83"/>
        <v>0</v>
      </c>
      <c r="LW59" s="88">
        <f t="shared" si="83"/>
        <v>0</v>
      </c>
      <c r="LX59" s="88">
        <f t="shared" si="83"/>
        <v>0</v>
      </c>
      <c r="LY59" s="88">
        <f t="shared" si="83"/>
        <v>0</v>
      </c>
      <c r="LZ59" s="88">
        <f t="shared" si="83"/>
        <v>0</v>
      </c>
      <c r="MA59" s="88">
        <f t="shared" si="83"/>
        <v>0</v>
      </c>
      <c r="MB59" s="88">
        <f t="shared" si="83"/>
        <v>0</v>
      </c>
      <c r="MC59" s="88">
        <f t="shared" si="83"/>
        <v>0</v>
      </c>
      <c r="MD59" s="88">
        <f t="shared" si="83"/>
        <v>0</v>
      </c>
      <c r="ME59" s="88">
        <f t="shared" si="83"/>
        <v>0</v>
      </c>
      <c r="MF59" s="88">
        <f t="shared" si="83"/>
        <v>0</v>
      </c>
      <c r="MG59" s="88">
        <f t="shared" si="83"/>
        <v>0</v>
      </c>
      <c r="MH59" s="88">
        <f t="shared" si="83"/>
        <v>0</v>
      </c>
      <c r="MI59" s="88">
        <f t="shared" si="83"/>
        <v>0</v>
      </c>
      <c r="MJ59" s="88">
        <f t="shared" si="83"/>
        <v>0</v>
      </c>
      <c r="MK59" s="88">
        <f t="shared" si="83"/>
        <v>0</v>
      </c>
      <c r="ML59" s="88">
        <f t="shared" si="83"/>
        <v>0</v>
      </c>
      <c r="MM59" s="88">
        <f t="shared" si="83"/>
        <v>0</v>
      </c>
      <c r="MN59" s="88"/>
      <c r="MO59" s="88"/>
      <c r="MP59" s="88">
        <f t="shared" si="83"/>
        <v>0</v>
      </c>
      <c r="MQ59" s="88">
        <f t="shared" si="83"/>
        <v>0</v>
      </c>
      <c r="MR59" s="88">
        <f t="shared" si="83"/>
        <v>0</v>
      </c>
      <c r="MS59" s="88">
        <f t="shared" si="83"/>
        <v>0</v>
      </c>
      <c r="MT59" s="88">
        <f t="shared" si="83"/>
        <v>0</v>
      </c>
      <c r="MU59" s="88">
        <f t="shared" si="83"/>
        <v>0</v>
      </c>
      <c r="MV59" s="88">
        <f t="shared" si="83"/>
        <v>0</v>
      </c>
      <c r="MW59" s="88">
        <f t="shared" si="83"/>
        <v>0</v>
      </c>
      <c r="MX59" s="88">
        <f t="shared" si="83"/>
        <v>0</v>
      </c>
      <c r="MY59" s="88">
        <f t="shared" si="83"/>
        <v>0</v>
      </c>
      <c r="MZ59" s="88">
        <f t="shared" si="83"/>
        <v>0</v>
      </c>
      <c r="NA59" s="88">
        <f t="shared" si="83"/>
        <v>0</v>
      </c>
      <c r="NB59" s="88">
        <f t="shared" si="83"/>
        <v>0</v>
      </c>
      <c r="NC59" s="88">
        <f t="shared" si="83"/>
        <v>0</v>
      </c>
      <c r="ND59" s="88">
        <f t="shared" si="83"/>
        <v>0</v>
      </c>
      <c r="NE59" s="88">
        <f t="shared" si="83"/>
        <v>0</v>
      </c>
      <c r="NF59" s="88">
        <f t="shared" si="83"/>
        <v>0</v>
      </c>
      <c r="NG59" s="88">
        <f t="shared" si="83"/>
        <v>0</v>
      </c>
      <c r="NH59" s="88">
        <f t="shared" si="83"/>
        <v>0</v>
      </c>
      <c r="NI59" s="88">
        <f t="shared" si="83"/>
        <v>0</v>
      </c>
      <c r="NJ59" s="88">
        <f t="shared" si="83"/>
        <v>0</v>
      </c>
      <c r="NK59" s="88">
        <f t="shared" si="83"/>
        <v>0</v>
      </c>
      <c r="NL59" s="88">
        <f t="shared" si="83"/>
        <v>0</v>
      </c>
      <c r="NM59" s="88">
        <f t="shared" si="83"/>
        <v>0</v>
      </c>
      <c r="NN59" s="88">
        <f t="shared" si="83"/>
        <v>0</v>
      </c>
      <c r="NO59" s="88">
        <f t="shared" si="83"/>
        <v>0</v>
      </c>
      <c r="NP59" s="88">
        <f t="shared" si="83"/>
        <v>0</v>
      </c>
      <c r="NQ59" s="88">
        <f t="shared" si="83"/>
        <v>0</v>
      </c>
      <c r="NR59" s="88">
        <f t="shared" si="83"/>
        <v>0</v>
      </c>
      <c r="NS59" s="88">
        <f t="shared" si="83"/>
        <v>0</v>
      </c>
      <c r="NT59" s="88"/>
      <c r="NU59" s="88"/>
      <c r="NV59" s="88">
        <f t="shared" si="83"/>
        <v>0</v>
      </c>
      <c r="NW59" s="88">
        <f t="shared" si="83"/>
        <v>0</v>
      </c>
      <c r="NX59" s="88">
        <f t="shared" si="83"/>
        <v>0</v>
      </c>
      <c r="NY59" s="88">
        <f t="shared" si="83"/>
        <v>0</v>
      </c>
      <c r="NZ59" s="88">
        <f t="shared" si="83"/>
        <v>0</v>
      </c>
      <c r="OA59" s="88">
        <f t="shared" si="83"/>
        <v>0</v>
      </c>
      <c r="OB59" s="88">
        <f t="shared" si="83"/>
        <v>0</v>
      </c>
      <c r="OC59" s="88">
        <f t="shared" si="83"/>
        <v>0</v>
      </c>
      <c r="OD59" s="88">
        <f t="shared" si="83"/>
        <v>0</v>
      </c>
      <c r="OE59" s="88">
        <f t="shared" ref="OE59:QP59" si="84">OE47+OE50+OE53+OE56</f>
        <v>0</v>
      </c>
      <c r="OF59" s="88">
        <f t="shared" si="84"/>
        <v>0</v>
      </c>
      <c r="OG59" s="88">
        <f t="shared" si="84"/>
        <v>0</v>
      </c>
      <c r="OH59" s="88">
        <f t="shared" si="84"/>
        <v>0</v>
      </c>
      <c r="OI59" s="88">
        <f t="shared" si="84"/>
        <v>0</v>
      </c>
      <c r="OJ59" s="88">
        <f t="shared" si="84"/>
        <v>0</v>
      </c>
      <c r="OK59" s="88">
        <f t="shared" si="84"/>
        <v>0</v>
      </c>
      <c r="OL59" s="88">
        <f t="shared" si="84"/>
        <v>0</v>
      </c>
      <c r="OM59" s="88">
        <f t="shared" si="84"/>
        <v>0</v>
      </c>
      <c r="ON59" s="88">
        <f t="shared" si="84"/>
        <v>0</v>
      </c>
      <c r="OO59" s="88">
        <f t="shared" si="84"/>
        <v>0</v>
      </c>
      <c r="OP59" s="88">
        <f t="shared" si="84"/>
        <v>0</v>
      </c>
      <c r="OQ59" s="88">
        <f t="shared" si="84"/>
        <v>0</v>
      </c>
      <c r="OR59" s="88">
        <f t="shared" si="84"/>
        <v>0</v>
      </c>
      <c r="OS59" s="88">
        <f t="shared" si="84"/>
        <v>0</v>
      </c>
      <c r="OT59" s="88">
        <f t="shared" si="84"/>
        <v>0</v>
      </c>
      <c r="OU59" s="88">
        <f t="shared" si="84"/>
        <v>0</v>
      </c>
      <c r="OV59" s="88">
        <f t="shared" si="84"/>
        <v>0</v>
      </c>
      <c r="OW59" s="88">
        <f t="shared" si="84"/>
        <v>0</v>
      </c>
      <c r="OX59" s="88">
        <f t="shared" si="84"/>
        <v>0</v>
      </c>
      <c r="OY59" s="88">
        <f t="shared" si="84"/>
        <v>0</v>
      </c>
      <c r="OZ59" s="88"/>
      <c r="PA59" s="88"/>
      <c r="PB59" s="88">
        <f t="shared" si="84"/>
        <v>0</v>
      </c>
      <c r="PC59" s="88">
        <f t="shared" si="84"/>
        <v>0</v>
      </c>
      <c r="PD59" s="88">
        <f t="shared" si="84"/>
        <v>0</v>
      </c>
      <c r="PE59" s="88">
        <f t="shared" si="84"/>
        <v>0</v>
      </c>
      <c r="PF59" s="88">
        <f t="shared" si="84"/>
        <v>0</v>
      </c>
      <c r="PG59" s="88">
        <f t="shared" si="84"/>
        <v>0</v>
      </c>
      <c r="PH59" s="88">
        <f t="shared" si="84"/>
        <v>0</v>
      </c>
      <c r="PI59" s="88">
        <f t="shared" si="84"/>
        <v>0</v>
      </c>
      <c r="PJ59" s="88">
        <f t="shared" si="84"/>
        <v>0</v>
      </c>
      <c r="PK59" s="88">
        <f t="shared" si="84"/>
        <v>0</v>
      </c>
      <c r="PL59" s="88">
        <f t="shared" si="84"/>
        <v>0</v>
      </c>
      <c r="PM59" s="88">
        <f t="shared" si="84"/>
        <v>0</v>
      </c>
      <c r="PN59" s="88">
        <f t="shared" si="84"/>
        <v>0</v>
      </c>
      <c r="PO59" s="88">
        <f t="shared" si="84"/>
        <v>0</v>
      </c>
      <c r="PP59" s="88">
        <f t="shared" si="84"/>
        <v>0</v>
      </c>
      <c r="PQ59" s="88">
        <f t="shared" si="84"/>
        <v>0</v>
      </c>
      <c r="PR59" s="88">
        <f t="shared" si="84"/>
        <v>0</v>
      </c>
      <c r="PS59" s="88">
        <f t="shared" si="84"/>
        <v>0</v>
      </c>
      <c r="PT59" s="88">
        <f t="shared" si="84"/>
        <v>0</v>
      </c>
      <c r="PU59" s="88">
        <f t="shared" si="84"/>
        <v>0</v>
      </c>
      <c r="PV59" s="88">
        <f t="shared" si="84"/>
        <v>0</v>
      </c>
      <c r="PW59" s="88">
        <f t="shared" si="84"/>
        <v>0</v>
      </c>
      <c r="PX59" s="88">
        <f t="shared" si="84"/>
        <v>0</v>
      </c>
      <c r="PY59" s="88">
        <f t="shared" si="84"/>
        <v>0</v>
      </c>
      <c r="PZ59" s="88">
        <f t="shared" si="84"/>
        <v>0</v>
      </c>
      <c r="QA59" s="88">
        <f t="shared" si="84"/>
        <v>0</v>
      </c>
      <c r="QB59" s="88">
        <f t="shared" si="84"/>
        <v>0</v>
      </c>
      <c r="QC59" s="88">
        <f t="shared" si="84"/>
        <v>0</v>
      </c>
      <c r="QD59" s="88">
        <f t="shared" si="84"/>
        <v>0</v>
      </c>
      <c r="QE59" s="88">
        <f t="shared" si="84"/>
        <v>0</v>
      </c>
      <c r="QF59" s="88"/>
      <c r="QG59" s="88"/>
      <c r="QH59" s="88">
        <f t="shared" si="84"/>
        <v>0</v>
      </c>
      <c r="QI59" s="88">
        <f t="shared" si="84"/>
        <v>0</v>
      </c>
      <c r="QJ59" s="88">
        <f t="shared" si="84"/>
        <v>0</v>
      </c>
      <c r="QK59" s="88">
        <f t="shared" si="84"/>
        <v>0</v>
      </c>
      <c r="QL59" s="88">
        <f t="shared" si="84"/>
        <v>0</v>
      </c>
      <c r="QM59" s="88">
        <f t="shared" si="84"/>
        <v>0</v>
      </c>
      <c r="QN59" s="88">
        <f t="shared" si="84"/>
        <v>0</v>
      </c>
      <c r="QO59" s="88">
        <f t="shared" si="84"/>
        <v>0</v>
      </c>
      <c r="QP59" s="88">
        <f t="shared" si="84"/>
        <v>0</v>
      </c>
      <c r="QQ59" s="88">
        <f t="shared" ref="QQ59:SQ59" si="85">QQ47+QQ50+QQ53+QQ56</f>
        <v>0</v>
      </c>
      <c r="QR59" s="88">
        <f t="shared" si="85"/>
        <v>0</v>
      </c>
      <c r="QS59" s="88">
        <f t="shared" si="85"/>
        <v>0</v>
      </c>
      <c r="QT59" s="88">
        <f t="shared" si="85"/>
        <v>0</v>
      </c>
      <c r="QU59" s="88">
        <f t="shared" si="85"/>
        <v>0</v>
      </c>
      <c r="QV59" s="88">
        <f t="shared" si="85"/>
        <v>0</v>
      </c>
      <c r="QW59" s="88">
        <f t="shared" si="85"/>
        <v>0</v>
      </c>
      <c r="QX59" s="88">
        <f t="shared" si="85"/>
        <v>0</v>
      </c>
      <c r="QY59" s="88">
        <f t="shared" si="85"/>
        <v>0</v>
      </c>
      <c r="QZ59" s="88">
        <f t="shared" si="85"/>
        <v>0</v>
      </c>
      <c r="RA59" s="88">
        <f t="shared" si="85"/>
        <v>0</v>
      </c>
      <c r="RB59" s="88">
        <f t="shared" si="85"/>
        <v>0</v>
      </c>
      <c r="RC59" s="88">
        <f t="shared" si="85"/>
        <v>0</v>
      </c>
      <c r="RD59" s="88">
        <f t="shared" si="85"/>
        <v>0</v>
      </c>
      <c r="RE59" s="88">
        <f t="shared" si="85"/>
        <v>0</v>
      </c>
      <c r="RF59" s="88">
        <f t="shared" si="85"/>
        <v>0</v>
      </c>
      <c r="RG59" s="88">
        <f t="shared" si="85"/>
        <v>0</v>
      </c>
      <c r="RH59" s="88">
        <f t="shared" si="85"/>
        <v>0</v>
      </c>
      <c r="RI59" s="88">
        <f t="shared" si="85"/>
        <v>0</v>
      </c>
      <c r="RJ59" s="88">
        <f t="shared" si="85"/>
        <v>0</v>
      </c>
      <c r="RK59" s="88">
        <f t="shared" si="85"/>
        <v>0</v>
      </c>
      <c r="RL59" s="88"/>
      <c r="RM59" s="88"/>
      <c r="RN59" s="88">
        <f t="shared" si="85"/>
        <v>0</v>
      </c>
      <c r="RO59" s="88">
        <f t="shared" si="85"/>
        <v>0</v>
      </c>
      <c r="RP59" s="88">
        <f t="shared" si="85"/>
        <v>0</v>
      </c>
      <c r="RQ59" s="88">
        <f t="shared" si="85"/>
        <v>0</v>
      </c>
      <c r="RR59" s="88">
        <f t="shared" si="85"/>
        <v>0</v>
      </c>
      <c r="RS59" s="88">
        <f t="shared" si="85"/>
        <v>0</v>
      </c>
      <c r="RT59" s="88">
        <f t="shared" si="85"/>
        <v>0</v>
      </c>
      <c r="RU59" s="88">
        <f t="shared" si="85"/>
        <v>0</v>
      </c>
      <c r="RV59" s="88">
        <f t="shared" si="85"/>
        <v>0</v>
      </c>
      <c r="RW59" s="88">
        <f t="shared" si="85"/>
        <v>0</v>
      </c>
      <c r="RX59" s="88">
        <f t="shared" si="85"/>
        <v>0</v>
      </c>
      <c r="RY59" s="88">
        <f t="shared" si="85"/>
        <v>0</v>
      </c>
      <c r="RZ59" s="88">
        <f t="shared" si="85"/>
        <v>0</v>
      </c>
      <c r="SA59" s="88">
        <f t="shared" si="85"/>
        <v>0</v>
      </c>
      <c r="SB59" s="88">
        <f t="shared" si="85"/>
        <v>0</v>
      </c>
      <c r="SC59" s="88">
        <f t="shared" si="85"/>
        <v>0</v>
      </c>
      <c r="SD59" s="88">
        <f t="shared" si="85"/>
        <v>0</v>
      </c>
      <c r="SE59" s="88">
        <f t="shared" si="85"/>
        <v>0</v>
      </c>
      <c r="SF59" s="88">
        <f t="shared" si="85"/>
        <v>0</v>
      </c>
      <c r="SG59" s="88">
        <f t="shared" si="85"/>
        <v>0</v>
      </c>
      <c r="SH59" s="88">
        <f t="shared" si="85"/>
        <v>0</v>
      </c>
      <c r="SI59" s="88">
        <f t="shared" si="85"/>
        <v>0</v>
      </c>
      <c r="SJ59" s="88">
        <f t="shared" si="85"/>
        <v>0</v>
      </c>
      <c r="SK59" s="88">
        <f t="shared" si="85"/>
        <v>0</v>
      </c>
      <c r="SL59" s="88">
        <f t="shared" si="85"/>
        <v>0</v>
      </c>
      <c r="SM59" s="88">
        <f t="shared" si="85"/>
        <v>0</v>
      </c>
      <c r="SN59" s="88">
        <f t="shared" si="85"/>
        <v>0</v>
      </c>
      <c r="SO59" s="88">
        <f t="shared" si="85"/>
        <v>0</v>
      </c>
      <c r="SP59" s="88">
        <f t="shared" si="85"/>
        <v>0</v>
      </c>
      <c r="SQ59" s="88">
        <f t="shared" si="85"/>
        <v>0</v>
      </c>
    </row>
    <row r="60" spans="1:511" s="51" customFormat="1" ht="29.25" hidden="1" x14ac:dyDescent="0.25">
      <c r="A60" s="87" t="s">
        <v>54</v>
      </c>
      <c r="B60" s="89">
        <f>B59/($B$2*10)*100</f>
        <v>60.909090909090914</v>
      </c>
      <c r="C60" s="89">
        <f t="shared" ref="C60:AE60" si="86">C59/($B$2*10)*100</f>
        <v>37.878787878787875</v>
      </c>
      <c r="D60" s="89">
        <f t="shared" si="86"/>
        <v>66.060606060606062</v>
      </c>
      <c r="E60" s="89" t="e">
        <f t="shared" si="86"/>
        <v>#REF!</v>
      </c>
      <c r="F60" s="89" t="e">
        <f t="shared" si="86"/>
        <v>#REF!</v>
      </c>
      <c r="G60" s="89" t="e">
        <f t="shared" si="86"/>
        <v>#REF!</v>
      </c>
      <c r="H60" s="89" t="e">
        <f t="shared" si="86"/>
        <v>#REF!</v>
      </c>
      <c r="I60" s="89" t="e">
        <f t="shared" si="86"/>
        <v>#REF!</v>
      </c>
      <c r="J60" s="89" t="e">
        <f t="shared" si="86"/>
        <v>#REF!</v>
      </c>
      <c r="K60" s="89" t="e">
        <f t="shared" si="86"/>
        <v>#REF!</v>
      </c>
      <c r="L60" s="89" t="e">
        <f t="shared" si="86"/>
        <v>#REF!</v>
      </c>
      <c r="M60" s="89" t="e">
        <f t="shared" si="86"/>
        <v>#REF!</v>
      </c>
      <c r="N60" s="89" t="e">
        <f t="shared" si="86"/>
        <v>#REF!</v>
      </c>
      <c r="O60" s="89" t="e">
        <f t="shared" si="86"/>
        <v>#REF!</v>
      </c>
      <c r="P60" s="89" t="e">
        <f t="shared" si="86"/>
        <v>#REF!</v>
      </c>
      <c r="Q60" s="89" t="e">
        <f t="shared" si="86"/>
        <v>#REF!</v>
      </c>
      <c r="R60" s="89" t="e">
        <f t="shared" si="86"/>
        <v>#REF!</v>
      </c>
      <c r="S60" s="89" t="e">
        <f t="shared" si="86"/>
        <v>#REF!</v>
      </c>
      <c r="T60" s="89" t="e">
        <f t="shared" si="86"/>
        <v>#REF!</v>
      </c>
      <c r="U60" s="89">
        <f t="shared" si="86"/>
        <v>74.433811802232853</v>
      </c>
      <c r="V60" s="89">
        <f t="shared" si="86"/>
        <v>0</v>
      </c>
      <c r="W60" s="89">
        <f t="shared" si="86"/>
        <v>0</v>
      </c>
      <c r="X60" s="89">
        <f t="shared" si="86"/>
        <v>0</v>
      </c>
      <c r="Y60" s="89">
        <f t="shared" si="86"/>
        <v>0</v>
      </c>
      <c r="Z60" s="89">
        <f t="shared" si="86"/>
        <v>0</v>
      </c>
      <c r="AA60" s="89">
        <f t="shared" si="86"/>
        <v>0</v>
      </c>
      <c r="AB60" s="89">
        <f t="shared" si="86"/>
        <v>0</v>
      </c>
      <c r="AC60" s="89">
        <f t="shared" si="86"/>
        <v>0</v>
      </c>
      <c r="AD60" s="89">
        <f t="shared" si="86"/>
        <v>0</v>
      </c>
      <c r="AE60" s="89">
        <f t="shared" si="86"/>
        <v>0</v>
      </c>
      <c r="AG60" s="89"/>
      <c r="AH60" s="89" t="e">
        <f t="shared" ref="AH60:BH60" si="87">AH59/($B$2*10)*100</f>
        <v>#REF!</v>
      </c>
      <c r="AI60" s="89">
        <f t="shared" si="87"/>
        <v>71.818181818181813</v>
      </c>
      <c r="AJ60" s="89">
        <f t="shared" si="87"/>
        <v>50.303030303030305</v>
      </c>
      <c r="AK60" s="89">
        <f t="shared" si="87"/>
        <v>75.151515151515142</v>
      </c>
      <c r="AL60" s="89" t="e">
        <f t="shared" si="87"/>
        <v>#REF!</v>
      </c>
      <c r="AM60" s="89">
        <f t="shared" si="87"/>
        <v>68.787878787878782</v>
      </c>
      <c r="AN60" s="89">
        <f t="shared" si="87"/>
        <v>61.212121212121204</v>
      </c>
      <c r="AO60" s="89">
        <f t="shared" si="87"/>
        <v>58.787878787878789</v>
      </c>
      <c r="AP60" s="89">
        <f t="shared" si="87"/>
        <v>56.060606060606055</v>
      </c>
      <c r="AQ60" s="89">
        <f t="shared" si="87"/>
        <v>82.424242424242422</v>
      </c>
      <c r="AR60" s="89">
        <f t="shared" si="87"/>
        <v>45.757575757575758</v>
      </c>
      <c r="AS60" s="89">
        <f t="shared" si="87"/>
        <v>44.545454545454547</v>
      </c>
      <c r="AT60" s="89">
        <f t="shared" si="87"/>
        <v>61.515151515151508</v>
      </c>
      <c r="AU60" s="89">
        <f t="shared" si="87"/>
        <v>93.939393939393938</v>
      </c>
      <c r="AV60" s="89">
        <f t="shared" si="87"/>
        <v>92.72727272727272</v>
      </c>
      <c r="AW60" s="89">
        <f t="shared" si="87"/>
        <v>90.909090909090907</v>
      </c>
      <c r="AX60" s="89">
        <f t="shared" si="87"/>
        <v>53.333333333333336</v>
      </c>
      <c r="AY60" s="89">
        <f t="shared" si="87"/>
        <v>93.939393939393938</v>
      </c>
      <c r="AZ60" s="89">
        <f t="shared" si="87"/>
        <v>71.632996632996637</v>
      </c>
      <c r="BA60" s="89">
        <f t="shared" si="87"/>
        <v>0</v>
      </c>
      <c r="BB60" s="89">
        <f t="shared" si="87"/>
        <v>0</v>
      </c>
      <c r="BC60" s="89">
        <f t="shared" si="87"/>
        <v>0</v>
      </c>
      <c r="BD60" s="89">
        <f t="shared" si="87"/>
        <v>0</v>
      </c>
      <c r="BE60" s="89">
        <f t="shared" si="87"/>
        <v>0</v>
      </c>
      <c r="BF60" s="89">
        <f t="shared" si="87"/>
        <v>0</v>
      </c>
      <c r="BG60" s="89">
        <f t="shared" si="87"/>
        <v>0</v>
      </c>
      <c r="BH60" s="89">
        <f t="shared" si="87"/>
        <v>0</v>
      </c>
      <c r="BI60" s="89">
        <f>BI59/($B$2*10)*100</f>
        <v>0</v>
      </c>
      <c r="BJ60" s="89">
        <f t="shared" ref="BJ60:CJ60" si="88">BJ59/($B$2*10)*100</f>
        <v>0</v>
      </c>
      <c r="BK60" s="89">
        <f t="shared" si="88"/>
        <v>0</v>
      </c>
      <c r="BL60" s="89"/>
      <c r="BM60" s="89"/>
      <c r="BN60" s="89" t="e">
        <f t="shared" si="88"/>
        <v>#REF!</v>
      </c>
      <c r="BO60" s="89" t="e">
        <f t="shared" si="88"/>
        <v>#REF!</v>
      </c>
      <c r="BP60" s="89" t="e">
        <f t="shared" si="88"/>
        <v>#REF!</v>
      </c>
      <c r="BQ60" s="89" t="e">
        <f t="shared" si="88"/>
        <v>#REF!</v>
      </c>
      <c r="BR60" s="89" t="e">
        <f t="shared" si="88"/>
        <v>#REF!</v>
      </c>
      <c r="BS60" s="89" t="e">
        <f t="shared" si="88"/>
        <v>#REF!</v>
      </c>
      <c r="BT60" s="89" t="e">
        <f t="shared" si="88"/>
        <v>#REF!</v>
      </c>
      <c r="BU60" s="89" t="e">
        <f t="shared" si="88"/>
        <v>#REF!</v>
      </c>
      <c r="BV60" s="89" t="e">
        <f t="shared" si="88"/>
        <v>#REF!</v>
      </c>
      <c r="BW60" s="89" t="e">
        <f t="shared" si="88"/>
        <v>#REF!</v>
      </c>
      <c r="BX60" s="89" t="e">
        <f t="shared" si="88"/>
        <v>#REF!</v>
      </c>
      <c r="BY60" s="89">
        <f t="shared" si="88"/>
        <v>74.573002754820934</v>
      </c>
      <c r="BZ60" s="89">
        <f t="shared" si="88"/>
        <v>0</v>
      </c>
      <c r="CA60" s="89">
        <f t="shared" si="88"/>
        <v>0</v>
      </c>
      <c r="CB60" s="89">
        <f t="shared" si="88"/>
        <v>0</v>
      </c>
      <c r="CC60" s="89">
        <f t="shared" si="88"/>
        <v>0</v>
      </c>
      <c r="CD60" s="89">
        <f t="shared" si="88"/>
        <v>0</v>
      </c>
      <c r="CE60" s="89">
        <f t="shared" si="88"/>
        <v>0</v>
      </c>
      <c r="CF60" s="89">
        <f t="shared" si="88"/>
        <v>0</v>
      </c>
      <c r="CG60" s="89">
        <f t="shared" si="88"/>
        <v>0</v>
      </c>
      <c r="CH60" s="89">
        <f t="shared" si="88"/>
        <v>0</v>
      </c>
      <c r="CI60" s="89">
        <f t="shared" si="88"/>
        <v>0</v>
      </c>
      <c r="CJ60" s="89">
        <f t="shared" si="88"/>
        <v>0</v>
      </c>
      <c r="CK60" s="89">
        <f>CK59/($B$2*10)*100</f>
        <v>0</v>
      </c>
      <c r="CL60" s="89">
        <f t="shared" ref="CL60:DM60" si="89">CL59/($B$2*10)*100</f>
        <v>0</v>
      </c>
      <c r="CM60" s="89">
        <f t="shared" si="89"/>
        <v>0</v>
      </c>
      <c r="CN60" s="89">
        <f t="shared" si="89"/>
        <v>0</v>
      </c>
      <c r="CO60" s="89">
        <f t="shared" si="89"/>
        <v>0</v>
      </c>
      <c r="CP60" s="89">
        <f t="shared" si="89"/>
        <v>0</v>
      </c>
      <c r="CQ60" s="89">
        <f t="shared" si="89"/>
        <v>0</v>
      </c>
      <c r="CR60" s="89"/>
      <c r="CS60" s="89"/>
      <c r="CT60" s="89">
        <f t="shared" si="89"/>
        <v>0</v>
      </c>
      <c r="CU60" s="89">
        <f t="shared" si="89"/>
        <v>0</v>
      </c>
      <c r="CV60" s="89">
        <f t="shared" si="89"/>
        <v>0</v>
      </c>
      <c r="CW60" s="89">
        <f t="shared" si="89"/>
        <v>0</v>
      </c>
      <c r="CX60" s="89">
        <f t="shared" si="89"/>
        <v>0</v>
      </c>
      <c r="CY60" s="89">
        <f t="shared" si="89"/>
        <v>0</v>
      </c>
      <c r="CZ60" s="89">
        <f t="shared" si="89"/>
        <v>0</v>
      </c>
      <c r="DA60" s="89">
        <f t="shared" si="89"/>
        <v>0</v>
      </c>
      <c r="DB60" s="89">
        <f t="shared" si="89"/>
        <v>0</v>
      </c>
      <c r="DC60" s="89">
        <f t="shared" si="89"/>
        <v>0</v>
      </c>
      <c r="DD60" s="89">
        <f t="shared" si="89"/>
        <v>0</v>
      </c>
      <c r="DE60" s="89">
        <f t="shared" si="89"/>
        <v>0</v>
      </c>
      <c r="DF60" s="89">
        <f t="shared" si="89"/>
        <v>0</v>
      </c>
      <c r="DG60" s="89">
        <f t="shared" si="89"/>
        <v>0</v>
      </c>
      <c r="DH60" s="89">
        <f t="shared" si="89"/>
        <v>0</v>
      </c>
      <c r="DI60" s="89">
        <f t="shared" si="89"/>
        <v>0</v>
      </c>
      <c r="DJ60" s="89">
        <f t="shared" si="89"/>
        <v>0</v>
      </c>
      <c r="DK60" s="89">
        <f t="shared" si="89"/>
        <v>0</v>
      </c>
      <c r="DL60" s="89">
        <f t="shared" si="89"/>
        <v>0</v>
      </c>
      <c r="DM60" s="89">
        <f t="shared" si="89"/>
        <v>0</v>
      </c>
      <c r="DN60" s="89">
        <f>DN59/($B$2*10)*100</f>
        <v>0</v>
      </c>
      <c r="DO60" s="89">
        <f t="shared" ref="DO60:EO60" si="90">DO59/($B$2*10)*100</f>
        <v>0</v>
      </c>
      <c r="DP60" s="89">
        <f t="shared" si="90"/>
        <v>0</v>
      </c>
      <c r="DQ60" s="89">
        <f t="shared" si="90"/>
        <v>0</v>
      </c>
      <c r="DR60" s="89">
        <f t="shared" si="90"/>
        <v>0</v>
      </c>
      <c r="DS60" s="89">
        <f t="shared" si="90"/>
        <v>0</v>
      </c>
      <c r="DT60" s="89">
        <f t="shared" si="90"/>
        <v>0</v>
      </c>
      <c r="DU60" s="89">
        <f t="shared" si="90"/>
        <v>0</v>
      </c>
      <c r="DV60" s="89">
        <f t="shared" si="90"/>
        <v>0</v>
      </c>
      <c r="DW60" s="89">
        <f t="shared" si="90"/>
        <v>0</v>
      </c>
      <c r="DX60" s="89"/>
      <c r="DY60" s="89"/>
      <c r="DZ60" s="89">
        <f t="shared" ref="DZ60" si="91">DZ59/($B$2*10)*100</f>
        <v>0</v>
      </c>
      <c r="EA60" s="89">
        <f t="shared" si="90"/>
        <v>0</v>
      </c>
      <c r="EB60" s="89">
        <f t="shared" si="90"/>
        <v>0</v>
      </c>
      <c r="EC60" s="89">
        <f t="shared" si="90"/>
        <v>0</v>
      </c>
      <c r="ED60" s="89">
        <f t="shared" si="90"/>
        <v>0</v>
      </c>
      <c r="EE60" s="89">
        <f t="shared" si="90"/>
        <v>0</v>
      </c>
      <c r="EF60" s="89">
        <f t="shared" si="90"/>
        <v>0</v>
      </c>
      <c r="EG60" s="89">
        <f t="shared" si="90"/>
        <v>0</v>
      </c>
      <c r="EH60" s="89">
        <f t="shared" si="90"/>
        <v>0</v>
      </c>
      <c r="EI60" s="89">
        <f t="shared" si="90"/>
        <v>0</v>
      </c>
      <c r="EJ60" s="89">
        <f t="shared" si="90"/>
        <v>0</v>
      </c>
      <c r="EK60" s="89">
        <f t="shared" si="90"/>
        <v>0</v>
      </c>
      <c r="EL60" s="89">
        <f t="shared" si="90"/>
        <v>0</v>
      </c>
      <c r="EM60" s="89">
        <f t="shared" si="90"/>
        <v>0</v>
      </c>
      <c r="EN60" s="89">
        <f t="shared" si="90"/>
        <v>0</v>
      </c>
      <c r="EO60" s="89">
        <f t="shared" si="90"/>
        <v>0</v>
      </c>
      <c r="EP60" s="89">
        <f>EP59/($B$2*10)*100</f>
        <v>0</v>
      </c>
      <c r="EQ60" s="89">
        <f t="shared" ref="EQ60:GS60" si="92">EQ59/($B$2*10)*100</f>
        <v>0</v>
      </c>
      <c r="ER60" s="89">
        <f t="shared" si="92"/>
        <v>0</v>
      </c>
      <c r="ES60" s="89">
        <f t="shared" si="92"/>
        <v>0</v>
      </c>
      <c r="ET60" s="89">
        <f t="shared" si="92"/>
        <v>0</v>
      </c>
      <c r="EU60" s="89">
        <f t="shared" si="92"/>
        <v>0</v>
      </c>
      <c r="EV60" s="89">
        <f t="shared" si="92"/>
        <v>0</v>
      </c>
      <c r="EW60" s="89">
        <f t="shared" si="92"/>
        <v>0</v>
      </c>
      <c r="EX60" s="89">
        <f t="shared" si="92"/>
        <v>0</v>
      </c>
      <c r="EY60" s="89">
        <f t="shared" si="92"/>
        <v>0</v>
      </c>
      <c r="EZ60" s="89">
        <f t="shared" si="92"/>
        <v>0</v>
      </c>
      <c r="FA60" s="89">
        <f t="shared" si="92"/>
        <v>0</v>
      </c>
      <c r="FB60" s="89">
        <f t="shared" si="92"/>
        <v>0</v>
      </c>
      <c r="FC60" s="89">
        <f t="shared" si="92"/>
        <v>0</v>
      </c>
      <c r="FD60" s="89"/>
      <c r="FE60" s="89"/>
      <c r="FF60" s="89">
        <f t="shared" si="92"/>
        <v>0</v>
      </c>
      <c r="FG60" s="89">
        <f t="shared" si="92"/>
        <v>0</v>
      </c>
      <c r="FH60" s="89">
        <f t="shared" si="92"/>
        <v>0</v>
      </c>
      <c r="FI60" s="89">
        <f t="shared" si="92"/>
        <v>0</v>
      </c>
      <c r="FJ60" s="89">
        <f t="shared" si="92"/>
        <v>0</v>
      </c>
      <c r="FK60" s="89">
        <f t="shared" si="92"/>
        <v>0</v>
      </c>
      <c r="FL60" s="89">
        <f t="shared" si="92"/>
        <v>0</v>
      </c>
      <c r="FM60" s="89">
        <f t="shared" si="92"/>
        <v>0</v>
      </c>
      <c r="FN60" s="89">
        <f t="shared" si="92"/>
        <v>0</v>
      </c>
      <c r="FO60" s="89">
        <f t="shared" si="92"/>
        <v>0</v>
      </c>
      <c r="FP60" s="89">
        <f t="shared" si="92"/>
        <v>0</v>
      </c>
      <c r="FQ60" s="89">
        <f t="shared" si="92"/>
        <v>0</v>
      </c>
      <c r="FR60" s="89">
        <f t="shared" si="92"/>
        <v>0</v>
      </c>
      <c r="FS60" s="89">
        <f t="shared" si="92"/>
        <v>0</v>
      </c>
      <c r="FT60" s="89">
        <f t="shared" si="92"/>
        <v>0</v>
      </c>
      <c r="FU60" s="89">
        <f t="shared" si="92"/>
        <v>0</v>
      </c>
      <c r="FV60" s="89">
        <f t="shared" si="92"/>
        <v>0</v>
      </c>
      <c r="FW60" s="89">
        <f t="shared" si="92"/>
        <v>0</v>
      </c>
      <c r="FX60" s="89">
        <f t="shared" si="92"/>
        <v>0</v>
      </c>
      <c r="FY60" s="89">
        <f t="shared" si="92"/>
        <v>0</v>
      </c>
      <c r="FZ60" s="89">
        <f t="shared" si="92"/>
        <v>0</v>
      </c>
      <c r="GA60" s="89">
        <f t="shared" si="92"/>
        <v>0</v>
      </c>
      <c r="GB60" s="89">
        <f t="shared" si="92"/>
        <v>0</v>
      </c>
      <c r="GC60" s="89">
        <f t="shared" si="92"/>
        <v>0</v>
      </c>
      <c r="GD60" s="89">
        <f t="shared" si="92"/>
        <v>0</v>
      </c>
      <c r="GE60" s="89">
        <f t="shared" si="92"/>
        <v>0</v>
      </c>
      <c r="GF60" s="89">
        <f t="shared" si="92"/>
        <v>0</v>
      </c>
      <c r="GG60" s="89">
        <f t="shared" si="92"/>
        <v>0</v>
      </c>
      <c r="GH60" s="89">
        <f t="shared" si="92"/>
        <v>0</v>
      </c>
      <c r="GI60" s="89">
        <f t="shared" si="92"/>
        <v>0</v>
      </c>
      <c r="GJ60" s="89"/>
      <c r="GK60" s="89"/>
      <c r="GL60" s="89">
        <f t="shared" ref="GL60" si="93">GL59/($B$2*10)*100</f>
        <v>0</v>
      </c>
      <c r="GM60" s="89">
        <f t="shared" si="92"/>
        <v>0</v>
      </c>
      <c r="GN60" s="89">
        <f t="shared" si="92"/>
        <v>0</v>
      </c>
      <c r="GO60" s="89">
        <f t="shared" si="92"/>
        <v>0</v>
      </c>
      <c r="GP60" s="89">
        <f t="shared" si="92"/>
        <v>0</v>
      </c>
      <c r="GQ60" s="89">
        <f t="shared" si="92"/>
        <v>0</v>
      </c>
      <c r="GR60" s="89">
        <f t="shared" si="92"/>
        <v>0</v>
      </c>
      <c r="GS60" s="89">
        <f t="shared" si="92"/>
        <v>0</v>
      </c>
      <c r="GT60" s="89">
        <f>GT59/($B$2*10)*100</f>
        <v>0</v>
      </c>
      <c r="GU60" s="89">
        <f t="shared" ref="GU60:JF60" si="94">GU59/($B$2*10)*100</f>
        <v>0</v>
      </c>
      <c r="GV60" s="89">
        <f t="shared" si="94"/>
        <v>0</v>
      </c>
      <c r="GW60" s="89">
        <f t="shared" si="94"/>
        <v>0</v>
      </c>
      <c r="GX60" s="89">
        <f t="shared" si="94"/>
        <v>0</v>
      </c>
      <c r="GY60" s="89">
        <f t="shared" si="94"/>
        <v>0</v>
      </c>
      <c r="GZ60" s="89">
        <f t="shared" si="94"/>
        <v>0</v>
      </c>
      <c r="HA60" s="89">
        <f t="shared" si="94"/>
        <v>0</v>
      </c>
      <c r="HB60" s="89">
        <f t="shared" si="94"/>
        <v>0</v>
      </c>
      <c r="HC60" s="89">
        <f t="shared" si="94"/>
        <v>0</v>
      </c>
      <c r="HD60" s="89">
        <f t="shared" si="94"/>
        <v>0</v>
      </c>
      <c r="HE60" s="89">
        <f t="shared" si="94"/>
        <v>0</v>
      </c>
      <c r="HF60" s="89">
        <f t="shared" si="94"/>
        <v>0</v>
      </c>
      <c r="HG60" s="89">
        <f t="shared" si="94"/>
        <v>0</v>
      </c>
      <c r="HH60" s="89">
        <f t="shared" si="94"/>
        <v>0</v>
      </c>
      <c r="HI60" s="89">
        <f t="shared" si="94"/>
        <v>0</v>
      </c>
      <c r="HJ60" s="89">
        <f t="shared" si="94"/>
        <v>0</v>
      </c>
      <c r="HK60" s="89">
        <f t="shared" si="94"/>
        <v>0</v>
      </c>
      <c r="HL60" s="89">
        <f t="shared" si="94"/>
        <v>0</v>
      </c>
      <c r="HM60" s="89">
        <f t="shared" si="94"/>
        <v>0</v>
      </c>
      <c r="HN60" s="89">
        <f t="shared" si="94"/>
        <v>0</v>
      </c>
      <c r="HO60" s="89">
        <f t="shared" si="94"/>
        <v>0</v>
      </c>
      <c r="HP60" s="89"/>
      <c r="HQ60" s="89"/>
      <c r="HR60" s="89">
        <f t="shared" ref="HR60" si="95">HR59/($B$2*10)*100</f>
        <v>0</v>
      </c>
      <c r="HS60" s="89">
        <f t="shared" si="94"/>
        <v>0</v>
      </c>
      <c r="HT60" s="89">
        <f t="shared" si="94"/>
        <v>0</v>
      </c>
      <c r="HU60" s="89">
        <f t="shared" si="94"/>
        <v>0</v>
      </c>
      <c r="HV60" s="89">
        <f t="shared" si="94"/>
        <v>0</v>
      </c>
      <c r="HW60" s="89">
        <f t="shared" si="94"/>
        <v>0</v>
      </c>
      <c r="HX60" s="89">
        <f t="shared" si="94"/>
        <v>0</v>
      </c>
      <c r="HY60" s="89">
        <f t="shared" si="94"/>
        <v>0</v>
      </c>
      <c r="HZ60" s="89">
        <f t="shared" si="94"/>
        <v>0</v>
      </c>
      <c r="IA60" s="89">
        <f t="shared" si="94"/>
        <v>0</v>
      </c>
      <c r="IB60" s="89">
        <f t="shared" si="94"/>
        <v>0</v>
      </c>
      <c r="IC60" s="89">
        <f t="shared" si="94"/>
        <v>0</v>
      </c>
      <c r="ID60" s="89">
        <f t="shared" si="94"/>
        <v>0</v>
      </c>
      <c r="IE60" s="89">
        <f t="shared" si="94"/>
        <v>0</v>
      </c>
      <c r="IF60" s="89">
        <f t="shared" si="94"/>
        <v>0</v>
      </c>
      <c r="IG60" s="89">
        <f t="shared" si="94"/>
        <v>0</v>
      </c>
      <c r="IH60" s="89">
        <f t="shared" si="94"/>
        <v>0</v>
      </c>
      <c r="II60" s="89">
        <f t="shared" si="94"/>
        <v>0</v>
      </c>
      <c r="IJ60" s="89">
        <f t="shared" si="94"/>
        <v>0</v>
      </c>
      <c r="IK60" s="89">
        <f t="shared" si="94"/>
        <v>0</v>
      </c>
      <c r="IL60" s="89">
        <f t="shared" si="94"/>
        <v>0</v>
      </c>
      <c r="IM60" s="89">
        <f t="shared" si="94"/>
        <v>0</v>
      </c>
      <c r="IN60" s="89">
        <f t="shared" si="94"/>
        <v>0</v>
      </c>
      <c r="IO60" s="89">
        <f t="shared" si="94"/>
        <v>0</v>
      </c>
      <c r="IP60" s="89">
        <f t="shared" si="94"/>
        <v>0</v>
      </c>
      <c r="IQ60" s="89">
        <f t="shared" si="94"/>
        <v>0</v>
      </c>
      <c r="IR60" s="89">
        <f t="shared" si="94"/>
        <v>0</v>
      </c>
      <c r="IS60" s="89">
        <f t="shared" si="94"/>
        <v>0</v>
      </c>
      <c r="IT60" s="89">
        <f t="shared" si="94"/>
        <v>0</v>
      </c>
      <c r="IU60" s="89">
        <f t="shared" si="94"/>
        <v>0</v>
      </c>
      <c r="IV60" s="89"/>
      <c r="IW60" s="89"/>
      <c r="IX60" s="89">
        <f t="shared" si="94"/>
        <v>0</v>
      </c>
      <c r="IY60" s="89">
        <f t="shared" si="94"/>
        <v>0</v>
      </c>
      <c r="IZ60" s="89">
        <f t="shared" si="94"/>
        <v>0</v>
      </c>
      <c r="JA60" s="89">
        <f t="shared" si="94"/>
        <v>0</v>
      </c>
      <c r="JB60" s="89">
        <f t="shared" si="94"/>
        <v>0</v>
      </c>
      <c r="JC60" s="89">
        <f t="shared" si="94"/>
        <v>0</v>
      </c>
      <c r="JD60" s="89">
        <f t="shared" si="94"/>
        <v>0</v>
      </c>
      <c r="JE60" s="89">
        <f t="shared" si="94"/>
        <v>0</v>
      </c>
      <c r="JF60" s="89">
        <f t="shared" si="94"/>
        <v>0</v>
      </c>
      <c r="JG60" s="89">
        <f t="shared" ref="JG60:LR60" si="96">JG59/($B$2*10)*100</f>
        <v>0</v>
      </c>
      <c r="JH60" s="89">
        <f t="shared" si="96"/>
        <v>0</v>
      </c>
      <c r="JI60" s="89">
        <f t="shared" si="96"/>
        <v>0</v>
      </c>
      <c r="JJ60" s="89">
        <f t="shared" si="96"/>
        <v>0</v>
      </c>
      <c r="JK60" s="89">
        <f t="shared" si="96"/>
        <v>0</v>
      </c>
      <c r="JL60" s="89">
        <f t="shared" si="96"/>
        <v>0</v>
      </c>
      <c r="JM60" s="89">
        <f t="shared" si="96"/>
        <v>0</v>
      </c>
      <c r="JN60" s="89">
        <f t="shared" si="96"/>
        <v>0</v>
      </c>
      <c r="JO60" s="89">
        <f t="shared" si="96"/>
        <v>0</v>
      </c>
      <c r="JP60" s="89">
        <f t="shared" si="96"/>
        <v>0</v>
      </c>
      <c r="JQ60" s="89">
        <f t="shared" si="96"/>
        <v>0</v>
      </c>
      <c r="JR60" s="89">
        <f t="shared" si="96"/>
        <v>0</v>
      </c>
      <c r="JS60" s="89">
        <f t="shared" si="96"/>
        <v>0</v>
      </c>
      <c r="JT60" s="89">
        <f t="shared" si="96"/>
        <v>0</v>
      </c>
      <c r="JU60" s="89">
        <f t="shared" si="96"/>
        <v>0</v>
      </c>
      <c r="JV60" s="89">
        <f t="shared" si="96"/>
        <v>0</v>
      </c>
      <c r="JW60" s="89">
        <f t="shared" si="96"/>
        <v>0</v>
      </c>
      <c r="JX60" s="89">
        <f t="shared" si="96"/>
        <v>0</v>
      </c>
      <c r="JY60" s="89">
        <f t="shared" si="96"/>
        <v>0</v>
      </c>
      <c r="JZ60" s="89">
        <f t="shared" si="96"/>
        <v>0</v>
      </c>
      <c r="KA60" s="89">
        <f t="shared" si="96"/>
        <v>0</v>
      </c>
      <c r="KB60" s="89"/>
      <c r="KC60" s="89"/>
      <c r="KD60" s="89">
        <f t="shared" si="96"/>
        <v>0</v>
      </c>
      <c r="KE60" s="89">
        <f t="shared" si="96"/>
        <v>0</v>
      </c>
      <c r="KF60" s="89">
        <f t="shared" si="96"/>
        <v>0</v>
      </c>
      <c r="KG60" s="89">
        <f t="shared" si="96"/>
        <v>0</v>
      </c>
      <c r="KH60" s="89">
        <f t="shared" si="96"/>
        <v>0</v>
      </c>
      <c r="KI60" s="89">
        <f t="shared" si="96"/>
        <v>0</v>
      </c>
      <c r="KJ60" s="89">
        <f t="shared" si="96"/>
        <v>0</v>
      </c>
      <c r="KK60" s="89">
        <f t="shared" si="96"/>
        <v>0</v>
      </c>
      <c r="KL60" s="89">
        <f t="shared" si="96"/>
        <v>0</v>
      </c>
      <c r="KM60" s="89">
        <f t="shared" si="96"/>
        <v>0</v>
      </c>
      <c r="KN60" s="89">
        <f t="shared" si="96"/>
        <v>0</v>
      </c>
      <c r="KO60" s="89">
        <f t="shared" si="96"/>
        <v>0</v>
      </c>
      <c r="KP60" s="89">
        <f t="shared" si="96"/>
        <v>0</v>
      </c>
      <c r="KQ60" s="89">
        <f t="shared" si="96"/>
        <v>0</v>
      </c>
      <c r="KR60" s="89">
        <f t="shared" si="96"/>
        <v>0</v>
      </c>
      <c r="KS60" s="89">
        <f t="shared" si="96"/>
        <v>0</v>
      </c>
      <c r="KT60" s="89">
        <f t="shared" si="96"/>
        <v>0</v>
      </c>
      <c r="KU60" s="89">
        <f t="shared" si="96"/>
        <v>0</v>
      </c>
      <c r="KV60" s="89">
        <f t="shared" si="96"/>
        <v>0</v>
      </c>
      <c r="KW60" s="89">
        <f t="shared" si="96"/>
        <v>0</v>
      </c>
      <c r="KX60" s="89">
        <f t="shared" si="96"/>
        <v>0</v>
      </c>
      <c r="KY60" s="89">
        <f t="shared" si="96"/>
        <v>0</v>
      </c>
      <c r="KZ60" s="89">
        <f t="shared" si="96"/>
        <v>0</v>
      </c>
      <c r="LA60" s="89">
        <f t="shared" si="96"/>
        <v>0</v>
      </c>
      <c r="LB60" s="89">
        <f t="shared" si="96"/>
        <v>0</v>
      </c>
      <c r="LC60" s="89">
        <f t="shared" si="96"/>
        <v>0</v>
      </c>
      <c r="LD60" s="89">
        <f t="shared" si="96"/>
        <v>0</v>
      </c>
      <c r="LE60" s="89">
        <f t="shared" si="96"/>
        <v>0</v>
      </c>
      <c r="LF60" s="89">
        <f t="shared" si="96"/>
        <v>0</v>
      </c>
      <c r="LG60" s="89">
        <f t="shared" si="96"/>
        <v>0</v>
      </c>
      <c r="LH60" s="89"/>
      <c r="LI60" s="89"/>
      <c r="LJ60" s="89">
        <f t="shared" si="96"/>
        <v>0</v>
      </c>
      <c r="LK60" s="89">
        <f t="shared" si="96"/>
        <v>0</v>
      </c>
      <c r="LL60" s="89">
        <f t="shared" si="96"/>
        <v>0</v>
      </c>
      <c r="LM60" s="89">
        <f t="shared" si="96"/>
        <v>0</v>
      </c>
      <c r="LN60" s="89">
        <f t="shared" si="96"/>
        <v>0</v>
      </c>
      <c r="LO60" s="89">
        <f t="shared" si="96"/>
        <v>0</v>
      </c>
      <c r="LP60" s="89">
        <f t="shared" si="96"/>
        <v>0</v>
      </c>
      <c r="LQ60" s="89">
        <f t="shared" si="96"/>
        <v>0</v>
      </c>
      <c r="LR60" s="89">
        <f t="shared" si="96"/>
        <v>0</v>
      </c>
      <c r="LS60" s="89">
        <f t="shared" ref="LS60:OD60" si="97">LS59/($B$2*10)*100</f>
        <v>0</v>
      </c>
      <c r="LT60" s="89">
        <f t="shared" si="97"/>
        <v>0</v>
      </c>
      <c r="LU60" s="89">
        <f t="shared" si="97"/>
        <v>0</v>
      </c>
      <c r="LV60" s="89">
        <f t="shared" si="97"/>
        <v>0</v>
      </c>
      <c r="LW60" s="89">
        <f t="shared" si="97"/>
        <v>0</v>
      </c>
      <c r="LX60" s="89">
        <f t="shared" si="97"/>
        <v>0</v>
      </c>
      <c r="LY60" s="89">
        <f t="shared" si="97"/>
        <v>0</v>
      </c>
      <c r="LZ60" s="89">
        <f t="shared" si="97"/>
        <v>0</v>
      </c>
      <c r="MA60" s="89">
        <f t="shared" si="97"/>
        <v>0</v>
      </c>
      <c r="MB60" s="89">
        <f t="shared" si="97"/>
        <v>0</v>
      </c>
      <c r="MC60" s="89">
        <f t="shared" si="97"/>
        <v>0</v>
      </c>
      <c r="MD60" s="89">
        <f t="shared" si="97"/>
        <v>0</v>
      </c>
      <c r="ME60" s="89">
        <f t="shared" si="97"/>
        <v>0</v>
      </c>
      <c r="MF60" s="89">
        <f t="shared" si="97"/>
        <v>0</v>
      </c>
      <c r="MG60" s="89">
        <f t="shared" si="97"/>
        <v>0</v>
      </c>
      <c r="MH60" s="89">
        <f t="shared" si="97"/>
        <v>0</v>
      </c>
      <c r="MI60" s="89">
        <f t="shared" si="97"/>
        <v>0</v>
      </c>
      <c r="MJ60" s="89">
        <f t="shared" si="97"/>
        <v>0</v>
      </c>
      <c r="MK60" s="89">
        <f t="shared" si="97"/>
        <v>0</v>
      </c>
      <c r="ML60" s="89">
        <f t="shared" si="97"/>
        <v>0</v>
      </c>
      <c r="MM60" s="89">
        <f t="shared" si="97"/>
        <v>0</v>
      </c>
      <c r="MN60" s="89"/>
      <c r="MO60" s="89"/>
      <c r="MP60" s="89">
        <f t="shared" si="97"/>
        <v>0</v>
      </c>
      <c r="MQ60" s="89">
        <f t="shared" si="97"/>
        <v>0</v>
      </c>
      <c r="MR60" s="89">
        <f t="shared" si="97"/>
        <v>0</v>
      </c>
      <c r="MS60" s="89">
        <f t="shared" si="97"/>
        <v>0</v>
      </c>
      <c r="MT60" s="89">
        <f t="shared" si="97"/>
        <v>0</v>
      </c>
      <c r="MU60" s="89">
        <f t="shared" si="97"/>
        <v>0</v>
      </c>
      <c r="MV60" s="89">
        <f t="shared" si="97"/>
        <v>0</v>
      </c>
      <c r="MW60" s="89">
        <f t="shared" si="97"/>
        <v>0</v>
      </c>
      <c r="MX60" s="89">
        <f t="shared" si="97"/>
        <v>0</v>
      </c>
      <c r="MY60" s="89">
        <f t="shared" si="97"/>
        <v>0</v>
      </c>
      <c r="MZ60" s="89">
        <f t="shared" si="97"/>
        <v>0</v>
      </c>
      <c r="NA60" s="89">
        <f t="shared" si="97"/>
        <v>0</v>
      </c>
      <c r="NB60" s="89">
        <f t="shared" si="97"/>
        <v>0</v>
      </c>
      <c r="NC60" s="89">
        <f t="shared" si="97"/>
        <v>0</v>
      </c>
      <c r="ND60" s="89">
        <f t="shared" si="97"/>
        <v>0</v>
      </c>
      <c r="NE60" s="89">
        <f t="shared" si="97"/>
        <v>0</v>
      </c>
      <c r="NF60" s="89">
        <f t="shared" si="97"/>
        <v>0</v>
      </c>
      <c r="NG60" s="89">
        <f t="shared" si="97"/>
        <v>0</v>
      </c>
      <c r="NH60" s="89">
        <f t="shared" si="97"/>
        <v>0</v>
      </c>
      <c r="NI60" s="89">
        <f t="shared" si="97"/>
        <v>0</v>
      </c>
      <c r="NJ60" s="89">
        <f t="shared" si="97"/>
        <v>0</v>
      </c>
      <c r="NK60" s="89">
        <f t="shared" si="97"/>
        <v>0</v>
      </c>
      <c r="NL60" s="89">
        <f t="shared" si="97"/>
        <v>0</v>
      </c>
      <c r="NM60" s="89">
        <f t="shared" si="97"/>
        <v>0</v>
      </c>
      <c r="NN60" s="89">
        <f t="shared" si="97"/>
        <v>0</v>
      </c>
      <c r="NO60" s="89">
        <f t="shared" si="97"/>
        <v>0</v>
      </c>
      <c r="NP60" s="89">
        <f t="shared" si="97"/>
        <v>0</v>
      </c>
      <c r="NQ60" s="89">
        <f t="shared" si="97"/>
        <v>0</v>
      </c>
      <c r="NR60" s="89">
        <f t="shared" si="97"/>
        <v>0</v>
      </c>
      <c r="NS60" s="89">
        <f t="shared" si="97"/>
        <v>0</v>
      </c>
      <c r="NT60" s="89"/>
      <c r="NU60" s="89"/>
      <c r="NV60" s="89">
        <f t="shared" si="97"/>
        <v>0</v>
      </c>
      <c r="NW60" s="89">
        <f t="shared" si="97"/>
        <v>0</v>
      </c>
      <c r="NX60" s="89">
        <f t="shared" si="97"/>
        <v>0</v>
      </c>
      <c r="NY60" s="89">
        <f t="shared" si="97"/>
        <v>0</v>
      </c>
      <c r="NZ60" s="89">
        <f t="shared" si="97"/>
        <v>0</v>
      </c>
      <c r="OA60" s="89">
        <f t="shared" si="97"/>
        <v>0</v>
      </c>
      <c r="OB60" s="89">
        <f t="shared" si="97"/>
        <v>0</v>
      </c>
      <c r="OC60" s="89">
        <f t="shared" si="97"/>
        <v>0</v>
      </c>
      <c r="OD60" s="89">
        <f t="shared" si="97"/>
        <v>0</v>
      </c>
      <c r="OE60" s="89">
        <f t="shared" ref="OE60:QP60" si="98">OE59/($B$2*10)*100</f>
        <v>0</v>
      </c>
      <c r="OF60" s="89">
        <f t="shared" si="98"/>
        <v>0</v>
      </c>
      <c r="OG60" s="89">
        <f t="shared" si="98"/>
        <v>0</v>
      </c>
      <c r="OH60" s="89">
        <f t="shared" si="98"/>
        <v>0</v>
      </c>
      <c r="OI60" s="89">
        <f t="shared" si="98"/>
        <v>0</v>
      </c>
      <c r="OJ60" s="89">
        <f t="shared" si="98"/>
        <v>0</v>
      </c>
      <c r="OK60" s="89">
        <f t="shared" si="98"/>
        <v>0</v>
      </c>
      <c r="OL60" s="89">
        <f t="shared" si="98"/>
        <v>0</v>
      </c>
      <c r="OM60" s="89">
        <f t="shared" si="98"/>
        <v>0</v>
      </c>
      <c r="ON60" s="89">
        <f t="shared" si="98"/>
        <v>0</v>
      </c>
      <c r="OO60" s="89">
        <f t="shared" si="98"/>
        <v>0</v>
      </c>
      <c r="OP60" s="89">
        <f t="shared" si="98"/>
        <v>0</v>
      </c>
      <c r="OQ60" s="89">
        <f t="shared" si="98"/>
        <v>0</v>
      </c>
      <c r="OR60" s="89">
        <f t="shared" si="98"/>
        <v>0</v>
      </c>
      <c r="OS60" s="89">
        <f t="shared" si="98"/>
        <v>0</v>
      </c>
      <c r="OT60" s="89">
        <f t="shared" si="98"/>
        <v>0</v>
      </c>
      <c r="OU60" s="89">
        <f t="shared" si="98"/>
        <v>0</v>
      </c>
      <c r="OV60" s="89">
        <f t="shared" si="98"/>
        <v>0</v>
      </c>
      <c r="OW60" s="89">
        <f t="shared" si="98"/>
        <v>0</v>
      </c>
      <c r="OX60" s="89">
        <f t="shared" si="98"/>
        <v>0</v>
      </c>
      <c r="OY60" s="89">
        <f t="shared" si="98"/>
        <v>0</v>
      </c>
      <c r="OZ60" s="89"/>
      <c r="PA60" s="89"/>
      <c r="PB60" s="89">
        <f t="shared" si="98"/>
        <v>0</v>
      </c>
      <c r="PC60" s="89">
        <f t="shared" si="98"/>
        <v>0</v>
      </c>
      <c r="PD60" s="89">
        <f t="shared" si="98"/>
        <v>0</v>
      </c>
      <c r="PE60" s="89">
        <f t="shared" si="98"/>
        <v>0</v>
      </c>
      <c r="PF60" s="89">
        <f t="shared" si="98"/>
        <v>0</v>
      </c>
      <c r="PG60" s="89">
        <f t="shared" si="98"/>
        <v>0</v>
      </c>
      <c r="PH60" s="89">
        <f t="shared" si="98"/>
        <v>0</v>
      </c>
      <c r="PI60" s="89">
        <f t="shared" si="98"/>
        <v>0</v>
      </c>
      <c r="PJ60" s="89">
        <f t="shared" si="98"/>
        <v>0</v>
      </c>
      <c r="PK60" s="89">
        <f t="shared" si="98"/>
        <v>0</v>
      </c>
      <c r="PL60" s="89">
        <f t="shared" si="98"/>
        <v>0</v>
      </c>
      <c r="PM60" s="89">
        <f t="shared" si="98"/>
        <v>0</v>
      </c>
      <c r="PN60" s="89">
        <f t="shared" si="98"/>
        <v>0</v>
      </c>
      <c r="PO60" s="89">
        <f t="shared" si="98"/>
        <v>0</v>
      </c>
      <c r="PP60" s="89">
        <f t="shared" si="98"/>
        <v>0</v>
      </c>
      <c r="PQ60" s="89">
        <f t="shared" si="98"/>
        <v>0</v>
      </c>
      <c r="PR60" s="89">
        <f t="shared" si="98"/>
        <v>0</v>
      </c>
      <c r="PS60" s="89">
        <f t="shared" si="98"/>
        <v>0</v>
      </c>
      <c r="PT60" s="89">
        <f t="shared" si="98"/>
        <v>0</v>
      </c>
      <c r="PU60" s="89">
        <f t="shared" si="98"/>
        <v>0</v>
      </c>
      <c r="PV60" s="89">
        <f t="shared" si="98"/>
        <v>0</v>
      </c>
      <c r="PW60" s="89">
        <f t="shared" si="98"/>
        <v>0</v>
      </c>
      <c r="PX60" s="89">
        <f t="shared" si="98"/>
        <v>0</v>
      </c>
      <c r="PY60" s="89">
        <f t="shared" si="98"/>
        <v>0</v>
      </c>
      <c r="PZ60" s="89">
        <f t="shared" si="98"/>
        <v>0</v>
      </c>
      <c r="QA60" s="89">
        <f t="shared" si="98"/>
        <v>0</v>
      </c>
      <c r="QB60" s="89">
        <f t="shared" si="98"/>
        <v>0</v>
      </c>
      <c r="QC60" s="89">
        <f t="shared" si="98"/>
        <v>0</v>
      </c>
      <c r="QD60" s="89">
        <f t="shared" si="98"/>
        <v>0</v>
      </c>
      <c r="QE60" s="89">
        <f t="shared" si="98"/>
        <v>0</v>
      </c>
      <c r="QF60" s="89"/>
      <c r="QG60" s="89"/>
      <c r="QH60" s="89">
        <f t="shared" si="98"/>
        <v>0</v>
      </c>
      <c r="QI60" s="89">
        <f t="shared" si="98"/>
        <v>0</v>
      </c>
      <c r="QJ60" s="89">
        <f t="shared" si="98"/>
        <v>0</v>
      </c>
      <c r="QK60" s="89">
        <f t="shared" si="98"/>
        <v>0</v>
      </c>
      <c r="QL60" s="89">
        <f t="shared" si="98"/>
        <v>0</v>
      </c>
      <c r="QM60" s="89">
        <f t="shared" si="98"/>
        <v>0</v>
      </c>
      <c r="QN60" s="89">
        <f t="shared" si="98"/>
        <v>0</v>
      </c>
      <c r="QO60" s="89">
        <f t="shared" si="98"/>
        <v>0</v>
      </c>
      <c r="QP60" s="89">
        <f t="shared" si="98"/>
        <v>0</v>
      </c>
      <c r="QQ60" s="89">
        <f t="shared" ref="QQ60:SQ60" si="99">QQ59/($B$2*10)*100</f>
        <v>0</v>
      </c>
      <c r="QR60" s="89">
        <f t="shared" si="99"/>
        <v>0</v>
      </c>
      <c r="QS60" s="89">
        <f t="shared" si="99"/>
        <v>0</v>
      </c>
      <c r="QT60" s="89">
        <f t="shared" si="99"/>
        <v>0</v>
      </c>
      <c r="QU60" s="89">
        <f t="shared" si="99"/>
        <v>0</v>
      </c>
      <c r="QV60" s="89">
        <f t="shared" si="99"/>
        <v>0</v>
      </c>
      <c r="QW60" s="89">
        <f t="shared" si="99"/>
        <v>0</v>
      </c>
      <c r="QX60" s="89">
        <f t="shared" si="99"/>
        <v>0</v>
      </c>
      <c r="QY60" s="89">
        <f t="shared" si="99"/>
        <v>0</v>
      </c>
      <c r="QZ60" s="89">
        <f t="shared" si="99"/>
        <v>0</v>
      </c>
      <c r="RA60" s="89">
        <f t="shared" si="99"/>
        <v>0</v>
      </c>
      <c r="RB60" s="89">
        <f t="shared" si="99"/>
        <v>0</v>
      </c>
      <c r="RC60" s="89">
        <f t="shared" si="99"/>
        <v>0</v>
      </c>
      <c r="RD60" s="89">
        <f t="shared" si="99"/>
        <v>0</v>
      </c>
      <c r="RE60" s="89">
        <f t="shared" si="99"/>
        <v>0</v>
      </c>
      <c r="RF60" s="89">
        <f t="shared" si="99"/>
        <v>0</v>
      </c>
      <c r="RG60" s="89">
        <f t="shared" si="99"/>
        <v>0</v>
      </c>
      <c r="RH60" s="89">
        <f t="shared" si="99"/>
        <v>0</v>
      </c>
      <c r="RI60" s="89">
        <f t="shared" si="99"/>
        <v>0</v>
      </c>
      <c r="RJ60" s="89">
        <f t="shared" si="99"/>
        <v>0</v>
      </c>
      <c r="RK60" s="89">
        <f t="shared" si="99"/>
        <v>0</v>
      </c>
      <c r="RL60" s="89"/>
      <c r="RM60" s="89"/>
      <c r="RN60" s="89">
        <f t="shared" si="99"/>
        <v>0</v>
      </c>
      <c r="RO60" s="89">
        <f t="shared" si="99"/>
        <v>0</v>
      </c>
      <c r="RP60" s="89">
        <f t="shared" si="99"/>
        <v>0</v>
      </c>
      <c r="RQ60" s="89">
        <f t="shared" si="99"/>
        <v>0</v>
      </c>
      <c r="RR60" s="89">
        <f t="shared" si="99"/>
        <v>0</v>
      </c>
      <c r="RS60" s="89">
        <f t="shared" si="99"/>
        <v>0</v>
      </c>
      <c r="RT60" s="89">
        <f t="shared" si="99"/>
        <v>0</v>
      </c>
      <c r="RU60" s="89">
        <f t="shared" si="99"/>
        <v>0</v>
      </c>
      <c r="RV60" s="89">
        <f t="shared" si="99"/>
        <v>0</v>
      </c>
      <c r="RW60" s="89">
        <f t="shared" si="99"/>
        <v>0</v>
      </c>
      <c r="RX60" s="89">
        <f t="shared" si="99"/>
        <v>0</v>
      </c>
      <c r="RY60" s="89">
        <f t="shared" si="99"/>
        <v>0</v>
      </c>
      <c r="RZ60" s="89">
        <f t="shared" si="99"/>
        <v>0</v>
      </c>
      <c r="SA60" s="89">
        <f t="shared" si="99"/>
        <v>0</v>
      </c>
      <c r="SB60" s="89">
        <f t="shared" si="99"/>
        <v>0</v>
      </c>
      <c r="SC60" s="89">
        <f t="shared" si="99"/>
        <v>0</v>
      </c>
      <c r="SD60" s="89">
        <f t="shared" si="99"/>
        <v>0</v>
      </c>
      <c r="SE60" s="89">
        <f t="shared" si="99"/>
        <v>0</v>
      </c>
      <c r="SF60" s="89">
        <f t="shared" si="99"/>
        <v>0</v>
      </c>
      <c r="SG60" s="89">
        <f t="shared" si="99"/>
        <v>0</v>
      </c>
      <c r="SH60" s="89">
        <f t="shared" si="99"/>
        <v>0</v>
      </c>
      <c r="SI60" s="89">
        <f t="shared" si="99"/>
        <v>0</v>
      </c>
      <c r="SJ60" s="89">
        <f t="shared" si="99"/>
        <v>0</v>
      </c>
      <c r="SK60" s="89">
        <f t="shared" si="99"/>
        <v>0</v>
      </c>
      <c r="SL60" s="89">
        <f t="shared" si="99"/>
        <v>0</v>
      </c>
      <c r="SM60" s="89">
        <f t="shared" si="99"/>
        <v>0</v>
      </c>
      <c r="SN60" s="89">
        <f t="shared" si="99"/>
        <v>0</v>
      </c>
      <c r="SO60" s="89">
        <f t="shared" si="99"/>
        <v>0</v>
      </c>
      <c r="SP60" s="89">
        <f t="shared" si="99"/>
        <v>0</v>
      </c>
      <c r="SQ60" s="89">
        <f t="shared" si="99"/>
        <v>0</v>
      </c>
    </row>
    <row r="61" spans="1:511" s="51" customFormat="1" hidden="1" x14ac:dyDescent="0.25">
      <c r="A61" s="87"/>
      <c r="B61" s="115" t="str">
        <f>'Базовые значения'!B22</f>
        <v>9а кл.</v>
      </c>
      <c r="C61" s="115" t="str">
        <f>'Базовые значения'!C22</f>
        <v>9б кл.</v>
      </c>
      <c r="D61" s="115" t="str">
        <f>'Базовые значения'!D22</f>
        <v>9в кл.</v>
      </c>
      <c r="E61" s="115" t="str">
        <f>'Базовые значения'!E22</f>
        <v>9 кл.</v>
      </c>
      <c r="F61" s="115" t="str">
        <f>'Базовые значения'!F22</f>
        <v>9 кл.</v>
      </c>
      <c r="G61" s="115" t="str">
        <f>'Базовые значения'!G22</f>
        <v>9 кл.</v>
      </c>
      <c r="H61" s="115" t="str">
        <f>'Базовые значения'!H22</f>
        <v>9 кл.</v>
      </c>
      <c r="I61" s="115" t="str">
        <f>'Базовые значения'!I22</f>
        <v>9 кл.</v>
      </c>
      <c r="J61" s="115" t="str">
        <f>'Базовые значения'!J22</f>
        <v>9 кл.</v>
      </c>
      <c r="K61" s="115" t="str">
        <f>'Базовые значения'!K22</f>
        <v>9 кл.</v>
      </c>
      <c r="L61" s="115" t="str">
        <f>'Базовые значения'!L22</f>
        <v>9 кл.</v>
      </c>
      <c r="M61" s="115" t="str">
        <f>'Базовые значения'!M22</f>
        <v>9 кл.</v>
      </c>
      <c r="N61" s="115" t="str">
        <f>'Базовые значения'!N22</f>
        <v>9 кл.</v>
      </c>
      <c r="O61" s="115" t="str">
        <f>'Базовые значения'!O22</f>
        <v>9 кл.</v>
      </c>
      <c r="P61" s="115" t="str">
        <f>'Базовые значения'!P22</f>
        <v>9 кл.</v>
      </c>
      <c r="Q61" s="115" t="str">
        <f>'Базовые значения'!Q22</f>
        <v>9 кл.</v>
      </c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89"/>
      <c r="NC61" s="89"/>
      <c r="ND61" s="89"/>
      <c r="NE61" s="89"/>
      <c r="NF61" s="89"/>
      <c r="NG61" s="89"/>
      <c r="NH61" s="89"/>
      <c r="NI61" s="89"/>
      <c r="NJ61" s="89"/>
      <c r="NK61" s="89"/>
      <c r="NL61" s="89"/>
      <c r="NM61" s="89"/>
      <c r="NN61" s="89"/>
      <c r="NO61" s="89"/>
      <c r="NP61" s="89"/>
      <c r="NQ61" s="89"/>
      <c r="NR61" s="89"/>
      <c r="NS61" s="89"/>
      <c r="NT61" s="89"/>
      <c r="NU61" s="89"/>
      <c r="NV61" s="89"/>
      <c r="NW61" s="89"/>
      <c r="NX61" s="89"/>
      <c r="NY61" s="89"/>
      <c r="NZ61" s="89"/>
      <c r="OA61" s="89"/>
      <c r="OB61" s="89"/>
      <c r="OC61" s="89"/>
      <c r="OD61" s="89"/>
      <c r="OE61" s="89"/>
      <c r="OF61" s="89"/>
      <c r="OG61" s="89"/>
      <c r="OH61" s="89"/>
      <c r="OI61" s="89"/>
      <c r="OJ61" s="89"/>
      <c r="OK61" s="89"/>
      <c r="OL61" s="89"/>
      <c r="OM61" s="89"/>
      <c r="ON61" s="89"/>
      <c r="OO61" s="89"/>
      <c r="OP61" s="89"/>
      <c r="OQ61" s="89"/>
      <c r="OR61" s="89"/>
      <c r="OS61" s="89"/>
      <c r="OT61" s="89"/>
      <c r="OU61" s="89"/>
      <c r="OV61" s="89"/>
      <c r="OW61" s="89"/>
      <c r="OX61" s="89"/>
      <c r="OY61" s="89"/>
      <c r="OZ61" s="89"/>
      <c r="PA61" s="89"/>
      <c r="PB61" s="89"/>
      <c r="PC61" s="89"/>
      <c r="PD61" s="89"/>
      <c r="PE61" s="89"/>
      <c r="PF61" s="89"/>
      <c r="PG61" s="89"/>
      <c r="PH61" s="89"/>
      <c r="PI61" s="89"/>
      <c r="PJ61" s="89"/>
      <c r="PK61" s="89"/>
      <c r="PL61" s="89"/>
      <c r="PM61" s="89"/>
      <c r="PN61" s="89"/>
      <c r="PO61" s="89"/>
      <c r="PP61" s="89"/>
      <c r="PQ61" s="89"/>
      <c r="PR61" s="89"/>
      <c r="PS61" s="89"/>
      <c r="PT61" s="89"/>
      <c r="PU61" s="89"/>
      <c r="PV61" s="89"/>
      <c r="PW61" s="89"/>
      <c r="PX61" s="89"/>
      <c r="PY61" s="89"/>
      <c r="PZ61" s="89"/>
      <c r="QA61" s="89"/>
      <c r="QB61" s="89"/>
      <c r="QC61" s="89"/>
      <c r="QD61" s="89"/>
      <c r="QE61" s="89"/>
      <c r="QF61" s="89"/>
      <c r="QG61" s="89"/>
      <c r="QH61" s="89"/>
      <c r="QI61" s="89"/>
      <c r="QJ61" s="89"/>
      <c r="QK61" s="89"/>
      <c r="QL61" s="89"/>
      <c r="QM61" s="89"/>
      <c r="QN61" s="89"/>
      <c r="QO61" s="89"/>
      <c r="QP61" s="89"/>
      <c r="QQ61" s="89"/>
      <c r="QR61" s="89"/>
      <c r="QS61" s="89"/>
      <c r="QT61" s="89"/>
      <c r="QU61" s="89"/>
      <c r="QV61" s="89"/>
      <c r="QW61" s="89"/>
      <c r="QX61" s="89"/>
      <c r="QY61" s="89"/>
      <c r="QZ61" s="89"/>
      <c r="RA61" s="89"/>
      <c r="RB61" s="89"/>
      <c r="RC61" s="89"/>
      <c r="RD61" s="89"/>
      <c r="RE61" s="89"/>
      <c r="RF61" s="89"/>
      <c r="RG61" s="89"/>
      <c r="RH61" s="89"/>
      <c r="RI61" s="89"/>
      <c r="RJ61" s="89"/>
      <c r="RK61" s="89"/>
      <c r="RL61" s="89"/>
      <c r="RM61" s="89"/>
      <c r="RN61" s="89"/>
      <c r="RO61" s="89"/>
      <c r="RP61" s="89"/>
      <c r="RQ61" s="89"/>
      <c r="RR61" s="89"/>
      <c r="RS61" s="89"/>
      <c r="RT61" s="89"/>
      <c r="RU61" s="89"/>
      <c r="RV61" s="89"/>
      <c r="RW61" s="89"/>
      <c r="RX61" s="89"/>
      <c r="RY61" s="89"/>
      <c r="RZ61" s="89"/>
      <c r="SA61" s="89"/>
      <c r="SB61" s="89"/>
      <c r="SC61" s="89"/>
      <c r="SD61" s="89"/>
      <c r="SE61" s="89"/>
      <c r="SF61" s="89"/>
      <c r="SG61" s="89"/>
      <c r="SH61" s="89"/>
      <c r="SI61" s="89"/>
      <c r="SJ61" s="89"/>
      <c r="SK61" s="89"/>
      <c r="SL61" s="89"/>
      <c r="SM61" s="89"/>
      <c r="SN61" s="89"/>
      <c r="SO61" s="89"/>
      <c r="SP61" s="89"/>
      <c r="SQ61" s="89"/>
    </row>
    <row r="62" spans="1:511" s="92" customFormat="1" hidden="1" x14ac:dyDescent="0.25">
      <c r="A62" s="90" t="s">
        <v>4</v>
      </c>
      <c r="B62" s="116">
        <f>'Базовые значения'!B9</f>
        <v>10</v>
      </c>
      <c r="C62" s="116">
        <f>'Базовые значения'!C9</f>
        <v>16</v>
      </c>
      <c r="D62" s="116">
        <f>'Базовые значения'!D9</f>
        <v>7</v>
      </c>
      <c r="E62" s="116">
        <f>'Базовые значения'!E9</f>
        <v>0</v>
      </c>
      <c r="F62" s="116">
        <f>'Базовые значения'!F9</f>
        <v>0</v>
      </c>
      <c r="G62" s="116">
        <f>'Базовые значения'!G9</f>
        <v>0</v>
      </c>
      <c r="H62" s="116">
        <f>'Базовые значения'!H9</f>
        <v>0</v>
      </c>
      <c r="I62" s="116">
        <f>'Базовые значения'!I9</f>
        <v>0</v>
      </c>
      <c r="J62" s="116">
        <f>'Базовые значения'!J9</f>
        <v>0</v>
      </c>
      <c r="K62" s="116">
        <f>'Базовые значения'!K9</f>
        <v>0</v>
      </c>
      <c r="L62" s="116">
        <f>'Базовые значения'!L9</f>
        <v>0</v>
      </c>
      <c r="M62" s="116">
        <f>'Базовые значения'!M9</f>
        <v>0</v>
      </c>
      <c r="N62" s="116">
        <f>'Базовые значения'!N9</f>
        <v>0</v>
      </c>
      <c r="O62" s="116">
        <f>'Базовые значения'!O9</f>
        <v>0</v>
      </c>
      <c r="P62" s="116">
        <f>'Базовые значения'!P9</f>
        <v>0</v>
      </c>
      <c r="Q62" s="116">
        <f>'Базовые значения'!Q9</f>
        <v>0</v>
      </c>
      <c r="R62" s="117" t="s">
        <v>62</v>
      </c>
      <c r="S62" s="91"/>
    </row>
    <row r="63" spans="1:511" s="51" customFormat="1" hidden="1" x14ac:dyDescent="0.25">
      <c r="A63" s="94" t="s">
        <v>55</v>
      </c>
      <c r="B63" s="95">
        <f>IFERROR((B66*B67+B69*B70+B72*B73)/(B66+B69+B72),0)</f>
        <v>54.949494949494948</v>
      </c>
      <c r="C63" s="95">
        <f>IFERROR((C66*C67+C69*C70+C72*C73)/(C66+C69+C72),0)</f>
        <v>68.825757575757564</v>
      </c>
      <c r="D63" s="95">
        <f t="shared" ref="D63:Q63" si="100">IFERROR((D66*D67+D69*D70+D72*D73)/(D66+D69+D72),0)</f>
        <v>0</v>
      </c>
      <c r="E63" s="95">
        <f t="shared" si="100"/>
        <v>0</v>
      </c>
      <c r="F63" s="95">
        <f t="shared" si="100"/>
        <v>0</v>
      </c>
      <c r="G63" s="95">
        <f t="shared" si="100"/>
        <v>0</v>
      </c>
      <c r="H63" s="95">
        <f t="shared" si="100"/>
        <v>0</v>
      </c>
      <c r="I63" s="95">
        <f t="shared" si="100"/>
        <v>0</v>
      </c>
      <c r="J63" s="95">
        <f t="shared" si="100"/>
        <v>0</v>
      </c>
      <c r="K63" s="95">
        <f>IFERROR((K66*K67+K69*L70+K72*L73)/(K66+K69+K72),0)</f>
        <v>0</v>
      </c>
      <c r="L63" s="95">
        <f>IFERROR((L66*L67+L69*#REF!+L72*#REF!)/(L66+L69+L72),0)</f>
        <v>0</v>
      </c>
      <c r="M63" s="95">
        <f t="shared" si="100"/>
        <v>0</v>
      </c>
      <c r="N63" s="95">
        <f>IFERROR((N66*N67+O69*N70+O72*N73)/(N66+O69+O72),0)</f>
        <v>0</v>
      </c>
      <c r="O63" s="95">
        <f>IFERROR((O66*O67+#REF!*O70+#REF!*O73)/(O66+#REF!+#REF!),0)</f>
        <v>0</v>
      </c>
      <c r="P63" s="95">
        <f t="shared" si="100"/>
        <v>0</v>
      </c>
      <c r="Q63" s="95">
        <f t="shared" si="100"/>
        <v>0</v>
      </c>
      <c r="R63" s="52">
        <f>AVERAGE(B63:Q63)</f>
        <v>7.735953282828282</v>
      </c>
    </row>
    <row r="64" spans="1:511" s="51" customFormat="1" hidden="1" x14ac:dyDescent="0.25">
      <c r="A64" s="99" t="s">
        <v>56</v>
      </c>
      <c r="B64" s="100"/>
      <c r="C64" s="100"/>
      <c r="D64" s="100"/>
      <c r="E64" s="100"/>
      <c r="F64" s="100"/>
      <c r="G64" s="100"/>
      <c r="H64" s="101"/>
      <c r="I64" s="101"/>
      <c r="J64" s="95"/>
      <c r="L64" s="102"/>
      <c r="M64" s="102"/>
      <c r="N64" s="103"/>
      <c r="O64" s="104"/>
      <c r="P64" s="104"/>
      <c r="Q64" s="105"/>
      <c r="R64" s="105"/>
    </row>
    <row r="65" spans="1:257" s="51" customFormat="1" hidden="1" x14ac:dyDescent="0.25">
      <c r="A65" s="106" t="s">
        <v>57</v>
      </c>
      <c r="B65" s="107"/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257" s="51" customFormat="1" hidden="1" x14ac:dyDescent="0.25">
      <c r="A66" s="94" t="s">
        <v>58</v>
      </c>
      <c r="B66" s="95">
        <f>COUNTIFS(B60:AE60,"&lt;=50",B60:AE60,"&gt;=0",B6:AE6,"&gt;0")</f>
        <v>1</v>
      </c>
      <c r="C66" s="95">
        <f>COUNTIFS(AH60:BK60,"&lt;=50",AH60:BK60,"&gt;=0",AH6:BK6,"&gt;0")</f>
        <v>2</v>
      </c>
      <c r="D66" s="95">
        <f>COUNTIFS(BN60:CQ60,"&lt;=50",BN60:CQ60,"&gt;=0",BN6:CQ6,"&gt;0")</f>
        <v>0</v>
      </c>
      <c r="E66" s="95">
        <f>COUNTIFS(CT60:DW60,"&lt;=50",CT60:DW60,"&gt;=0",CT6:DW6,"&gt;0")</f>
        <v>0</v>
      </c>
      <c r="F66" s="95">
        <f>COUNTIFS(DZ60:FC60,"&lt;=50",DZ60:FC60,"&gt;=0",DZ6:FC6,"&gt;0")</f>
        <v>0</v>
      </c>
      <c r="G66" s="95">
        <f>COUNTIFS(FF60:GI60,"&lt;=50",FF60:GI60,"&gt;=0",FF6:GI6,"&gt;0")</f>
        <v>0</v>
      </c>
      <c r="H66" s="95">
        <f>COUNTIFS(GL60:HO60,"&lt;=50",GL60:HO60,"&gt;=0",GL6:HO6,"&gt;0")</f>
        <v>0</v>
      </c>
      <c r="I66" s="95">
        <f>COUNTIFS(HR60:IU60,"&lt;=50",HR60:IU60,"&gt;=0",HR6:IU6,"&gt;0")</f>
        <v>0</v>
      </c>
      <c r="J66" s="95">
        <f>COUNTIFS(IX60:KA60,"&lt;=50",IX60:KA60,"&gt;=0",IX6:KA6,"&gt;0")</f>
        <v>0</v>
      </c>
      <c r="K66" s="95">
        <f>COUNTIFS(KD60:LG60,"&lt;=50",KD60:LG60,"&gt;=0",KD6:LG6,"&gt;0")</f>
        <v>0</v>
      </c>
      <c r="L66" s="95">
        <f>COUNTIFS(LJ60:MM60,"&lt;=50",LJ60:MM60,"&gt;=0",LJ6:MM6,"&gt;0")</f>
        <v>0</v>
      </c>
      <c r="M66" s="95">
        <f>COUNTIFS(MP60:NS60,"&lt;=50",MP60:NS60,"&gt;=0",MP6:NS6,"&gt;0")</f>
        <v>0</v>
      </c>
      <c r="N66" s="95">
        <f>COUNTIFS(NV60:OY60,"&lt;=50",NV60:OY60,"&gt;=0",NV6:OY6,"&gt;0")</f>
        <v>0</v>
      </c>
      <c r="O66" s="95">
        <f>COUNTIFS(PB60:QE60,"&lt;=50",PB60:QE60,"&gt;=0",PB6:QE6,"&gt;0")</f>
        <v>0</v>
      </c>
      <c r="P66" s="95">
        <f>COUNTIFS(QH60:RK60,"&lt;=50",QH60:RK60,"&gt;=0",QH6:RK6,"&gt;0")</f>
        <v>0</v>
      </c>
      <c r="Q66" s="118">
        <f>COUNTIFS(RN60:SQ60,"&lt;=50",RN60:SQ60,"&gt;=0",RN6:SQ6,"&gt;0")</f>
        <v>0</v>
      </c>
      <c r="R66" s="119">
        <f>SUM(B66:Q66)</f>
        <v>3</v>
      </c>
    </row>
    <row r="67" spans="1:257" s="52" customFormat="1" hidden="1" x14ac:dyDescent="0.25">
      <c r="A67" s="123" t="s">
        <v>39</v>
      </c>
      <c r="B67" s="95">
        <f>IFERROR((AVERAGEIFS(B60:AE60,B60:AE60,"&lt;=50",B60:AE60,"&gt;=0",B6:AE6,"&gt;0")),0)</f>
        <v>37.878787878787875</v>
      </c>
      <c r="C67" s="95">
        <f>IFERROR((AVERAGEIFS(AH60:BK60,AH60:BK60,"&lt;=50",AH60:BK60,"&gt;=0",AH6:BK6,"&gt;0")),0)</f>
        <v>45.151515151515156</v>
      </c>
      <c r="D67" s="95">
        <f>IFERROR((AVERAGEIFS(BN60:CQ60,BN60:CQ60,"&lt;=50",BN60:CQ60,"&gt;=0",BN6:CQ6,"&gt;0")),0)</f>
        <v>0</v>
      </c>
      <c r="E67" s="95">
        <f>IFERROR((AVERAGEIFS(CT60:DW60,CT60:DW60,"&lt;=50",CT60:DW60,"&gt;=0",CT6:DW6,"&gt;0")),0)</f>
        <v>0</v>
      </c>
      <c r="F67" s="95">
        <f>IFERROR((AVERAGEIFS(DZ60:FC60,DZ60:FC60,"&lt;=50",DZ60:FC60,"&gt;=0",DZ6:FC6,"&gt;0")),0)</f>
        <v>0</v>
      </c>
      <c r="G67" s="95">
        <f>IFERROR((AVERAGEIFS(FF60:GI60,FF60:GI60,"&lt;=50",FF60:GI60,"&gt;=0",FF6:GI6,"&gt;0")),0)</f>
        <v>0</v>
      </c>
      <c r="H67" s="95">
        <f>IFERROR((AVERAGEIFS(GL60:HO60,GL60:HO60,"&lt;=50",GL60:HO60,"&gt;=0",GL6:HO6,"&gt;0")),0)</f>
        <v>0</v>
      </c>
      <c r="I67" s="95">
        <f>IFERROR((AVERAGEIFS(HR60:IU60,HR60:IU60,"&lt;=50",HR60:IU60,"&gt;=0",HR6:IU6,"&gt;0")),0)</f>
        <v>0</v>
      </c>
      <c r="J67" s="95">
        <f>IFERROR((AVERAGEIFS(IX60:KA60,IX60:KA60,"&lt;=50",IX60:KA60,"&gt;=0",IX6:KA6,"&gt;0")),0)</f>
        <v>0</v>
      </c>
      <c r="K67" s="95">
        <f>IFERROR((AVERAGEIFS(KD60:LG60,KD60:LG60,"&lt;=50",KD60:LG60,"&gt;=0",KD6:LG6,"&gt;0")),0)</f>
        <v>0</v>
      </c>
      <c r="L67" s="95">
        <f>IFERROR((AVERAGEIFS(LJ60:MM60,LJ60:MM60,"&lt;=50",LJ60:MM60,"&gt;=0",LJ6:MM6,"&gt;0")),0)</f>
        <v>0</v>
      </c>
      <c r="M67" s="95">
        <f>IFERROR((AVERAGEIFS(MP60:NS60,MP60:NS60,"&lt;=50",MP60:NS60,"&gt;=0",MP6:NS6,"&gt;0")),0)</f>
        <v>0</v>
      </c>
      <c r="N67" s="95">
        <f>IFERROR((AVERAGEIFS(NV60:OY60,NV60:OY60,"&lt;=50",NV60:OY60,"&gt;=0",NV6:OY6,"&gt;0")),0)</f>
        <v>0</v>
      </c>
      <c r="O67" s="95">
        <f>IFERROR((AVERAGEIFS(PB60:QE60,PB60:QE60,"&lt;=50",PB60:QE60,"&gt;=0",PB6:QE6,"&gt;0")),0)</f>
        <v>0</v>
      </c>
      <c r="P67" s="95">
        <f>IFERROR((AVERAGEIFS(QH60:RK60,QH60:RK60,"&lt;=50",QH60:RK60,"&gt;=0",QH6:RK6,"&gt;0")),0)</f>
        <v>0</v>
      </c>
      <c r="Q67" s="118">
        <f>IFERROR((AVERAGEIFS(RN60:SQ60,RN60:SQ60,"&lt;=50",RN60:SQ60,"&gt;=0",RN6:SQ6,"&gt;0")),0)</f>
        <v>0</v>
      </c>
      <c r="R67" s="96">
        <f>AVERAGE(B67:Q67)</f>
        <v>5.1893939393939394</v>
      </c>
    </row>
    <row r="68" spans="1:257" s="51" customFormat="1" hidden="1" x14ac:dyDescent="0.25">
      <c r="A68" s="106" t="s">
        <v>59</v>
      </c>
      <c r="B68" s="107"/>
      <c r="C68" s="107"/>
      <c r="D68" s="107"/>
      <c r="E68" s="107"/>
      <c r="F68" s="107"/>
      <c r="G68" s="107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1:257" s="51" customFormat="1" hidden="1" x14ac:dyDescent="0.25">
      <c r="A69" s="94" t="s">
        <v>58</v>
      </c>
      <c r="B69" s="95">
        <f>COUNTIFS($B$60:$AE$60,"&lt;=75",$B$60:$AE$60,"&gt;50",$B$6:$AE$6,"&gt;0")</f>
        <v>2</v>
      </c>
      <c r="C69" s="95">
        <f>COUNTIFS($AH$60:$BK$60,"&lt;=75",$AH$60:$BK$60,"&gt;50",$AH$6:$BK$6,"&gt;0")</f>
        <v>8</v>
      </c>
      <c r="D69" s="95">
        <f>COUNTIFS($BN$60:$CQ$60,"&lt;=75",$BN$60:$CQ$60,"&gt;50",$BN$6:$CQ$6,"&gt;0")</f>
        <v>0</v>
      </c>
      <c r="E69" s="95">
        <f>COUNTIFS($CT$60:$DW$60,"&lt;=75",$CT$60:$DW$60,"&gt;50",$CT$6:$DW$6,"&gt;0")</f>
        <v>0</v>
      </c>
      <c r="F69" s="95">
        <f>COUNTIFS($DZ$60:$FC$60,"&lt;=75",$DZ$60:$FC$60,"&gt;50",$DZ$6:$FC$6,"&gt;0")</f>
        <v>0</v>
      </c>
      <c r="G69" s="95">
        <f>COUNTIFS($FF$60:$GI$60,"&lt;=75",$FF$60:$GI$60,"&gt;50",$FF$6:$GI$6,"&gt;0")</f>
        <v>0</v>
      </c>
      <c r="H69" s="95">
        <f>COUNTIFS($GL$60:$HO$60,"&lt;=75",$GL$60:$HO$60,"&gt;50",$GL$6:$HO$6,"&gt;0")</f>
        <v>0</v>
      </c>
      <c r="I69" s="95">
        <f>COUNTIFS($HR$60:$IU$60,"&lt;=75",$HR$60:$IU$60,"&gt;50",$HR$6:$IU$6,"&gt;0")</f>
        <v>0</v>
      </c>
      <c r="J69" s="95">
        <f>COUNTIFS($IX$60:$KA$60,"&lt;=75",$IX$60:$KA$60,"&gt;50",$IX$6:$KA$6,"&gt;0")</f>
        <v>0</v>
      </c>
      <c r="K69" s="95">
        <f>COUNTIFS($KD$60:$LG$60,"&lt;=75",$KD$60:$LG$60,"&gt;50",$KD$6:$LG$6,"&gt;0")</f>
        <v>0</v>
      </c>
      <c r="L69" s="95">
        <f>COUNTIFS($LJ$60:$MM$60,"&lt;=75",$LJ$60:$MM$60,"&gt;50",$LJ$6:$MM$6,"&gt;0")</f>
        <v>0</v>
      </c>
      <c r="M69" s="95">
        <f>COUNTIFS($MP$60:$NS$60,"&lt;=75",$MP$60:$NS$60,"&gt;50",$MP$6:$NS$6,"&gt;0")</f>
        <v>0</v>
      </c>
      <c r="N69" s="95">
        <f>COUNTIFS($NV$60:$OY$60,"&lt;=75",$NV$60:$OY$60,"&gt;50",$NV$6:$OY$6,"&gt;0")</f>
        <v>0</v>
      </c>
      <c r="O69" s="95">
        <f>COUNTIFS($PB$60:$QE$60,"&lt;=75",$PB$60:$QE$60,"&gt;50",$PB$6:$QE$6,"&gt;0")</f>
        <v>0</v>
      </c>
      <c r="P69" s="95">
        <f>COUNTIFS($QH$60:$RK$60,"&lt;=75",$QH$60:$RK$60,"&gt;50",$QH$6:$RK$6,"&gt;0")</f>
        <v>0</v>
      </c>
      <c r="Q69" s="118">
        <f>COUNTIFS($RN$60:$SQ$60,"&lt;=75",$RN$60:$SQ$60,"&gt;50",$RN$6:$SQ$6,"&gt;0")</f>
        <v>0</v>
      </c>
      <c r="R69" s="119">
        <f>SUM(B69:Q69)</f>
        <v>10</v>
      </c>
    </row>
    <row r="70" spans="1:257" s="52" customFormat="1" hidden="1" x14ac:dyDescent="0.25">
      <c r="A70" s="123" t="s">
        <v>39</v>
      </c>
      <c r="B70" s="95">
        <f>IFERROR((AVERAGEIFS(B60:AE60,B60:AE60,"&lt;=75",B60:AE60,"&gt;50",B6:AE6,"&gt;0")),0)</f>
        <v>63.484848484848484</v>
      </c>
      <c r="C70" s="95">
        <f>IFERROR((AVERAGEIFS(AH60:BK60,AH60:BK60,"&lt;=75",AH60:BK60,"&gt;50",AH6:BK6,"&gt;0")),0)</f>
        <v>60.227272727272727</v>
      </c>
      <c r="D70" s="95">
        <f>IFERROR((AVERAGEIFS(BN60:CQ60,BN60:CQ60,"&lt;=75",BN60:CQ60,"&gt;50",BN6:CQ6,"&gt;0")),0)</f>
        <v>0</v>
      </c>
      <c r="E70" s="95">
        <f>IFERROR((AVERAGEIFS(CT60:DW60,CT60:DW60,"&lt;=75",CT60:DW60,"&gt;50",CT6:DW6,"&gt;0")),0)</f>
        <v>0</v>
      </c>
      <c r="F70" s="95">
        <f>IFERROR((AVERAGEIFS(DZ60:FC60,DZ60:FC60,"&lt;=75",DZ60:FC60,"&gt;50",DZ6:FC6,"&gt;0")),0)</f>
        <v>0</v>
      </c>
      <c r="G70" s="95">
        <f>IFERROR((AVERAGEIFS(FF60:GI60,FF60:GI60,"&lt;=75",FF60:GI60,"&gt;50",FF6:GI6,"&gt;0")),0)</f>
        <v>0</v>
      </c>
      <c r="H70" s="95">
        <f>IFERROR((AVERAGEIFS(GL60:HO60,GL60:HO60,"&lt;=75",GL60:HO60,"&gt;50",GL6:HO6,"&gt;0")),0)</f>
        <v>0</v>
      </c>
      <c r="I70" s="95">
        <f>IFERROR((AVERAGEIFS(HR60:IU60,HR60:IU60,"&lt;=75",HR60:IU60,"&gt;50",HR6:IU6,"&gt;0")),0)</f>
        <v>0</v>
      </c>
      <c r="J70" s="95">
        <f>IFERROR((AVERAGEIFS(IX60:KA60,IX60:KA60,"&lt;=75",IX60:KA60,"&gt;50",IX6:KA6,"&gt;0")),0)</f>
        <v>0</v>
      </c>
      <c r="K70" s="95">
        <f>IFERROR((AVERAGEIFS(KD60:LG60,KD60:LG60,"&lt;=75",KD60:LG60,"&gt;50",KD6:LG6,"&gt;0")),0)</f>
        <v>0</v>
      </c>
      <c r="L70" s="95">
        <f>IFERROR((AVERAGEIFS(LJ60:MM60,LJ60:MM60,"&lt;=75",LJ60:MM60,"&gt;50",LJ6:MM6,"&gt;0")),0)</f>
        <v>0</v>
      </c>
      <c r="M70" s="95">
        <f>IFERROR((AVERAGEIFS(MP60:NS60,MP60:NS60,"&lt;=75",MP60:NS60,"&gt;50",MP6:NS6,"&gt;0")),0)</f>
        <v>0</v>
      </c>
      <c r="N70" s="95">
        <f>IFERROR((AVERAGEIFS(NV60:OY60,NV60:OY60,"&lt;=75",NV60:OY60,"&gt;50",NV6:OY6,"&gt;0")),0)</f>
        <v>0</v>
      </c>
      <c r="O70" s="95">
        <f>IFERROR((AVERAGEIFS(PB60:QE60,PB60:QE60,"&lt;=75",PB60:QE60,"&gt;50",PB6:QE6,"&gt;0")),0)</f>
        <v>0</v>
      </c>
      <c r="P70" s="95">
        <f>IFERROR((AVERAGEIFS(QH60:RK60,QH60:RK60,"&lt;=75",QH60:RK60,"&gt;50",QH6:RK6,"&gt;0")),0)</f>
        <v>0</v>
      </c>
      <c r="Q70" s="118">
        <f>IFERROR((AVERAGEIFS(RN60:SQ60,RN60:SQ60,"&lt;=75",RN60:SQ60,"&gt;50",RN6:SQ6,"&gt;0")),0)</f>
        <v>0</v>
      </c>
      <c r="R70" s="96">
        <f>AVERAGE(B70:Q70)</f>
        <v>7.7320075757575761</v>
      </c>
    </row>
    <row r="71" spans="1:257" s="51" customFormat="1" hidden="1" x14ac:dyDescent="0.25">
      <c r="A71" s="106" t="s">
        <v>60</v>
      </c>
      <c r="B71" s="107"/>
      <c r="C71" s="107"/>
      <c r="D71" s="107"/>
      <c r="E71" s="107"/>
      <c r="F71" s="107"/>
      <c r="G71" s="107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1:257" s="51" customFormat="1" hidden="1" x14ac:dyDescent="0.25">
      <c r="A72" s="94" t="s">
        <v>58</v>
      </c>
      <c r="B72" s="95">
        <f>COUNTIFS($B$60:$AE$60,"&lt;=100",$B$60:$AE$60,"&gt;75",$B$6:$AE$6,"&gt;0")</f>
        <v>0</v>
      </c>
      <c r="C72" s="95">
        <f>COUNTIFS($AH$60:$BK$60,"&lt;=100",$AH$60:$BK$60,"&gt;75",$AH$6:$BK$6,"&gt;0")</f>
        <v>6</v>
      </c>
      <c r="D72" s="95">
        <f>COUNTIFS($BN$60:$CQ$60,"&lt;=100",$BN$60:$CQ$60,"&gt;75",$BN$6:$CQ$6,"&gt;0")</f>
        <v>0</v>
      </c>
      <c r="E72" s="95">
        <f>COUNTIFS($CT$60:$DW$60,"&lt;=100",$CT$60:$DW$60,"&gt;75",$CT$6:$DW$6,"&gt;0")</f>
        <v>0</v>
      </c>
      <c r="F72" s="95">
        <f>COUNTIFS($DZ$60:$FC$60,"&lt;=100",$DZ$60:$FC$60,"&gt;75",$DZ$6:$FC$6,"&gt;0")</f>
        <v>0</v>
      </c>
      <c r="G72" s="95">
        <f>COUNTIFS($FF$60:$GI$60,"&lt;=100",$FF$60:$GI$60,"&gt;75",$FF$6:$GI$6,"&gt;0")</f>
        <v>0</v>
      </c>
      <c r="H72" s="95">
        <f>COUNTIFS($GL$60:$HO$60,"&lt;=100",$GL$60:$HO$60,"&gt;75",$GL$6:$HO$6,"&gt;0")</f>
        <v>0</v>
      </c>
      <c r="I72" s="95">
        <f>COUNTIFS($HR$60:$IU$60,"&lt;=100",$HR$60:$IU$60,"&gt;75",$HR$6:$IU$6,"&gt;0")</f>
        <v>0</v>
      </c>
      <c r="J72" s="95">
        <f>COUNTIFS($IX$60:$KA$60,"&lt;=100",$IX$60:$KA$60,"&gt;75",$IX$6:$KA$6,"&gt;0")</f>
        <v>0</v>
      </c>
      <c r="K72" s="95">
        <f>COUNTIFS($KD$60:$LG$60,"&lt;=100",$KD$60:$LG$60,"&gt;75",$KD$6:$LG$6,"&gt;0")</f>
        <v>0</v>
      </c>
      <c r="L72" s="95">
        <f>COUNTIFS($LJ$60:$MM$60,"&lt;=100",$LJ60:$MM$60,"&gt;75",$LJ$6:$MM$6,"&gt;0")</f>
        <v>0</v>
      </c>
      <c r="M72" s="95">
        <f>COUNTIFS($MP$60:$NS$60,"&lt;=100",$MP$60:$NS$60,"&gt;75",$MP$6:$NS$6,"&gt;0")</f>
        <v>0</v>
      </c>
      <c r="N72" s="95">
        <f>COUNTIFS($NV$60:$OY$60,"&lt;=100",$NV$60:$OY$60,"&gt;75",$NV$6:$OY$6,"&gt;0")</f>
        <v>0</v>
      </c>
      <c r="O72" s="95">
        <f>COUNTIFS($PB$60:$QE$60,"&lt;=100",$PB$60:$QE$60,"&gt;75",$PB$6:$QE$6,"&gt;0")</f>
        <v>0</v>
      </c>
      <c r="P72" s="95">
        <f>COUNTIFS($QH$60:$RK$60,"&lt;=100",$QH$60:$RK$60,"&gt;75",$QH$6:$RK$6,"&gt;0")</f>
        <v>0</v>
      </c>
      <c r="Q72" s="118">
        <f>COUNTIFS($RN$60:$SQ$60,"&lt;=100",$RN$60:$SQ$60,"&gt;75",$RN$6:$SQ$6,"&gt;0")</f>
        <v>0</v>
      </c>
      <c r="R72" s="119">
        <f>SUM(B72:Q72)</f>
        <v>6</v>
      </c>
    </row>
    <row r="73" spans="1:257" s="52" customFormat="1" hidden="1" x14ac:dyDescent="0.25">
      <c r="A73" s="123" t="s">
        <v>39</v>
      </c>
      <c r="B73" s="95">
        <f>IFERROR((AVERAGEIFS(B60:AE60,B60:AE60,"&lt;=100",B60:AE60,"&gt;75",B6:AE6,"&gt;0")),0)</f>
        <v>0</v>
      </c>
      <c r="C73" s="95">
        <f>IFERROR((AVERAGEIFS(AH60:BK60,AH60:BK60,"&lt;=100",AH60:BK60,"&gt;75",AH6:BK6,"&gt;0")),0)</f>
        <v>88.181818181818173</v>
      </c>
      <c r="D73" s="95">
        <f>IFERROR((AVERAGEIFS(BN60:CQ60,BN60:CQ60,"&lt;=100",BN60:CQ60,"&gt;75",BN6:CQ6,"&gt;0")),0)</f>
        <v>0</v>
      </c>
      <c r="E73" s="95">
        <f>IFERROR((AVERAGEIFS(CT60:DW60,CT60:DW60,"&lt;=100",CT60:DW60,"&gt;75",CT6:DW6,"&gt;0")),0)</f>
        <v>0</v>
      </c>
      <c r="F73" s="95">
        <f>IFERROR((AVERAGEIFS(DZ60:FC60,DZ60:FC60,"&lt;=100",DZ60:FC60,"&gt;75",DZ6:FC6,"&gt;0")),0)</f>
        <v>0</v>
      </c>
      <c r="G73" s="95">
        <f>IFERROR((AVERAGEIFS(FF60:GI60,FF60:GI60,"&lt;=100",FF60:GI60,"&gt;75",FF6:GI6,"&gt;0")),0)</f>
        <v>0</v>
      </c>
      <c r="H73" s="95">
        <f>IFERROR((AVERAGEIFS(GL60:HO60,GL60:HO60,"&lt;=100",GL60:HO60,"&gt;75",GL6:HO6,"&gt;0")),0)</f>
        <v>0</v>
      </c>
      <c r="I73" s="95">
        <f>IFERROR((AVERAGEIFS(HR60:IU60,HR60:IU60,"&lt;=100",HR60:IU60,"&gt;75",HR6:IU6,"&gt;0")),0)</f>
        <v>0</v>
      </c>
      <c r="J73" s="95">
        <f>IFERROR((AVERAGEIFS(IX60:KA60,IX60:KA60,"&lt;=100",IX60:KA60,"&gt;75",IX6:KA6,"&gt;0")),0)</f>
        <v>0</v>
      </c>
      <c r="K73" s="95">
        <f>IFERROR((AVERAGEIFS(KD60:LG60,KD60:LG60,"&lt;=100",KD60:LG60,"&gt;75",KD6:LG6,"&gt;0")),0)</f>
        <v>0</v>
      </c>
      <c r="L73" s="95">
        <f>IFERROR((AVERAGEIFS(LJ60:MM60,LJ60:MM60,"&lt;=100",LJ60:MM60,"&gt;75",LJ6:MM6,"&gt;0")),0)</f>
        <v>0</v>
      </c>
      <c r="M73" s="95">
        <f>IFERROR((AVERAGEIFS(MP60:NS60,MP60:NS60,"&lt;=100",MP60:NS60,"&gt;75",MP6:NS6,"&gt;0")),0)</f>
        <v>0</v>
      </c>
      <c r="N73" s="95">
        <f>IFERROR((AVERAGEIFS(NV60:OY60,NV60:OY60,"&lt;=100",NV60:OY60,"&gt;75",NV6:OY6,"&gt;0")),0)</f>
        <v>0</v>
      </c>
      <c r="O73" s="95">
        <f>IFERROR((AVERAGEIFS(PB60:QE60,PB60:QE60,"&lt;=100",PB60:QE60,"&gt;75",PB6:QE6,"&gt;0")),0)</f>
        <v>0</v>
      </c>
      <c r="P73" s="95">
        <f>IFERROR((AVERAGEIFS(QH60:RK60,QH60:RK60,"&lt;=100",QH60:RK60,"&gt;75",QH6:RK6,"&gt;0")),0)</f>
        <v>0</v>
      </c>
      <c r="Q73" s="118">
        <f>IFERROR((AVERAGEIFS(RN60:SQ60,RN60:SQ60,"&lt;=100",RN60:SQ60,"&gt;75",RN6:SQ6,"&gt;0")),0)</f>
        <v>0</v>
      </c>
      <c r="R73" s="96">
        <f>AVERAGE(B73:Q73)</f>
        <v>5.5113636363636358</v>
      </c>
    </row>
    <row r="74" spans="1:257" s="50" customFormat="1" hidden="1" x14ac:dyDescent="0.25">
      <c r="A74" s="51"/>
      <c r="AF74" s="51"/>
      <c r="AG74" s="52"/>
      <c r="BL74" s="51"/>
      <c r="BM74" s="51"/>
      <c r="CR74" s="51"/>
      <c r="CS74" s="51"/>
      <c r="DX74" s="51"/>
      <c r="DY74" s="51"/>
      <c r="FD74" s="51"/>
      <c r="FE74" s="51"/>
      <c r="GJ74" s="51"/>
      <c r="GK74" s="51"/>
      <c r="HP74" s="51"/>
      <c r="HQ74" s="51"/>
      <c r="IV74" s="51"/>
      <c r="IW74" s="51"/>
    </row>
    <row r="75" spans="1:257" s="50" customFormat="1" x14ac:dyDescent="0.25">
      <c r="A75" s="51"/>
      <c r="U75" s="50">
        <f>AVERAGE(U7:U40)</f>
        <v>7.6714513556618806</v>
      </c>
      <c r="AF75" s="51"/>
      <c r="AG75" s="52"/>
      <c r="AZ75" s="50">
        <f>AVERAGE(AZ7:AZ40)</f>
        <v>7.3888888888888911</v>
      </c>
      <c r="BL75" s="51"/>
      <c r="BM75" s="51"/>
      <c r="BY75" s="50">
        <f>AVERAGE(BY7:BY40)</f>
        <v>7.6997245179063372</v>
      </c>
      <c r="CR75" s="51"/>
      <c r="CS75" s="51"/>
      <c r="DX75" s="51"/>
      <c r="DY75" s="51"/>
      <c r="FD75" s="51"/>
      <c r="FE75" s="51"/>
      <c r="GJ75" s="51"/>
      <c r="GK75" s="51"/>
      <c r="HP75" s="51"/>
      <c r="HQ75" s="51"/>
      <c r="IV75" s="51"/>
      <c r="IW75" s="51"/>
    </row>
    <row r="76" spans="1:257" s="50" customFormat="1" x14ac:dyDescent="0.25">
      <c r="A76" s="51"/>
      <c r="AF76" s="51"/>
      <c r="AG76" s="52"/>
      <c r="BL76" s="51"/>
      <c r="BM76" s="51"/>
      <c r="CR76" s="51"/>
      <c r="CS76" s="51"/>
      <c r="DX76" s="51"/>
      <c r="DY76" s="51"/>
      <c r="FD76" s="51"/>
      <c r="FE76" s="51"/>
      <c r="GJ76" s="51"/>
      <c r="GK76" s="51"/>
      <c r="HP76" s="51"/>
      <c r="HQ76" s="51"/>
      <c r="IV76" s="51"/>
      <c r="IW76" s="51"/>
    </row>
  </sheetData>
  <sheetProtection password="CA49" sheet="1" objects="1" scenarios="1" selectLockedCells="1"/>
  <conditionalFormatting sqref="AF45:SQ46 AF49:SQ49 AF52:SQ52 SR45:XFD57 AF55:SQ55">
    <cfRule type="notContainsBlanks" dxfId="26" priority="8">
      <formula>LEN(TRIM(AF45))&gt;0</formula>
    </cfRule>
  </conditionalFormatting>
  <conditionalFormatting sqref="A45:XFD73">
    <cfRule type="colorScale" priority="7">
      <colorScale>
        <cfvo type="min"/>
        <cfvo type="max"/>
        <color theme="0"/>
        <color theme="0"/>
      </colorScale>
    </cfRule>
  </conditionalFormatting>
  <conditionalFormatting sqref="A47:XFD57">
    <cfRule type="colorScale" priority="5">
      <colorScale>
        <cfvo type="min"/>
        <cfvo type="max"/>
        <color theme="0"/>
        <color theme="0"/>
      </colorScale>
    </cfRule>
  </conditionalFormatting>
  <conditionalFormatting sqref="R66:R73">
    <cfRule type="colorScale" priority="2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S76"/>
  <sheetViews>
    <sheetView zoomScale="80" zoomScaleNormal="80" workbookViewId="0">
      <pane xSplit="1" ySplit="6" topLeftCell="L7" activePane="bottomRight" state="frozen"/>
      <selection activeCell="B8" sqref="B8:SQ44"/>
      <selection pane="topRight" activeCell="B8" sqref="B8:SQ44"/>
      <selection pane="bottomLeft" activeCell="B8" sqref="B8:SQ44"/>
      <selection pane="bottomRight" activeCell="AC75" sqref="AC75"/>
    </sheetView>
  </sheetViews>
  <sheetFormatPr defaultColWidth="9.7109375" defaultRowHeight="15" x14ac:dyDescent="0.25"/>
  <cols>
    <col min="1" max="1" width="55.42578125" style="17" customWidth="1"/>
    <col min="2" max="31" width="9.7109375" style="4" customWidth="1"/>
    <col min="32" max="32" width="9.140625" style="17" customWidth="1"/>
    <col min="33" max="33" width="10.28515625" style="11" customWidth="1"/>
    <col min="34" max="49" width="9.7109375" style="4" customWidth="1"/>
    <col min="50" max="51" width="11.140625" style="4" customWidth="1"/>
    <col min="52" max="52" width="10.85546875" style="4" customWidth="1"/>
    <col min="53" max="53" width="10.28515625" style="4" customWidth="1"/>
    <col min="54" max="63" width="9.140625" style="4" customWidth="1"/>
    <col min="64" max="65" width="9.140625" style="17" customWidth="1"/>
    <col min="66" max="95" width="9.140625" style="4" customWidth="1"/>
    <col min="96" max="97" width="9.140625" style="17" customWidth="1"/>
    <col min="98" max="127" width="9.140625" style="4" customWidth="1"/>
    <col min="128" max="129" width="9.140625" style="17" customWidth="1"/>
    <col min="130" max="159" width="9.140625" style="4" customWidth="1"/>
    <col min="160" max="161" width="9.140625" style="17" customWidth="1"/>
    <col min="162" max="191" width="9.140625" style="4" customWidth="1"/>
    <col min="192" max="193" width="9.140625" style="17" customWidth="1"/>
    <col min="194" max="223" width="9.140625" style="4" customWidth="1"/>
    <col min="224" max="224" width="9.140625" style="17" customWidth="1"/>
    <col min="225" max="225" width="9.42578125" style="17" customWidth="1"/>
    <col min="226" max="255" width="9.140625" style="4" customWidth="1"/>
    <col min="256" max="256" width="6.42578125" style="17" customWidth="1"/>
    <col min="257" max="257" width="6.85546875" style="17" customWidth="1"/>
    <col min="258" max="258" width="9" style="4" customWidth="1"/>
    <col min="259" max="16384" width="9.7109375" style="4"/>
  </cols>
  <sheetData>
    <row r="1" spans="1:513" ht="15.75" thickBot="1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513" s="17" customFormat="1" ht="16.5" thickBot="1" x14ac:dyDescent="0.3">
      <c r="A2" s="5" t="s">
        <v>0</v>
      </c>
      <c r="B2" s="10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1"/>
    </row>
    <row r="3" spans="1:513" s="17" customForma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11"/>
    </row>
    <row r="4" spans="1:513" s="17" customFormat="1" x14ac:dyDescent="0.2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3"/>
      <c r="AG4" s="12"/>
    </row>
    <row r="5" spans="1:513" s="33" customFormat="1" x14ac:dyDescent="0.25">
      <c r="A5" s="31" t="s">
        <v>1</v>
      </c>
      <c r="B5" s="32" t="str">
        <f>IF((B6&lt;='Базовые значения'!$B$29)*AND(B6&lt;&gt;0),'Базовые значения'!$B$27," ")</f>
        <v>10а кл.</v>
      </c>
      <c r="C5" s="32" t="str">
        <f>IF((C6&lt;='Базовые значения'!$B$29)*AND(C6&lt;&gt;0),'Базовые значения'!$B$27," ")</f>
        <v>10а кл.</v>
      </c>
      <c r="D5" s="32" t="str">
        <f>IF((D6&lt;='Базовые значения'!$B$29)*AND(D6&lt;&gt;0),'Базовые значения'!$B$27," ")</f>
        <v>10а кл.</v>
      </c>
      <c r="E5" s="32" t="str">
        <f>IF((E6&lt;='Базовые значения'!$B$29)*AND(E6&lt;&gt;0),'Базовые значения'!$B$27," ")</f>
        <v>10а кл.</v>
      </c>
      <c r="F5" s="32" t="str">
        <f>IF((F6&lt;='Базовые значения'!$B$29)*AND(F6&lt;&gt;0),'Базовые значения'!$B$27," ")</f>
        <v>10а кл.</v>
      </c>
      <c r="G5" s="32" t="str">
        <f>IF((G6&lt;='Базовые значения'!$B$29)*AND(G6&lt;&gt;0),'Базовые значения'!$B$27," ")</f>
        <v>10а кл.</v>
      </c>
      <c r="H5" s="32" t="str">
        <f>IF((H6&lt;='Базовые значения'!$B$29)*AND(H6&lt;&gt;0),'Базовые значения'!$B$27," ")</f>
        <v>10а кл.</v>
      </c>
      <c r="I5" s="32" t="str">
        <f>IF((I6&lt;='Базовые значения'!$B$29)*AND(I6&lt;&gt;0),'Базовые значения'!$B$27," ")</f>
        <v>10а кл.</v>
      </c>
      <c r="J5" s="32" t="str">
        <f>IF((J6&lt;='Базовые значения'!$B$29)*AND(J6&lt;&gt;0),'Базовые значения'!$B$27," ")</f>
        <v>10а кл.</v>
      </c>
      <c r="K5" s="32" t="str">
        <f>IF((K6&lt;='Базовые значения'!$B$29)*AND(K6&lt;&gt;0),'Базовые значения'!$B$27," ")</f>
        <v>10а кл.</v>
      </c>
      <c r="L5" s="32" t="str">
        <f>IF((L6&lt;='Базовые значения'!$B$29)*AND(L6&lt;&gt;0),'Базовые значения'!$B$27," ")</f>
        <v>10а кл.</v>
      </c>
      <c r="M5" s="32" t="str">
        <f>IF((M6&lt;='Базовые значения'!$B$29)*AND(M6&lt;&gt;0),'Базовые значения'!$B$27," ")</f>
        <v>10а кл.</v>
      </c>
      <c r="N5" s="32" t="str">
        <f>IF((N6&lt;='Базовые значения'!$B$29)*AND(N6&lt;&gt;0),'Базовые значения'!$B$27," ")</f>
        <v>10а кл.</v>
      </c>
      <c r="O5" s="32" t="str">
        <f>IF((O6&lt;='Базовые значения'!$B$29)*AND(O6&lt;&gt;0),'Базовые значения'!$B$27," ")</f>
        <v>10а кл.</v>
      </c>
      <c r="P5" s="32" t="str">
        <f>IF((P6&lt;='Базовые значения'!$B$29)*AND(P6&lt;&gt;0),'Базовые значения'!$B$27," ")</f>
        <v>10а кл.</v>
      </c>
      <c r="Q5" s="32" t="str">
        <f>IF((Q6&lt;='Базовые значения'!$B$29)*AND(Q6&lt;&gt;0),'Базовые значения'!$B$27," ")</f>
        <v>10а кл.</v>
      </c>
      <c r="R5" s="32" t="str">
        <f>IF((R6&lt;='Базовые значения'!$B$29)*AND(R6&lt;&gt;0),'Базовые значения'!$B$27," ")</f>
        <v>10а кл.</v>
      </c>
      <c r="S5" s="32" t="str">
        <f>IF((S6&lt;='Базовые значения'!$B$29)*AND(S6&lt;&gt;0),'Базовые значения'!$B$27," ")</f>
        <v>10а кл.</v>
      </c>
      <c r="T5" s="32" t="str">
        <f>IF((T6&lt;='Базовые значения'!$B$29)*AND(T6&lt;&gt;0),'Базовые значения'!$B$27," ")</f>
        <v>10а кл.</v>
      </c>
      <c r="U5" s="32" t="str">
        <f>IF((U6&lt;='Базовые значения'!$B$29)*AND(U6&lt;&gt;0),'Базовые значения'!$B$27," ")</f>
        <v>10а кл.</v>
      </c>
      <c r="V5" s="32" t="str">
        <f>IF((V6&lt;='Базовые значения'!$B$29)*AND(V6&lt;&gt;0),'Базовые значения'!$B$27," ")</f>
        <v>10а кл.</v>
      </c>
      <c r="W5" s="32" t="str">
        <f>IF((W6&lt;='Базовые значения'!$B$29)*AND(W6&lt;&gt;0),'Базовые значения'!$B$27," ")</f>
        <v>10а кл.</v>
      </c>
      <c r="X5" s="32" t="str">
        <f>IF((X6&lt;='Базовые значения'!$B$29)*AND(X6&lt;&gt;0),'Базовые значения'!$B$27," ")</f>
        <v>10а кл.</v>
      </c>
      <c r="Y5" s="32" t="str">
        <f>IF((Y6&lt;='Базовые значения'!$B$29)*AND(Y6&lt;&gt;0),'Базовые значения'!$B$27," ")</f>
        <v>10а кл.</v>
      </c>
      <c r="Z5" s="32" t="str">
        <f>IF((Z6&lt;='Базовые значения'!$B$29)*AND(Z6&lt;&gt;0),'Базовые значения'!$B$27," ")</f>
        <v>10а кл.</v>
      </c>
      <c r="AA5" s="32" t="str">
        <f>IF((AA6&lt;='Базовые значения'!$B$29)*AND(AA6&lt;&gt;0),'Базовые значения'!$B$27," ")</f>
        <v>10а кл.</v>
      </c>
      <c r="AB5" s="32" t="str">
        <f>IF((AB6&lt;='Базовые значения'!$B$29)*AND(AB6&lt;&gt;0),'Базовые значения'!$B$27," ")</f>
        <v>10а кл.</v>
      </c>
      <c r="AC5" s="32" t="str">
        <f>IF((AC6&lt;='Базовые значения'!$B$29)*AND(AC6&lt;&gt;0),'Базовые значения'!$B$27," ")</f>
        <v xml:space="preserve"> </v>
      </c>
      <c r="AD5" s="32" t="str">
        <f>IF((AD6&lt;='Базовые значения'!$B$29)*AND(AD6&lt;&gt;0),'Базовые значения'!$B$27," ")</f>
        <v xml:space="preserve"> </v>
      </c>
      <c r="AE5" s="32" t="str">
        <f>IF((AE6&lt;='Базовые значения'!$B$29)*AND(AE6&lt;&gt;0),'Базовые значения'!$B$27," ")</f>
        <v xml:space="preserve"> </v>
      </c>
      <c r="AF5" s="32" t="str">
        <f>IF((AF6&lt;='Базовые значения'!$B$9)*AND(AF6&lt;&gt;0),'Базовые значения'!$B$22," ")</f>
        <v xml:space="preserve"> </v>
      </c>
      <c r="AG5" s="32" t="str">
        <f>IF((AG6&lt;='Базовые значения'!$B$9)*AND(AG6&lt;&gt;0),'Базовые значения'!$B$22," ")</f>
        <v xml:space="preserve"> </v>
      </c>
      <c r="AH5" s="32" t="e">
        <f>IF((AH6&lt;='Базовые значения'!$C$29)*AND(AH6&lt;&gt;0),'Базовые значения'!$C$27," ")</f>
        <v>#DIV/0!</v>
      </c>
      <c r="AI5" s="32" t="e">
        <f>IF((AI6&lt;='Базовые значения'!$C$29)*AND(AI6&lt;&gt;0),'Базовые значения'!$C$27," ")</f>
        <v>#DIV/0!</v>
      </c>
      <c r="AJ5" s="32" t="e">
        <f>IF((AJ6&lt;='Базовые значения'!$C$29)*AND(AJ6&lt;&gt;0),'Базовые значения'!$C$27," ")</f>
        <v>#DIV/0!</v>
      </c>
      <c r="AK5" s="32" t="e">
        <f>IF((AK6&lt;='Базовые значения'!$C$29)*AND(AK6&lt;&gt;0),'Базовые значения'!$C$27," ")</f>
        <v>#DIV/0!</v>
      </c>
      <c r="AL5" s="32" t="e">
        <f>IF((AL6&lt;='Базовые значения'!$C$29)*AND(AL6&lt;&gt;0),'Базовые значения'!$C$27," ")</f>
        <v>#DIV/0!</v>
      </c>
      <c r="AM5" s="32" t="e">
        <f>IF((AM6&lt;='Базовые значения'!$C$29)*AND(AM6&lt;&gt;0),'Базовые значения'!$C$27," ")</f>
        <v>#DIV/0!</v>
      </c>
      <c r="AN5" s="32" t="e">
        <f>IF((AN6&lt;='Базовые значения'!$C$29)*AND(AN6&lt;&gt;0),'Базовые значения'!$C$27," ")</f>
        <v>#DIV/0!</v>
      </c>
      <c r="AO5" s="32" t="e">
        <f>IF((AO6&lt;='Базовые значения'!$C$29)*AND(AO6&lt;&gt;0),'Базовые значения'!$C$27," ")</f>
        <v>#DIV/0!</v>
      </c>
      <c r="AP5" s="32" t="e">
        <f>IF((AP6&lt;='Базовые значения'!$C$29)*AND(AP6&lt;&gt;0),'Базовые значения'!$C$27," ")</f>
        <v>#DIV/0!</v>
      </c>
      <c r="AQ5" s="32" t="e">
        <f>IF((AQ6&lt;='Базовые значения'!$C$29)*AND(AQ6&lt;&gt;0),'Базовые значения'!$C$27," ")</f>
        <v>#DIV/0!</v>
      </c>
      <c r="AR5" s="32" t="e">
        <f>IF((AR6&lt;='Базовые значения'!$C$29)*AND(AR6&lt;&gt;0),'Базовые значения'!$C$27," ")</f>
        <v>#DIV/0!</v>
      </c>
      <c r="AS5" s="32" t="e">
        <f>IF((AS6&lt;='Базовые значения'!$C$29)*AND(AS6&lt;&gt;0),'Базовые значения'!$C$27," ")</f>
        <v>#DIV/0!</v>
      </c>
      <c r="AT5" s="32" t="e">
        <f>IF((AT6&lt;='Базовые значения'!$C$29)*AND(AT6&lt;&gt;0),'Базовые значения'!$C$27," ")</f>
        <v>#DIV/0!</v>
      </c>
      <c r="AU5" s="32" t="e">
        <f>IF((AU6&lt;='Базовые значения'!$C$29)*AND(AU6&lt;&gt;0),'Базовые значения'!$C$27," ")</f>
        <v>#DIV/0!</v>
      </c>
      <c r="AV5" s="32" t="e">
        <f>IF((AV6&lt;='Базовые значения'!$C$29)*AND(AV6&lt;&gt;0),'Базовые значения'!$C$27," ")</f>
        <v>#DIV/0!</v>
      </c>
      <c r="AW5" s="32" t="e">
        <f>IF((AW6&lt;='Базовые значения'!$C$29)*AND(AW6&lt;&gt;0),'Базовые значения'!$C$27," ")</f>
        <v>#DIV/0!</v>
      </c>
      <c r="AX5" s="32" t="e">
        <f>IF((AX6&lt;='Базовые значения'!$C$29)*AND(AX6&lt;&gt;0),'Базовые значения'!$C$27," ")</f>
        <v>#DIV/0!</v>
      </c>
      <c r="AY5" s="32" t="e">
        <f>IF((AY6&lt;='Базовые значения'!$C$29)*AND(AY6&lt;&gt;0),'Базовые значения'!$C$27," ")</f>
        <v>#DIV/0!</v>
      </c>
      <c r="AZ5" s="32" t="e">
        <f>IF((AZ6&lt;='Базовые значения'!$C$29)*AND(AZ6&lt;&gt;0),'Базовые значения'!$C$27," ")</f>
        <v>#DIV/0!</v>
      </c>
      <c r="BA5" s="32" t="e">
        <f>IF((BA6&lt;='Базовые значения'!$C$29)*AND(BA6&lt;&gt;0),'Базовые значения'!$C$27," ")</f>
        <v>#DIV/0!</v>
      </c>
      <c r="BB5" s="32" t="e">
        <f>IF((BB6&lt;='Базовые значения'!$C$29)*AND(BB6&lt;&gt;0),'Базовые значения'!$C$27," ")</f>
        <v>#DIV/0!</v>
      </c>
      <c r="BC5" s="32" t="e">
        <f>IF((BC6&lt;='Базовые значения'!$C$29)*AND(BC6&lt;&gt;0),'Базовые значения'!$C$27," ")</f>
        <v>#DIV/0!</v>
      </c>
      <c r="BD5" s="32" t="e">
        <f>IF((BD6&lt;='Базовые значения'!$C$29)*AND(BD6&lt;&gt;0),'Базовые значения'!$C$27," ")</f>
        <v>#DIV/0!</v>
      </c>
      <c r="BE5" s="32" t="e">
        <f>IF((BE6&lt;='Базовые значения'!$C$29)*AND(BE6&lt;&gt;0),'Базовые значения'!$C$27," ")</f>
        <v>#DIV/0!</v>
      </c>
      <c r="BF5" s="32" t="e">
        <f>IF((BF6&lt;='Базовые значения'!$C$29)*AND(BF6&lt;&gt;0),'Базовые значения'!$C$27," ")</f>
        <v>#DIV/0!</v>
      </c>
      <c r="BG5" s="32" t="e">
        <f>IF((BG6&lt;='Базовые значения'!$C$29)*AND(BG6&lt;&gt;0),'Базовые значения'!$C$27," ")</f>
        <v>#DIV/0!</v>
      </c>
      <c r="BH5" s="32" t="e">
        <f>IF((BH6&lt;='Базовые значения'!$C$29)*AND(BH6&lt;&gt;0),'Базовые значения'!$C$27," ")</f>
        <v>#DIV/0!</v>
      </c>
      <c r="BI5" s="32" t="e">
        <f>IF((BI6&lt;='Базовые значения'!$C$29)*AND(BI6&lt;&gt;0),'Базовые значения'!$C$27," ")</f>
        <v>#DIV/0!</v>
      </c>
      <c r="BJ5" s="32" t="e">
        <f>IF((BJ6&lt;='Базовые значения'!$C$29)*AND(BJ6&lt;&gt;0),'Базовые значения'!$C$27," ")</f>
        <v>#DIV/0!</v>
      </c>
      <c r="BK5" s="32" t="e">
        <f>IF((BK6&lt;='Базовые значения'!$C$29)*AND(BK6&lt;&gt;0),'Базовые значения'!$C$27," ")</f>
        <v>#DIV/0!</v>
      </c>
      <c r="BL5" s="32" t="str">
        <f>IF((BL6&lt;='Базовые значения'!$B$9)*AND(BL6&lt;&gt;0),'Базовые значения'!$B$22," ")</f>
        <v xml:space="preserve"> </v>
      </c>
      <c r="BM5" s="32" t="str">
        <f>IF((BM6&lt;='Базовые значения'!$B$9)*AND(BM6&lt;&gt;0),'Базовые значения'!$B$22," ")</f>
        <v xml:space="preserve"> </v>
      </c>
      <c r="BN5" s="32" t="e">
        <f>IF((BN6&lt;='Базовые значения'!$D$29)*AND(BN6&lt;&gt;0),'Базовые значения'!$D$27," ")</f>
        <v>#DIV/0!</v>
      </c>
      <c r="BO5" s="32" t="e">
        <f>IF((BO6&lt;='Базовые значения'!$D$29)*AND(BO6&lt;&gt;0),'Базовые значения'!$D$27," ")</f>
        <v>#DIV/0!</v>
      </c>
      <c r="BP5" s="32" t="e">
        <f>IF((BP6&lt;='Базовые значения'!$D$29)*AND(BP6&lt;&gt;0),'Базовые значения'!$D$27," ")</f>
        <v>#DIV/0!</v>
      </c>
      <c r="BQ5" s="32" t="e">
        <f>IF((BQ6&lt;='Базовые значения'!$D$29)*AND(BQ6&lt;&gt;0),'Базовые значения'!$D$27," ")</f>
        <v>#DIV/0!</v>
      </c>
      <c r="BR5" s="32" t="e">
        <f>IF((BR6&lt;='Базовые значения'!$D$29)*AND(BR6&lt;&gt;0),'Базовые значения'!$D$27," ")</f>
        <v>#DIV/0!</v>
      </c>
      <c r="BS5" s="32" t="e">
        <f>IF((BS6&lt;='Базовые значения'!$D$29)*AND(BS6&lt;&gt;0),'Базовые значения'!$D$27," ")</f>
        <v>#DIV/0!</v>
      </c>
      <c r="BT5" s="32" t="e">
        <f>IF((BT6&lt;='Базовые значения'!$D$29)*AND(BT6&lt;&gt;0),'Базовые значения'!$D$27," ")</f>
        <v>#DIV/0!</v>
      </c>
      <c r="BU5" s="32" t="e">
        <f>IF((BU6&lt;='Базовые значения'!$D$29)*AND(BU6&lt;&gt;0),'Базовые значения'!$D$27," ")</f>
        <v>#DIV/0!</v>
      </c>
      <c r="BV5" s="32" t="e">
        <f>IF((BV6&lt;='Базовые значения'!$D$29)*AND(BV6&lt;&gt;0),'Базовые значения'!$D$27," ")</f>
        <v>#DIV/0!</v>
      </c>
      <c r="BW5" s="32" t="e">
        <f>IF((BW6&lt;='Базовые значения'!$D$29)*AND(BW6&lt;&gt;0),'Базовые значения'!$D$27," ")</f>
        <v>#DIV/0!</v>
      </c>
      <c r="BX5" s="32" t="e">
        <f>IF((BX6&lt;='Базовые значения'!$D$29)*AND(BX6&lt;&gt;0),'Базовые значения'!$D$27," ")</f>
        <v>#DIV/0!</v>
      </c>
      <c r="BY5" s="32" t="e">
        <f>IF((BY6&lt;='Базовые значения'!$D$29)*AND(BY6&lt;&gt;0),'Базовые значения'!$D$27," ")</f>
        <v>#DIV/0!</v>
      </c>
      <c r="BZ5" s="32" t="e">
        <f>IF((BZ6&lt;='Базовые значения'!$D$29)*AND(BZ6&lt;&gt;0),'Базовые значения'!$D$27," ")</f>
        <v>#DIV/0!</v>
      </c>
      <c r="CA5" s="32" t="e">
        <f>IF((CA6&lt;='Базовые значения'!$D$29)*AND(CA6&lt;&gt;0),'Базовые значения'!$D$27," ")</f>
        <v>#DIV/0!</v>
      </c>
      <c r="CB5" s="32" t="e">
        <f>IF((CB6&lt;='Базовые значения'!$D$29)*AND(CB6&lt;&gt;0),'Базовые значения'!$D$27," ")</f>
        <v>#DIV/0!</v>
      </c>
      <c r="CC5" s="32" t="e">
        <f>IF((CC6&lt;='Базовые значения'!$D$29)*AND(CC6&lt;&gt;0),'Базовые значения'!$D$27," ")</f>
        <v>#DIV/0!</v>
      </c>
      <c r="CD5" s="32" t="e">
        <f>IF((CD6&lt;='Базовые значения'!$D$29)*AND(CD6&lt;&gt;0),'Базовые значения'!$D$27," ")</f>
        <v>#DIV/0!</v>
      </c>
      <c r="CE5" s="32" t="e">
        <f>IF((CE6&lt;='Базовые значения'!$D$29)*AND(CE6&lt;&gt;0),'Базовые значения'!$D$27," ")</f>
        <v>#DIV/0!</v>
      </c>
      <c r="CF5" s="32" t="e">
        <f>IF((CF6&lt;='Базовые значения'!$D$29)*AND(CF6&lt;&gt;0),'Базовые значения'!$D$27," ")</f>
        <v>#DIV/0!</v>
      </c>
      <c r="CG5" s="32" t="e">
        <f>IF((CG6&lt;='Базовые значения'!$D$29)*AND(CG6&lt;&gt;0),'Базовые значения'!$D$27," ")</f>
        <v>#DIV/0!</v>
      </c>
      <c r="CH5" s="32" t="e">
        <f>IF((CH6&lt;='Базовые значения'!$D$29)*AND(CH6&lt;&gt;0),'Базовые значения'!$D$27," ")</f>
        <v>#DIV/0!</v>
      </c>
      <c r="CI5" s="32" t="e">
        <f>IF((CI6&lt;='Базовые значения'!$D$29)*AND(CI6&lt;&gt;0),'Базовые значения'!$D$27," ")</f>
        <v>#DIV/0!</v>
      </c>
      <c r="CJ5" s="32" t="e">
        <f>IF((CJ6&lt;='Базовые значения'!$D$29)*AND(CJ6&lt;&gt;0),'Базовые значения'!$D$27," ")</f>
        <v>#DIV/0!</v>
      </c>
      <c r="CK5" s="32" t="e">
        <f>IF((CK6&lt;='Базовые значения'!$D$29)*AND(CK6&lt;&gt;0),'Базовые значения'!$D$27," ")</f>
        <v>#DIV/0!</v>
      </c>
      <c r="CL5" s="32" t="e">
        <f>IF((CL6&lt;='Базовые значения'!$D$29)*AND(CL6&lt;&gt;0),'Базовые значения'!$D$27," ")</f>
        <v>#DIV/0!</v>
      </c>
      <c r="CM5" s="32" t="e">
        <f>IF((CM6&lt;='Базовые значения'!$D$29)*AND(CM6&lt;&gt;0),'Базовые значения'!$D$27," ")</f>
        <v>#DIV/0!</v>
      </c>
      <c r="CN5" s="32" t="e">
        <f>IF((CN6&lt;='Базовые значения'!$D$29)*AND(CN6&lt;&gt;0),'Базовые значения'!$D$27," ")</f>
        <v>#DIV/0!</v>
      </c>
      <c r="CO5" s="32" t="e">
        <f>IF((CO6&lt;='Базовые значения'!$D$29)*AND(CO6&lt;&gt;0),'Базовые значения'!$D$27," ")</f>
        <v>#DIV/0!</v>
      </c>
      <c r="CP5" s="32" t="e">
        <f>IF((CP6&lt;='Базовые значения'!$D$29)*AND(CP6&lt;&gt;0),'Базовые значения'!$D$27," ")</f>
        <v>#DIV/0!</v>
      </c>
      <c r="CQ5" s="32" t="e">
        <f>IF((CQ6&lt;='Базовые значения'!$D$29)*AND(CQ6&lt;&gt;0),'Базовые значения'!$D$27," ")</f>
        <v>#DIV/0!</v>
      </c>
      <c r="CR5" s="32" t="str">
        <f>IF((CR6&lt;='Базовые значения'!$B$9)*AND(CR6&lt;&gt;0),'Базовые значения'!$B$22," ")</f>
        <v xml:space="preserve"> </v>
      </c>
      <c r="CS5" s="32" t="str">
        <f>IF((CS6&lt;='Базовые значения'!$B$9)*AND(CS6&lt;&gt;0),'Базовые значения'!$B$22," ")</f>
        <v xml:space="preserve"> </v>
      </c>
      <c r="CT5" s="32" t="e">
        <f>IF((CT6&lt;='Базовые значения'!$E$29)*AND(CT6&lt;&gt;0),'Базовые значения'!$E$27," ")</f>
        <v>#DIV/0!</v>
      </c>
      <c r="CU5" s="32" t="e">
        <f>IF((CU6&lt;='Базовые значения'!$E$29)*AND(CU6&lt;&gt;0),'Базовые значения'!$E$27," ")</f>
        <v>#DIV/0!</v>
      </c>
      <c r="CV5" s="32" t="e">
        <f>IF((CV6&lt;='Базовые значения'!$E$29)*AND(CV6&lt;&gt;0),'Базовые значения'!$E$27," ")</f>
        <v>#DIV/0!</v>
      </c>
      <c r="CW5" s="32" t="e">
        <f>IF((CW6&lt;='Базовые значения'!$E$29)*AND(CW6&lt;&gt;0),'Базовые значения'!$E$27," ")</f>
        <v>#DIV/0!</v>
      </c>
      <c r="CX5" s="32" t="e">
        <f>IF((CX6&lt;='Базовые значения'!$E$29)*AND(CX6&lt;&gt;0),'Базовые значения'!$E$27," ")</f>
        <v>#DIV/0!</v>
      </c>
      <c r="CY5" s="32" t="e">
        <f>IF((CY6&lt;='Базовые значения'!$E$29)*AND(CY6&lt;&gt;0),'Базовые значения'!$E$27," ")</f>
        <v>#DIV/0!</v>
      </c>
      <c r="CZ5" s="32" t="e">
        <f>IF((CZ6&lt;='Базовые значения'!$E$29)*AND(CZ6&lt;&gt;0),'Базовые значения'!$E$27," ")</f>
        <v>#DIV/0!</v>
      </c>
      <c r="DA5" s="32" t="e">
        <f>IF((DA6&lt;='Базовые значения'!$E$29)*AND(DA6&lt;&gt;0),'Базовые значения'!$E$27," ")</f>
        <v>#DIV/0!</v>
      </c>
      <c r="DB5" s="32" t="e">
        <f>IF((DB6&lt;='Базовые значения'!$E$29)*AND(DB6&lt;&gt;0),'Базовые значения'!$E$27," ")</f>
        <v>#DIV/0!</v>
      </c>
      <c r="DC5" s="32" t="e">
        <f>IF((DC6&lt;='Базовые значения'!$E$29)*AND(DC6&lt;&gt;0),'Базовые значения'!$E$27," ")</f>
        <v>#DIV/0!</v>
      </c>
      <c r="DD5" s="32" t="e">
        <f>IF((DD6&lt;='Базовые значения'!$E$29)*AND(DD6&lt;&gt;0),'Базовые значения'!$E$27," ")</f>
        <v>#DIV/0!</v>
      </c>
      <c r="DE5" s="32" t="e">
        <f>IF((DE6&lt;='Базовые значения'!$E$29)*AND(DE6&lt;&gt;0),'Базовые значения'!$E$27," ")</f>
        <v>#DIV/0!</v>
      </c>
      <c r="DF5" s="32" t="e">
        <f>IF((DF6&lt;='Базовые значения'!$E$29)*AND(DF6&lt;&gt;0),'Базовые значения'!$E$27," ")</f>
        <v>#DIV/0!</v>
      </c>
      <c r="DG5" s="32" t="e">
        <f>IF((DG6&lt;='Базовые значения'!$E$29)*AND(DG6&lt;&gt;0),'Базовые значения'!$E$27," ")</f>
        <v>#DIV/0!</v>
      </c>
      <c r="DH5" s="32" t="e">
        <f>IF((DH6&lt;='Базовые значения'!$E$29)*AND(DH6&lt;&gt;0),'Базовые значения'!$E$27," ")</f>
        <v>#DIV/0!</v>
      </c>
      <c r="DI5" s="32" t="e">
        <f>IF((DI6&lt;='Базовые значения'!$E$29)*AND(DI6&lt;&gt;0),'Базовые значения'!$E$27," ")</f>
        <v>#DIV/0!</v>
      </c>
      <c r="DJ5" s="32" t="e">
        <f>IF((DJ6&lt;='Базовые значения'!$E$29)*AND(DJ6&lt;&gt;0),'Базовые значения'!$E$27," ")</f>
        <v>#DIV/0!</v>
      </c>
      <c r="DK5" s="32" t="e">
        <f>IF((DK6&lt;='Базовые значения'!$E$29)*AND(DK6&lt;&gt;0),'Базовые значения'!$E$27," ")</f>
        <v>#DIV/0!</v>
      </c>
      <c r="DL5" s="32" t="e">
        <f>IF((DL6&lt;='Базовые значения'!$E$29)*AND(DL6&lt;&gt;0),'Базовые значения'!$E$27," ")</f>
        <v>#DIV/0!</v>
      </c>
      <c r="DM5" s="32" t="e">
        <f>IF((DM6&lt;='Базовые значения'!$E$29)*AND(DM6&lt;&gt;0),'Базовые значения'!$E$27," ")</f>
        <v>#DIV/0!</v>
      </c>
      <c r="DN5" s="32" t="e">
        <f>IF((DN6&lt;='Базовые значения'!$E$29)*AND(DN6&lt;&gt;0),'Базовые значения'!$E$27," ")</f>
        <v>#DIV/0!</v>
      </c>
      <c r="DO5" s="32" t="e">
        <f>IF((DO6&lt;='Базовые значения'!$E$29)*AND(DO6&lt;&gt;0),'Базовые значения'!$E$27," ")</f>
        <v>#DIV/0!</v>
      </c>
      <c r="DP5" s="32" t="e">
        <f>IF((DP6&lt;='Базовые значения'!$E$29)*AND(DP6&lt;&gt;0),'Базовые значения'!$E$27," ")</f>
        <v>#DIV/0!</v>
      </c>
      <c r="DQ5" s="32" t="e">
        <f>IF((DQ6&lt;='Базовые значения'!$E$29)*AND(DQ6&lt;&gt;0),'Базовые значения'!$E$27," ")</f>
        <v>#DIV/0!</v>
      </c>
      <c r="DR5" s="32" t="e">
        <f>IF((DR6&lt;='Базовые значения'!$E$29)*AND(DR6&lt;&gt;0),'Базовые значения'!$E$27," ")</f>
        <v>#DIV/0!</v>
      </c>
      <c r="DS5" s="32" t="e">
        <f>IF((DS6&lt;='Базовые значения'!$E$29)*AND(DS6&lt;&gt;0),'Базовые значения'!$E$27," ")</f>
        <v>#DIV/0!</v>
      </c>
      <c r="DT5" s="32" t="e">
        <f>IF((DT6&lt;='Базовые значения'!$E$29)*AND(DT6&lt;&gt;0),'Базовые значения'!$E$27," ")</f>
        <v>#DIV/0!</v>
      </c>
      <c r="DU5" s="32" t="e">
        <f>IF((DU6&lt;='Базовые значения'!$E$29)*AND(DU6&lt;&gt;0),'Базовые значения'!$E$27," ")</f>
        <v>#DIV/0!</v>
      </c>
      <c r="DV5" s="32" t="e">
        <f>IF((DV6&lt;='Базовые значения'!$E$29)*AND(DV6&lt;&gt;0),'Базовые значения'!$E$27," ")</f>
        <v>#DIV/0!</v>
      </c>
      <c r="DW5" s="32" t="e">
        <f>IF((DW6&lt;='Базовые значения'!$E$29)*AND(DW6&lt;&gt;0),'Базовые значения'!$E$27," ")</f>
        <v>#DIV/0!</v>
      </c>
      <c r="DX5" s="32" t="str">
        <f>IF((DX6&lt;='Базовые значения'!$B$9)*AND(DX6&lt;&gt;0),'Базовые значения'!$B$22," ")</f>
        <v xml:space="preserve"> </v>
      </c>
      <c r="DY5" s="32" t="str">
        <f>IF((DY6&lt;='Базовые значения'!$B$9)*AND(DY6&lt;&gt;0),'Базовые значения'!$B$22," ")</f>
        <v xml:space="preserve"> </v>
      </c>
      <c r="DZ5" s="32" t="e">
        <f>IF((DZ6&lt;='Базовые значения'!$F$29)*AND(DZ6&lt;&gt;0),'Базовые значения'!$F$27," ")</f>
        <v>#DIV/0!</v>
      </c>
      <c r="EA5" s="32" t="e">
        <f>IF((EA6&lt;='Базовые значения'!$F$29)*AND(EA6&lt;&gt;0),'Базовые значения'!$F$27," ")</f>
        <v>#DIV/0!</v>
      </c>
      <c r="EB5" s="32" t="e">
        <f>IF((EB6&lt;='Базовые значения'!$F$29)*AND(EB6&lt;&gt;0),'Базовые значения'!$F$27," ")</f>
        <v>#DIV/0!</v>
      </c>
      <c r="EC5" s="32" t="e">
        <f>IF((EC6&lt;='Базовые значения'!$F$29)*AND(EC6&lt;&gt;0),'Базовые значения'!$F$27," ")</f>
        <v>#DIV/0!</v>
      </c>
      <c r="ED5" s="32" t="e">
        <f>IF((ED6&lt;='Базовые значения'!$F$29)*AND(ED6&lt;&gt;0),'Базовые значения'!$F$27," ")</f>
        <v>#DIV/0!</v>
      </c>
      <c r="EE5" s="32" t="e">
        <f>IF((EE6&lt;='Базовые значения'!$F$29)*AND(EE6&lt;&gt;0),'Базовые значения'!$F$27," ")</f>
        <v>#DIV/0!</v>
      </c>
      <c r="EF5" s="32" t="e">
        <f>IF((EF6&lt;='Базовые значения'!$F$29)*AND(EF6&lt;&gt;0),'Базовые значения'!$F$27," ")</f>
        <v>#DIV/0!</v>
      </c>
      <c r="EG5" s="32" t="e">
        <f>IF((EG6&lt;='Базовые значения'!$F$29)*AND(EG6&lt;&gt;0),'Базовые значения'!$F$27," ")</f>
        <v>#DIV/0!</v>
      </c>
      <c r="EH5" s="32" t="e">
        <f>IF((EH6&lt;='Базовые значения'!$F$29)*AND(EH6&lt;&gt;0),'Базовые значения'!$F$27," ")</f>
        <v>#DIV/0!</v>
      </c>
      <c r="EI5" s="32" t="e">
        <f>IF((EI6&lt;='Базовые значения'!$F$29)*AND(EI6&lt;&gt;0),'Базовые значения'!$F$27," ")</f>
        <v>#DIV/0!</v>
      </c>
      <c r="EJ5" s="32" t="e">
        <f>IF((EJ6&lt;='Базовые значения'!$F$29)*AND(EJ6&lt;&gt;0),'Базовые значения'!$F$27," ")</f>
        <v>#DIV/0!</v>
      </c>
      <c r="EK5" s="32" t="e">
        <f>IF((EK6&lt;='Базовые значения'!$F$29)*AND(EK6&lt;&gt;0),'Базовые значения'!$F$27," ")</f>
        <v>#DIV/0!</v>
      </c>
      <c r="EL5" s="32" t="e">
        <f>IF((EL6&lt;='Базовые значения'!$F$29)*AND(EL6&lt;&gt;0),'Базовые значения'!$F$27," ")</f>
        <v>#DIV/0!</v>
      </c>
      <c r="EM5" s="32" t="e">
        <f>IF((EM6&lt;='Базовые значения'!$F$29)*AND(EM6&lt;&gt;0),'Базовые значения'!$F$27," ")</f>
        <v>#DIV/0!</v>
      </c>
      <c r="EN5" s="32" t="e">
        <f>IF((EN6&lt;='Базовые значения'!$F$29)*AND(EN6&lt;&gt;0),'Базовые значения'!$F$27," ")</f>
        <v>#DIV/0!</v>
      </c>
      <c r="EO5" s="32" t="e">
        <f>IF((EO6&lt;='Базовые значения'!$F$29)*AND(EO6&lt;&gt;0),'Базовые значения'!$F$27," ")</f>
        <v>#DIV/0!</v>
      </c>
      <c r="EP5" s="32" t="e">
        <f>IF((EP6&lt;='Базовые значения'!$F$29)*AND(EP6&lt;&gt;0),'Базовые значения'!$F$27," ")</f>
        <v>#DIV/0!</v>
      </c>
      <c r="EQ5" s="32" t="e">
        <f>IF((EQ6&lt;='Базовые значения'!$F$29)*AND(EQ6&lt;&gt;0),'Базовые значения'!$F$27," ")</f>
        <v>#DIV/0!</v>
      </c>
      <c r="ER5" s="32" t="e">
        <f>IF((ER6&lt;='Базовые значения'!$F$29)*AND(ER6&lt;&gt;0),'Базовые значения'!$F$27," ")</f>
        <v>#DIV/0!</v>
      </c>
      <c r="ES5" s="32" t="e">
        <f>IF((ES6&lt;='Базовые значения'!$F$29)*AND(ES6&lt;&gt;0),'Базовые значения'!$F$27," ")</f>
        <v>#DIV/0!</v>
      </c>
      <c r="ET5" s="32" t="e">
        <f>IF((ET6&lt;='Базовые значения'!$F$29)*AND(ET6&lt;&gt;0),'Базовые значения'!$F$27," ")</f>
        <v>#DIV/0!</v>
      </c>
      <c r="EU5" s="32" t="e">
        <f>IF((EU6&lt;='Базовые значения'!$F$29)*AND(EU6&lt;&gt;0),'Базовые значения'!$F$27," ")</f>
        <v>#DIV/0!</v>
      </c>
      <c r="EV5" s="32" t="e">
        <f>IF((EV6&lt;='Базовые значения'!$F$29)*AND(EV6&lt;&gt;0),'Базовые значения'!$F$27," ")</f>
        <v>#DIV/0!</v>
      </c>
      <c r="EW5" s="32" t="e">
        <f>IF((EW6&lt;='Базовые значения'!$F$29)*AND(EW6&lt;&gt;0),'Базовые значения'!$F$27," ")</f>
        <v>#DIV/0!</v>
      </c>
      <c r="EX5" s="32" t="e">
        <f>IF((EX6&lt;='Базовые значения'!$F$29)*AND(EX6&lt;&gt;0),'Базовые значения'!$F$27," ")</f>
        <v>#DIV/0!</v>
      </c>
      <c r="EY5" s="32" t="e">
        <f>IF((EY6&lt;='Базовые значения'!$F$29)*AND(EY6&lt;&gt;0),'Базовые значения'!$F$27," ")</f>
        <v>#DIV/0!</v>
      </c>
      <c r="EZ5" s="32" t="e">
        <f>IF((EZ6&lt;='Базовые значения'!$F$29)*AND(EZ6&lt;&gt;0),'Базовые значения'!$F$27," ")</f>
        <v>#DIV/0!</v>
      </c>
      <c r="FA5" s="32" t="e">
        <f>IF((FA6&lt;='Базовые значения'!$F$29)*AND(FA6&lt;&gt;0),'Базовые значения'!$F$27," ")</f>
        <v>#DIV/0!</v>
      </c>
      <c r="FB5" s="32" t="e">
        <f>IF((FB6&lt;='Базовые значения'!$F$29)*AND(FB6&lt;&gt;0),'Базовые значения'!$F$27," ")</f>
        <v>#DIV/0!</v>
      </c>
      <c r="FC5" s="32" t="e">
        <f>IF((FC6&lt;='Базовые значения'!$F$29)*AND(FC6&lt;&gt;0),'Базовые значения'!$F$27," ")</f>
        <v>#DIV/0!</v>
      </c>
      <c r="FD5" s="32" t="str">
        <f>IF((FD6&lt;='Базовые значения'!$B$9)*AND(FD6&lt;&gt;0),'Базовые значения'!$B$22," ")</f>
        <v xml:space="preserve"> </v>
      </c>
      <c r="FE5" s="32" t="str">
        <f>IF((FE6&lt;='Базовые значения'!$B$9)*AND(FE6&lt;&gt;0),'Базовые значения'!$B$22," ")</f>
        <v xml:space="preserve"> </v>
      </c>
      <c r="FF5" s="32" t="e">
        <f>IF((FF6&lt;='Базовые значения'!$G$29)*AND(FF6&lt;&gt;0),'Базовые значения'!$G$27," ")</f>
        <v>#DIV/0!</v>
      </c>
      <c r="FG5" s="32" t="e">
        <f>IF((FG6&lt;='Базовые значения'!$G$29)*AND(FG6&lt;&gt;0),'Базовые значения'!$G$27," ")</f>
        <v>#DIV/0!</v>
      </c>
      <c r="FH5" s="32" t="e">
        <f>IF((FH6&lt;='Базовые значения'!$G$29)*AND(FH6&lt;&gt;0),'Базовые значения'!$G$27," ")</f>
        <v>#DIV/0!</v>
      </c>
      <c r="FI5" s="32" t="e">
        <f>IF((FI6&lt;='Базовые значения'!$G$29)*AND(FI6&lt;&gt;0),'Базовые значения'!$G$27," ")</f>
        <v>#DIV/0!</v>
      </c>
      <c r="FJ5" s="32" t="e">
        <f>IF((FJ6&lt;='Базовые значения'!$G$29)*AND(FJ6&lt;&gt;0),'Базовые значения'!$G$27," ")</f>
        <v>#DIV/0!</v>
      </c>
      <c r="FK5" s="32" t="e">
        <f>IF((FK6&lt;='Базовые значения'!$G$29)*AND(FK6&lt;&gt;0),'Базовые значения'!$G$27," ")</f>
        <v>#DIV/0!</v>
      </c>
      <c r="FL5" s="32" t="e">
        <f>IF((FL6&lt;='Базовые значения'!$G$29)*AND(FL6&lt;&gt;0),'Базовые значения'!$G$27," ")</f>
        <v>#DIV/0!</v>
      </c>
      <c r="FM5" s="32" t="e">
        <f>IF((FM6&lt;='Базовые значения'!$G$29)*AND(FM6&lt;&gt;0),'Базовые значения'!$G$27," ")</f>
        <v>#DIV/0!</v>
      </c>
      <c r="FN5" s="32" t="e">
        <f>IF((FN6&lt;='Базовые значения'!$G$29)*AND(FN6&lt;&gt;0),'Базовые значения'!$G$27," ")</f>
        <v>#DIV/0!</v>
      </c>
      <c r="FO5" s="32" t="e">
        <f>IF((FO6&lt;='Базовые значения'!$G$29)*AND(FO6&lt;&gt;0),'Базовые значения'!$G$27," ")</f>
        <v>#DIV/0!</v>
      </c>
      <c r="FP5" s="32" t="e">
        <f>IF((FP6&lt;='Базовые значения'!$G$29)*AND(FP6&lt;&gt;0),'Базовые значения'!$G$27," ")</f>
        <v>#DIV/0!</v>
      </c>
      <c r="FQ5" s="32" t="e">
        <f>IF((FQ6&lt;='Базовые значения'!$G$29)*AND(FQ6&lt;&gt;0),'Базовые значения'!$G$27," ")</f>
        <v>#DIV/0!</v>
      </c>
      <c r="FR5" s="32" t="e">
        <f>IF((FR6&lt;='Базовые значения'!$G$29)*AND(FR6&lt;&gt;0),'Базовые значения'!$G$27," ")</f>
        <v>#DIV/0!</v>
      </c>
      <c r="FS5" s="32" t="e">
        <f>IF((FS6&lt;='Базовые значения'!$G$29)*AND(FS6&lt;&gt;0),'Базовые значения'!$G$27," ")</f>
        <v>#DIV/0!</v>
      </c>
      <c r="FT5" s="32" t="e">
        <f>IF((FT6&lt;='Базовые значения'!$G$29)*AND(FT6&lt;&gt;0),'Базовые значения'!$G$27," ")</f>
        <v>#DIV/0!</v>
      </c>
      <c r="FU5" s="32" t="e">
        <f>IF((FU6&lt;='Базовые значения'!$G$29)*AND(FU6&lt;&gt;0),'Базовые значения'!$G$27," ")</f>
        <v>#DIV/0!</v>
      </c>
      <c r="FV5" s="32" t="e">
        <f>IF((FV6&lt;='Базовые значения'!$G$29)*AND(FV6&lt;&gt;0),'Базовые значения'!$G$27," ")</f>
        <v>#DIV/0!</v>
      </c>
      <c r="FW5" s="32" t="e">
        <f>IF((FW6&lt;='Базовые значения'!$G$29)*AND(FW6&lt;&gt;0),'Базовые значения'!$G$27," ")</f>
        <v>#DIV/0!</v>
      </c>
      <c r="FX5" s="32" t="e">
        <f>IF((FX6&lt;='Базовые значения'!$G$29)*AND(FX6&lt;&gt;0),'Базовые значения'!$G$27," ")</f>
        <v>#DIV/0!</v>
      </c>
      <c r="FY5" s="32" t="e">
        <f>IF((FY6&lt;='Базовые значения'!$G$29)*AND(FY6&lt;&gt;0),'Базовые значения'!$G$27," ")</f>
        <v>#DIV/0!</v>
      </c>
      <c r="FZ5" s="32" t="e">
        <f>IF((FZ6&lt;='Базовые значения'!$G$29)*AND(FZ6&lt;&gt;0),'Базовые значения'!$G$27," ")</f>
        <v>#DIV/0!</v>
      </c>
      <c r="GA5" s="32" t="e">
        <f>IF((GA6&lt;='Базовые значения'!$G$29)*AND(GA6&lt;&gt;0),'Базовые значения'!$G$27," ")</f>
        <v>#DIV/0!</v>
      </c>
      <c r="GB5" s="32" t="e">
        <f>IF((GB6&lt;='Базовые значения'!$G$29)*AND(GB6&lt;&gt;0),'Базовые значения'!$G$27," ")</f>
        <v>#DIV/0!</v>
      </c>
      <c r="GC5" s="32" t="e">
        <f>IF((GC6&lt;='Базовые значения'!$G$29)*AND(GC6&lt;&gt;0),'Базовые значения'!$G$27," ")</f>
        <v>#DIV/0!</v>
      </c>
      <c r="GD5" s="32" t="e">
        <f>IF((GD6&lt;='Базовые значения'!$G$29)*AND(GD6&lt;&gt;0),'Базовые значения'!$G$27," ")</f>
        <v>#DIV/0!</v>
      </c>
      <c r="GE5" s="32" t="e">
        <f>IF((GE6&lt;='Базовые значения'!$G$29)*AND(GE6&lt;&gt;0),'Базовые значения'!$G$27," ")</f>
        <v>#DIV/0!</v>
      </c>
      <c r="GF5" s="32" t="e">
        <f>IF((GF6&lt;='Базовые значения'!$G$29)*AND(GF6&lt;&gt;0),'Базовые значения'!$G$27," ")</f>
        <v>#DIV/0!</v>
      </c>
      <c r="GG5" s="32" t="e">
        <f>IF((GG6&lt;='Базовые значения'!$G$29)*AND(GG6&lt;&gt;0),'Базовые значения'!$G$27," ")</f>
        <v>#DIV/0!</v>
      </c>
      <c r="GH5" s="32" t="e">
        <f>IF((GH6&lt;='Базовые значения'!$G$29)*AND(GH6&lt;&gt;0),'Базовые значения'!$G$27," ")</f>
        <v>#DIV/0!</v>
      </c>
      <c r="GI5" s="32" t="e">
        <f>IF((GI6&lt;='Базовые значения'!$G$29)*AND(GI6&lt;&gt;0),'Базовые значения'!$G$27," ")</f>
        <v>#DIV/0!</v>
      </c>
      <c r="GJ5" s="32" t="str">
        <f>IF((GJ6&lt;='Базовые значения'!$B$9)*AND(GJ6&lt;&gt;0),'Базовые значения'!$B$22," ")</f>
        <v xml:space="preserve"> </v>
      </c>
      <c r="GK5" s="32" t="str">
        <f>IF((GK6&lt;='Базовые значения'!$B$9)*AND(GK6&lt;&gt;0),'Базовые значения'!$B$22," ")</f>
        <v xml:space="preserve"> </v>
      </c>
      <c r="GL5" s="32" t="e">
        <f>IF((GL6&lt;='Базовые значения'!$H$29)*AND(GL6&lt;&gt;0),'Базовые значения'!$H$27," ")</f>
        <v>#DIV/0!</v>
      </c>
      <c r="GM5" s="32" t="e">
        <f>IF((GM6&lt;='Базовые значения'!$H$29)*AND(GM6&lt;&gt;0),'Базовые значения'!$H$27," ")</f>
        <v>#DIV/0!</v>
      </c>
      <c r="GN5" s="32" t="e">
        <f>IF((GN6&lt;='Базовые значения'!$H$29)*AND(GN6&lt;&gt;0),'Базовые значения'!$H$27," ")</f>
        <v>#DIV/0!</v>
      </c>
      <c r="GO5" s="32" t="e">
        <f>IF((GO6&lt;='Базовые значения'!$H$29)*AND(GO6&lt;&gt;0),'Базовые значения'!$H$27," ")</f>
        <v>#DIV/0!</v>
      </c>
      <c r="GP5" s="32" t="e">
        <f>IF((GP6&lt;='Базовые значения'!$H$29)*AND(GP6&lt;&gt;0),'Базовые значения'!$H$27," ")</f>
        <v>#DIV/0!</v>
      </c>
      <c r="GQ5" s="32" t="e">
        <f>IF((GQ6&lt;='Базовые значения'!$H$29)*AND(GQ6&lt;&gt;0),'Базовые значения'!$H$27," ")</f>
        <v>#DIV/0!</v>
      </c>
      <c r="GR5" s="32" t="e">
        <f>IF((GR6&lt;='Базовые значения'!$H$29)*AND(GR6&lt;&gt;0),'Базовые значения'!$H$27," ")</f>
        <v>#DIV/0!</v>
      </c>
      <c r="GS5" s="32" t="e">
        <f>IF((GS6&lt;='Базовые значения'!$H$29)*AND(GS6&lt;&gt;0),'Базовые значения'!$H$27," ")</f>
        <v>#DIV/0!</v>
      </c>
      <c r="GT5" s="32" t="e">
        <f>IF((GT6&lt;='Базовые значения'!$H$29)*AND(GT6&lt;&gt;0),'Базовые значения'!$H$27," ")</f>
        <v>#DIV/0!</v>
      </c>
      <c r="GU5" s="32" t="e">
        <f>IF((GU6&lt;='Базовые значения'!$H$29)*AND(GU6&lt;&gt;0),'Базовые значения'!$H$27," ")</f>
        <v>#DIV/0!</v>
      </c>
      <c r="GV5" s="32" t="e">
        <f>IF((GV6&lt;='Базовые значения'!$H$29)*AND(GV6&lt;&gt;0),'Базовые значения'!$H$27," ")</f>
        <v>#DIV/0!</v>
      </c>
      <c r="GW5" s="32" t="e">
        <f>IF((GW6&lt;='Базовые значения'!$H$29)*AND(GW6&lt;&gt;0),'Базовые значения'!$H$27," ")</f>
        <v>#DIV/0!</v>
      </c>
      <c r="GX5" s="32" t="e">
        <f>IF((GX6&lt;='Базовые значения'!$H$29)*AND(GX6&lt;&gt;0),'Базовые значения'!$H$27," ")</f>
        <v>#DIV/0!</v>
      </c>
      <c r="GY5" s="32" t="e">
        <f>IF((GY6&lt;='Базовые значения'!$H$29)*AND(GY6&lt;&gt;0),'Базовые значения'!$H$27," ")</f>
        <v>#DIV/0!</v>
      </c>
      <c r="GZ5" s="32" t="e">
        <f>IF((GZ6&lt;='Базовые значения'!$H$29)*AND(GZ6&lt;&gt;0),'Базовые значения'!$H$27," ")</f>
        <v>#DIV/0!</v>
      </c>
      <c r="HA5" s="32" t="e">
        <f>IF((HA6&lt;='Базовые значения'!$H$29)*AND(HA6&lt;&gt;0),'Базовые значения'!$H$27," ")</f>
        <v>#DIV/0!</v>
      </c>
      <c r="HB5" s="32" t="e">
        <f>IF((HB6&lt;='Базовые значения'!$H$29)*AND(HB6&lt;&gt;0),'Базовые значения'!$H$27," ")</f>
        <v>#DIV/0!</v>
      </c>
      <c r="HC5" s="32" t="e">
        <f>IF((HC6&lt;='Базовые значения'!$H$29)*AND(HC6&lt;&gt;0),'Базовые значения'!$H$27," ")</f>
        <v>#DIV/0!</v>
      </c>
      <c r="HD5" s="32" t="e">
        <f>IF((HD6&lt;='Базовые значения'!$H$29)*AND(HD6&lt;&gt;0),'Базовые значения'!$H$27," ")</f>
        <v>#DIV/0!</v>
      </c>
      <c r="HE5" s="32" t="e">
        <f>IF((HE6&lt;='Базовые значения'!$H$29)*AND(HE6&lt;&gt;0),'Базовые значения'!$H$27," ")</f>
        <v>#DIV/0!</v>
      </c>
      <c r="HF5" s="32" t="e">
        <f>IF((HF6&lt;='Базовые значения'!$H$29)*AND(HF6&lt;&gt;0),'Базовые значения'!$H$27," ")</f>
        <v>#DIV/0!</v>
      </c>
      <c r="HG5" s="32" t="e">
        <f>IF((HG6&lt;='Базовые значения'!$H$29)*AND(HG6&lt;&gt;0),'Базовые значения'!$H$27," ")</f>
        <v>#DIV/0!</v>
      </c>
      <c r="HH5" s="32" t="e">
        <f>IF((HH6&lt;='Базовые значения'!$H$29)*AND(HH6&lt;&gt;0),'Базовые значения'!$H$27," ")</f>
        <v>#DIV/0!</v>
      </c>
      <c r="HI5" s="32" t="e">
        <f>IF((HI6&lt;='Базовые значения'!$H$29)*AND(HI6&lt;&gt;0),'Базовые значения'!$H$27," ")</f>
        <v>#DIV/0!</v>
      </c>
      <c r="HJ5" s="32" t="e">
        <f>IF((HJ6&lt;='Базовые значения'!$H$29)*AND(HJ6&lt;&gt;0),'Базовые значения'!$H$27," ")</f>
        <v>#DIV/0!</v>
      </c>
      <c r="HK5" s="32" t="e">
        <f>IF((HK6&lt;='Базовые значения'!$H$29)*AND(HK6&lt;&gt;0),'Базовые значения'!$H$27," ")</f>
        <v>#DIV/0!</v>
      </c>
      <c r="HL5" s="32" t="e">
        <f>IF((HL6&lt;='Базовые значения'!$H$29)*AND(HL6&lt;&gt;0),'Базовые значения'!$H$27," ")</f>
        <v>#DIV/0!</v>
      </c>
      <c r="HM5" s="32" t="e">
        <f>IF((HM6&lt;='Базовые значения'!$H$29)*AND(HM6&lt;&gt;0),'Базовые значения'!$H$27," ")</f>
        <v>#DIV/0!</v>
      </c>
      <c r="HN5" s="32" t="e">
        <f>IF((HN6&lt;='Базовые значения'!$H$29)*AND(HN6&lt;&gt;0),'Базовые значения'!$H$27," ")</f>
        <v>#DIV/0!</v>
      </c>
      <c r="HO5" s="32" t="e">
        <f>IF((HO6&lt;='Базовые значения'!$H$29)*AND(HO6&lt;&gt;0),'Базовые значения'!$H$27," ")</f>
        <v>#DIV/0!</v>
      </c>
      <c r="HP5" s="32" t="str">
        <f>IF((HP6&lt;='Базовые значения'!$B$9)*AND(HP6&lt;&gt;0),'Базовые значения'!$B$22," ")</f>
        <v xml:space="preserve"> </v>
      </c>
      <c r="HQ5" s="32" t="str">
        <f>IF((HQ6&lt;='Базовые значения'!$B$9)*AND(HQ6&lt;&gt;0),'Базовые значения'!$B$22," ")</f>
        <v xml:space="preserve"> </v>
      </c>
      <c r="HR5" s="32" t="e">
        <f>IF((HR6&lt;='Базовые значения'!$I$29)*AND(HR6&lt;&gt;0),'Базовые значения'!$I$27," ")</f>
        <v>#DIV/0!</v>
      </c>
      <c r="HS5" s="32" t="e">
        <f>IF((HS6&lt;='Базовые значения'!$I$29)*AND(HS6&lt;&gt;0),'Базовые значения'!$I$27," ")</f>
        <v>#DIV/0!</v>
      </c>
      <c r="HT5" s="32" t="e">
        <f>IF((HT6&lt;='Базовые значения'!$I$29)*AND(HT6&lt;&gt;0),'Базовые значения'!$I$27," ")</f>
        <v>#DIV/0!</v>
      </c>
      <c r="HU5" s="32" t="e">
        <f>IF((HU6&lt;='Базовые значения'!$I$29)*AND(HU6&lt;&gt;0),'Базовые значения'!$I$27," ")</f>
        <v>#DIV/0!</v>
      </c>
      <c r="HV5" s="32" t="e">
        <f>IF((HV6&lt;='Базовые значения'!$I$29)*AND(HV6&lt;&gt;0),'Базовые значения'!$I$27," ")</f>
        <v>#DIV/0!</v>
      </c>
      <c r="HW5" s="32" t="e">
        <f>IF((HW6&lt;='Базовые значения'!$I$29)*AND(HW6&lt;&gt;0),'Базовые значения'!$I$27," ")</f>
        <v>#DIV/0!</v>
      </c>
      <c r="HX5" s="32" t="e">
        <f>IF((HX6&lt;='Базовые значения'!$I$29)*AND(HX6&lt;&gt;0),'Базовые значения'!$I$27," ")</f>
        <v>#DIV/0!</v>
      </c>
      <c r="HY5" s="32" t="e">
        <f>IF((HY6&lt;='Базовые значения'!$I$29)*AND(HY6&lt;&gt;0),'Базовые значения'!$I$27," ")</f>
        <v>#DIV/0!</v>
      </c>
      <c r="HZ5" s="32" t="e">
        <f>IF((HZ6&lt;='Базовые значения'!$I$29)*AND(HZ6&lt;&gt;0),'Базовые значения'!$I$27," ")</f>
        <v>#DIV/0!</v>
      </c>
      <c r="IA5" s="32" t="e">
        <f>IF((IA6&lt;='Базовые значения'!$I$29)*AND(IA6&lt;&gt;0),'Базовые значения'!$I$27," ")</f>
        <v>#DIV/0!</v>
      </c>
      <c r="IB5" s="32" t="e">
        <f>IF((IB6&lt;='Базовые значения'!$I$29)*AND(IB6&lt;&gt;0),'Базовые значения'!$I$27," ")</f>
        <v>#DIV/0!</v>
      </c>
      <c r="IC5" s="32" t="e">
        <f>IF((IC6&lt;='Базовые значения'!$I$29)*AND(IC6&lt;&gt;0),'Базовые значения'!$I$27," ")</f>
        <v>#DIV/0!</v>
      </c>
      <c r="ID5" s="32" t="e">
        <f>IF((ID6&lt;='Базовые значения'!$I$29)*AND(ID6&lt;&gt;0),'Базовые значения'!$I$27," ")</f>
        <v>#DIV/0!</v>
      </c>
      <c r="IE5" s="32" t="e">
        <f>IF((IE6&lt;='Базовые значения'!$I$29)*AND(IE6&lt;&gt;0),'Базовые значения'!$I$27," ")</f>
        <v>#DIV/0!</v>
      </c>
      <c r="IF5" s="32" t="e">
        <f>IF((IF6&lt;='Базовые значения'!$I$29)*AND(IF6&lt;&gt;0),'Базовые значения'!$I$27," ")</f>
        <v>#DIV/0!</v>
      </c>
      <c r="IG5" s="32" t="e">
        <f>IF((IG6&lt;='Базовые значения'!$I$29)*AND(IG6&lt;&gt;0),'Базовые значения'!$I$27," ")</f>
        <v>#DIV/0!</v>
      </c>
      <c r="IH5" s="32" t="e">
        <f>IF((IH6&lt;='Базовые значения'!$I$29)*AND(IH6&lt;&gt;0),'Базовые значения'!$I$27," ")</f>
        <v>#DIV/0!</v>
      </c>
      <c r="II5" s="32" t="e">
        <f>IF((II6&lt;='Базовые значения'!$I$29)*AND(II6&lt;&gt;0),'Базовые значения'!$I$27," ")</f>
        <v>#DIV/0!</v>
      </c>
      <c r="IJ5" s="32" t="e">
        <f>IF((IJ6&lt;='Базовые значения'!$I$29)*AND(IJ6&lt;&gt;0),'Базовые значения'!$I$27," ")</f>
        <v>#DIV/0!</v>
      </c>
      <c r="IK5" s="32" t="e">
        <f>IF((IK6&lt;='Базовые значения'!$I$29)*AND(IK6&lt;&gt;0),'Базовые значения'!$I$27," ")</f>
        <v>#DIV/0!</v>
      </c>
      <c r="IL5" s="32" t="e">
        <f>IF((IL6&lt;='Базовые значения'!$I$29)*AND(IL6&lt;&gt;0),'Базовые значения'!$I$27," ")</f>
        <v>#DIV/0!</v>
      </c>
      <c r="IM5" s="32" t="e">
        <f>IF((IM6&lt;='Базовые значения'!$I$29)*AND(IM6&lt;&gt;0),'Базовые значения'!$I$27," ")</f>
        <v>#DIV/0!</v>
      </c>
      <c r="IN5" s="32" t="e">
        <f>IF((IN6&lt;='Базовые значения'!$I$29)*AND(IN6&lt;&gt;0),'Базовые значения'!$I$27," ")</f>
        <v>#DIV/0!</v>
      </c>
      <c r="IO5" s="32" t="e">
        <f>IF((IO6&lt;='Базовые значения'!$I$29)*AND(IO6&lt;&gt;0),'Базовые значения'!$I$27," ")</f>
        <v>#DIV/0!</v>
      </c>
      <c r="IP5" s="32" t="e">
        <f>IF((IP6&lt;='Базовые значения'!$I$29)*AND(IP6&lt;&gt;0),'Базовые значения'!$I$27," ")</f>
        <v>#DIV/0!</v>
      </c>
      <c r="IQ5" s="32" t="e">
        <f>IF((IQ6&lt;='Базовые значения'!$I$29)*AND(IQ6&lt;&gt;0),'Базовые значения'!$I$27," ")</f>
        <v>#DIV/0!</v>
      </c>
      <c r="IR5" s="32" t="e">
        <f>IF((IR6&lt;='Базовые значения'!$I$29)*AND(IR6&lt;&gt;0),'Базовые значения'!$I$27," ")</f>
        <v>#DIV/0!</v>
      </c>
      <c r="IS5" s="32" t="e">
        <f>IF((IS6&lt;='Базовые значения'!$I$29)*AND(IS6&lt;&gt;0),'Базовые значения'!$I$27," ")</f>
        <v>#DIV/0!</v>
      </c>
      <c r="IT5" s="32" t="e">
        <f>IF((IT6&lt;='Базовые значения'!$I$29)*AND(IT6&lt;&gt;0),'Базовые значения'!$I$27," ")</f>
        <v>#DIV/0!</v>
      </c>
      <c r="IU5" s="32" t="e">
        <f>IF((IU6&lt;='Базовые значения'!$I$29)*AND(IU6&lt;&gt;0),'Базовые значения'!$I$27," ")</f>
        <v>#DIV/0!</v>
      </c>
      <c r="IV5" s="32" t="str">
        <f>IF((IV6&lt;='Базовые значения'!$B$9)*AND(IV6&lt;&gt;0),'Базовые значения'!$B$22," ")</f>
        <v xml:space="preserve"> </v>
      </c>
      <c r="IW5" s="32" t="str">
        <f>IF((IW6&lt;='Базовые значения'!$B$9)*AND(IW6&lt;&gt;0),'Базовые значения'!$B$22," ")</f>
        <v xml:space="preserve"> </v>
      </c>
      <c r="IX5" s="32" t="e">
        <f>IF((IX6&lt;='Базовые значения'!$J$29)*AND(IX6&lt;&gt;0),'Базовые значения'!$J$27," ")</f>
        <v>#DIV/0!</v>
      </c>
      <c r="IY5" s="32" t="e">
        <f>IF((IY6&lt;='Базовые значения'!$J$29)*AND(IY6&lt;&gt;0),'Базовые значения'!$J$27," ")</f>
        <v>#DIV/0!</v>
      </c>
      <c r="IZ5" s="32" t="e">
        <f>IF((IZ6&lt;='Базовые значения'!$J$29)*AND(IZ6&lt;&gt;0),'Базовые значения'!$J$27," ")</f>
        <v>#DIV/0!</v>
      </c>
      <c r="JA5" s="32" t="e">
        <f>IF((JA6&lt;='Базовые значения'!$J$29)*AND(JA6&lt;&gt;0),'Базовые значения'!$J$27," ")</f>
        <v>#DIV/0!</v>
      </c>
      <c r="JB5" s="32" t="e">
        <f>IF((JB6&lt;='Базовые значения'!$J$29)*AND(JB6&lt;&gt;0),'Базовые значения'!$J$27," ")</f>
        <v>#DIV/0!</v>
      </c>
      <c r="JC5" s="32" t="e">
        <f>IF((JC6&lt;='Базовые значения'!$J$29)*AND(JC6&lt;&gt;0),'Базовые значения'!$J$27," ")</f>
        <v>#DIV/0!</v>
      </c>
      <c r="JD5" s="32" t="e">
        <f>IF((JD6&lt;='Базовые значения'!$J$29)*AND(JD6&lt;&gt;0),'Базовые значения'!$J$27," ")</f>
        <v>#DIV/0!</v>
      </c>
      <c r="JE5" s="32" t="e">
        <f>IF((JE6&lt;='Базовые значения'!$J$29)*AND(JE6&lt;&gt;0),'Базовые значения'!$J$27," ")</f>
        <v>#DIV/0!</v>
      </c>
      <c r="JF5" s="32" t="e">
        <f>IF((JF6&lt;='Базовые значения'!$J$29)*AND(JF6&lt;&gt;0),'Базовые значения'!$J$27," ")</f>
        <v>#DIV/0!</v>
      </c>
      <c r="JG5" s="32" t="e">
        <f>IF((JG6&lt;='Базовые значения'!$J$29)*AND(JG6&lt;&gt;0),'Базовые значения'!$J$27," ")</f>
        <v>#DIV/0!</v>
      </c>
      <c r="JH5" s="32" t="e">
        <f>IF((JH6&lt;='Базовые значения'!$J$29)*AND(JH6&lt;&gt;0),'Базовые значения'!$J$27," ")</f>
        <v>#DIV/0!</v>
      </c>
      <c r="JI5" s="32" t="e">
        <f>IF((JI6&lt;='Базовые значения'!$J$29)*AND(JI6&lt;&gt;0),'Базовые значения'!$J$27," ")</f>
        <v>#DIV/0!</v>
      </c>
      <c r="JJ5" s="32" t="e">
        <f>IF((JJ6&lt;='Базовые значения'!$J$29)*AND(JJ6&lt;&gt;0),'Базовые значения'!$J$27," ")</f>
        <v>#DIV/0!</v>
      </c>
      <c r="JK5" s="32" t="e">
        <f>IF((JK6&lt;='Базовые значения'!$J$29)*AND(JK6&lt;&gt;0),'Базовые значения'!$J$27," ")</f>
        <v>#DIV/0!</v>
      </c>
      <c r="JL5" s="32" t="e">
        <f>IF((JL6&lt;='Базовые значения'!$J$29)*AND(JL6&lt;&gt;0),'Базовые значения'!$J$27," ")</f>
        <v>#DIV/0!</v>
      </c>
      <c r="JM5" s="32" t="e">
        <f>IF((JM6&lt;='Базовые значения'!$J$29)*AND(JM6&lt;&gt;0),'Базовые значения'!$J$27," ")</f>
        <v>#DIV/0!</v>
      </c>
      <c r="JN5" s="32" t="e">
        <f>IF((JN6&lt;='Базовые значения'!$J$29)*AND(JN6&lt;&gt;0),'Базовые значения'!$J$27," ")</f>
        <v>#DIV/0!</v>
      </c>
      <c r="JO5" s="32" t="e">
        <f>IF((JO6&lt;='Базовые значения'!$J$29)*AND(JO6&lt;&gt;0),'Базовые значения'!$J$27," ")</f>
        <v>#DIV/0!</v>
      </c>
      <c r="JP5" s="32" t="e">
        <f>IF((JP6&lt;='Базовые значения'!$J$29)*AND(JP6&lt;&gt;0),'Базовые значения'!$J$27," ")</f>
        <v>#DIV/0!</v>
      </c>
      <c r="JQ5" s="32" t="e">
        <f>IF((JQ6&lt;='Базовые значения'!$J$29)*AND(JQ6&lt;&gt;0),'Базовые значения'!$J$27," ")</f>
        <v>#DIV/0!</v>
      </c>
      <c r="JR5" s="32" t="e">
        <f>IF((JR6&lt;='Базовые значения'!$J$29)*AND(JR6&lt;&gt;0),'Базовые значения'!$J$27," ")</f>
        <v>#DIV/0!</v>
      </c>
      <c r="JS5" s="32" t="e">
        <f>IF((JS6&lt;='Базовые значения'!$J$29)*AND(JS6&lt;&gt;0),'Базовые значения'!$J$27," ")</f>
        <v>#DIV/0!</v>
      </c>
      <c r="JT5" s="32" t="e">
        <f>IF((JT6&lt;='Базовые значения'!$J$29)*AND(JT6&lt;&gt;0),'Базовые значения'!$J$27," ")</f>
        <v>#DIV/0!</v>
      </c>
      <c r="JU5" s="32" t="e">
        <f>IF((JU6&lt;='Базовые значения'!$J$29)*AND(JU6&lt;&gt;0),'Базовые значения'!$J$27," ")</f>
        <v>#DIV/0!</v>
      </c>
      <c r="JV5" s="32" t="e">
        <f>IF((JV6&lt;='Базовые значения'!$J$29)*AND(JV6&lt;&gt;0),'Базовые значения'!$J$27," ")</f>
        <v>#DIV/0!</v>
      </c>
      <c r="JW5" s="32" t="e">
        <f>IF((JW6&lt;='Базовые значения'!$J$29)*AND(JW6&lt;&gt;0),'Базовые значения'!$J$27," ")</f>
        <v>#DIV/0!</v>
      </c>
      <c r="JX5" s="32" t="e">
        <f>IF((JX6&lt;='Базовые значения'!$J$29)*AND(JX6&lt;&gt;0),'Базовые значения'!$J$27," ")</f>
        <v>#DIV/0!</v>
      </c>
      <c r="JY5" s="32" t="e">
        <f>IF((JY6&lt;='Базовые значения'!$J$29)*AND(JY6&lt;&gt;0),'Базовые значения'!$J$27," ")</f>
        <v>#DIV/0!</v>
      </c>
      <c r="JZ5" s="32" t="e">
        <f>IF((JZ6&lt;='Базовые значения'!$J$29)*AND(JZ6&lt;&gt;0),'Базовые значения'!$J$27," ")</f>
        <v>#DIV/0!</v>
      </c>
      <c r="KA5" s="32" t="e">
        <f>IF((KA6&lt;='Базовые значения'!$J$29)*AND(KA6&lt;&gt;0),'Базовые значения'!$J$27," ")</f>
        <v>#DIV/0!</v>
      </c>
      <c r="KB5" s="32" t="str">
        <f>IF((KB6&lt;='Базовые значения'!$B$9)*AND(KB6&lt;&gt;0),'Базовые значения'!$B$22," ")</f>
        <v xml:space="preserve"> </v>
      </c>
      <c r="KC5" s="32" t="str">
        <f>IF((KC6&lt;='Базовые значения'!$B$9)*AND(KC6&lt;&gt;0),'Базовые значения'!$B$22," ")</f>
        <v xml:space="preserve"> </v>
      </c>
      <c r="KD5" s="32" t="e">
        <f>IF((KD6&lt;='Базовые значения'!$K$29)*AND(KD6&lt;&gt;0),'Базовые значения'!$K$27," ")</f>
        <v>#DIV/0!</v>
      </c>
      <c r="KE5" s="32" t="e">
        <f>IF((KE6&lt;='Базовые значения'!$K$29)*AND(KE6&lt;&gt;0),'Базовые значения'!$K$27," ")</f>
        <v>#DIV/0!</v>
      </c>
      <c r="KF5" s="32" t="e">
        <f>IF((KF6&lt;='Базовые значения'!$K$29)*AND(KF6&lt;&gt;0),'Базовые значения'!$K$27," ")</f>
        <v>#DIV/0!</v>
      </c>
      <c r="KG5" s="32" t="e">
        <f>IF((KG6&lt;='Базовые значения'!$K$29)*AND(KG6&lt;&gt;0),'Базовые значения'!$K$27," ")</f>
        <v>#DIV/0!</v>
      </c>
      <c r="KH5" s="32" t="e">
        <f>IF((KH6&lt;='Базовые значения'!$K$29)*AND(KH6&lt;&gt;0),'Базовые значения'!$K$27," ")</f>
        <v>#DIV/0!</v>
      </c>
      <c r="KI5" s="32" t="e">
        <f>IF((KI6&lt;='Базовые значения'!$K$29)*AND(KI6&lt;&gt;0),'Базовые значения'!$K$27," ")</f>
        <v>#DIV/0!</v>
      </c>
      <c r="KJ5" s="32" t="e">
        <f>IF((KJ6&lt;='Базовые значения'!$K$29)*AND(KJ6&lt;&gt;0),'Базовые значения'!$K$27," ")</f>
        <v>#DIV/0!</v>
      </c>
      <c r="KK5" s="32" t="e">
        <f>IF((KK6&lt;='Базовые значения'!$K$29)*AND(KK6&lt;&gt;0),'Базовые значения'!$K$27," ")</f>
        <v>#DIV/0!</v>
      </c>
      <c r="KL5" s="32" t="e">
        <f>IF((KL6&lt;='Базовые значения'!$K$29)*AND(KL6&lt;&gt;0),'Базовые значения'!$K$27," ")</f>
        <v>#DIV/0!</v>
      </c>
      <c r="KM5" s="32" t="e">
        <f>IF((KM6&lt;='Базовые значения'!$K$29)*AND(KM6&lt;&gt;0),'Базовые значения'!$K$27," ")</f>
        <v>#DIV/0!</v>
      </c>
      <c r="KN5" s="32" t="e">
        <f>IF((KN6&lt;='Базовые значения'!$K$29)*AND(KN6&lt;&gt;0),'Базовые значения'!$K$27," ")</f>
        <v>#DIV/0!</v>
      </c>
      <c r="KO5" s="32" t="e">
        <f>IF((KO6&lt;='Базовые значения'!$K$29)*AND(KO6&lt;&gt;0),'Базовые значения'!$K$27," ")</f>
        <v>#DIV/0!</v>
      </c>
      <c r="KP5" s="32" t="e">
        <f>IF((KP6&lt;='Базовые значения'!$K$29)*AND(KP6&lt;&gt;0),'Базовые значения'!$K$27," ")</f>
        <v>#DIV/0!</v>
      </c>
      <c r="KQ5" s="32" t="e">
        <f>IF((KQ6&lt;='Базовые значения'!$K$29)*AND(KQ6&lt;&gt;0),'Базовые значения'!$K$27," ")</f>
        <v>#DIV/0!</v>
      </c>
      <c r="KR5" s="32" t="e">
        <f>IF((KR6&lt;='Базовые значения'!$K$29)*AND(KR6&lt;&gt;0),'Базовые значения'!$K$27," ")</f>
        <v>#DIV/0!</v>
      </c>
      <c r="KS5" s="32" t="e">
        <f>IF((KS6&lt;='Базовые значения'!$K$29)*AND(KS6&lt;&gt;0),'Базовые значения'!$K$27," ")</f>
        <v>#DIV/0!</v>
      </c>
      <c r="KT5" s="32" t="e">
        <f>IF((KT6&lt;='Базовые значения'!$K$29)*AND(KT6&lt;&gt;0),'Базовые значения'!$K$27," ")</f>
        <v>#DIV/0!</v>
      </c>
      <c r="KU5" s="32" t="e">
        <f>IF((KU6&lt;='Базовые значения'!$K$29)*AND(KU6&lt;&gt;0),'Базовые значения'!$K$27," ")</f>
        <v>#DIV/0!</v>
      </c>
      <c r="KV5" s="32" t="e">
        <f>IF((KV6&lt;='Базовые значения'!$K$29)*AND(KV6&lt;&gt;0),'Базовые значения'!$K$27," ")</f>
        <v>#DIV/0!</v>
      </c>
      <c r="KW5" s="32" t="e">
        <f>IF((KW6&lt;='Базовые значения'!$K$29)*AND(KW6&lt;&gt;0),'Базовые значения'!$K$27," ")</f>
        <v>#DIV/0!</v>
      </c>
      <c r="KX5" s="32" t="e">
        <f>IF((KX6&lt;='Базовые значения'!$K$29)*AND(KX6&lt;&gt;0),'Базовые значения'!$K$27," ")</f>
        <v>#DIV/0!</v>
      </c>
      <c r="KY5" s="32" t="e">
        <f>IF((KY6&lt;='Базовые значения'!$K$29)*AND(KY6&lt;&gt;0),'Базовые значения'!$K$27," ")</f>
        <v>#DIV/0!</v>
      </c>
      <c r="KZ5" s="32" t="e">
        <f>IF((KZ6&lt;='Базовые значения'!$K$29)*AND(KZ6&lt;&gt;0),'Базовые значения'!$K$27," ")</f>
        <v>#DIV/0!</v>
      </c>
      <c r="LA5" s="32" t="e">
        <f>IF((LA6&lt;='Базовые значения'!$K$29)*AND(LA6&lt;&gt;0),'Базовые значения'!$K$27," ")</f>
        <v>#DIV/0!</v>
      </c>
      <c r="LB5" s="32" t="e">
        <f>IF((LB6&lt;='Базовые значения'!$K$29)*AND(LB6&lt;&gt;0),'Базовые значения'!$K$27," ")</f>
        <v>#DIV/0!</v>
      </c>
      <c r="LC5" s="32" t="e">
        <f>IF((LC6&lt;='Базовые значения'!$K$29)*AND(LC6&lt;&gt;0),'Базовые значения'!$K$27," ")</f>
        <v>#DIV/0!</v>
      </c>
      <c r="LD5" s="32" t="e">
        <f>IF((LD6&lt;='Базовые значения'!$K$29)*AND(LD6&lt;&gt;0),'Базовые значения'!$K$27," ")</f>
        <v>#DIV/0!</v>
      </c>
      <c r="LE5" s="32" t="e">
        <f>IF((LE6&lt;='Базовые значения'!$K$29)*AND(LE6&lt;&gt;0),'Базовые значения'!$K$27," ")</f>
        <v>#DIV/0!</v>
      </c>
      <c r="LF5" s="32" t="e">
        <f>IF((LF6&lt;='Базовые значения'!$K$29)*AND(LF6&lt;&gt;0),'Базовые значения'!$K$27," ")</f>
        <v>#DIV/0!</v>
      </c>
      <c r="LG5" s="32" t="e">
        <f>IF((LG6&lt;='Базовые значения'!$K$29)*AND(LG6&lt;&gt;0),'Базовые значения'!$K$27," ")</f>
        <v>#DIV/0!</v>
      </c>
      <c r="LH5" s="32" t="str">
        <f>IF((LH6&lt;='Базовые значения'!$B$9)*AND(LH6&lt;&gt;0),'Базовые значения'!$B$22," ")</f>
        <v xml:space="preserve"> </v>
      </c>
      <c r="LI5" s="32" t="str">
        <f>IF((LI6&lt;='Базовые значения'!$B$9)*AND(LI6&lt;&gt;0),'Базовые значения'!$B$22," ")</f>
        <v xml:space="preserve"> </v>
      </c>
      <c r="LJ5" s="32" t="e">
        <f>IF((LJ6&lt;='Базовые значения'!$L$29)*AND(LJ6&lt;&gt;0),'Базовые значения'!$L$27," ")</f>
        <v>#DIV/0!</v>
      </c>
      <c r="LK5" s="32" t="e">
        <f>IF((LK6&lt;='Базовые значения'!$L$29)*AND(LK6&lt;&gt;0),'Базовые значения'!$L$27," ")</f>
        <v>#DIV/0!</v>
      </c>
      <c r="LL5" s="32" t="e">
        <f>IF((LL6&lt;='Базовые значения'!$L$29)*AND(LL6&lt;&gt;0),'Базовые значения'!$L$27," ")</f>
        <v>#DIV/0!</v>
      </c>
      <c r="LM5" s="32" t="e">
        <f>IF((LM6&lt;='Базовые значения'!$L$29)*AND(LM6&lt;&gt;0),'Базовые значения'!$L$27," ")</f>
        <v>#DIV/0!</v>
      </c>
      <c r="LN5" s="32" t="e">
        <f>IF((LN6&lt;='Базовые значения'!$L$29)*AND(LN6&lt;&gt;0),'Базовые значения'!$L$27," ")</f>
        <v>#DIV/0!</v>
      </c>
      <c r="LO5" s="32" t="e">
        <f>IF((LO6&lt;='Базовые значения'!$L$29)*AND(LO6&lt;&gt;0),'Базовые значения'!$L$27," ")</f>
        <v>#DIV/0!</v>
      </c>
      <c r="LP5" s="32" t="e">
        <f>IF((LP6&lt;='Базовые значения'!$L$29)*AND(LP6&lt;&gt;0),'Базовые значения'!$L$27," ")</f>
        <v>#DIV/0!</v>
      </c>
      <c r="LQ5" s="32" t="e">
        <f>IF((LQ6&lt;='Базовые значения'!$L$29)*AND(LQ6&lt;&gt;0),'Базовые значения'!$L$27," ")</f>
        <v>#DIV/0!</v>
      </c>
      <c r="LR5" s="32" t="e">
        <f>IF((LR6&lt;='Базовые значения'!$L$29)*AND(LR6&lt;&gt;0),'Базовые значения'!$L$27," ")</f>
        <v>#DIV/0!</v>
      </c>
      <c r="LS5" s="32" t="e">
        <f>IF((LS6&lt;='Базовые значения'!$L$29)*AND(LS6&lt;&gt;0),'Базовые значения'!$L$27," ")</f>
        <v>#DIV/0!</v>
      </c>
      <c r="LT5" s="32" t="e">
        <f>IF((LT6&lt;='Базовые значения'!$L$29)*AND(LT6&lt;&gt;0),'Базовые значения'!$L$27," ")</f>
        <v>#DIV/0!</v>
      </c>
      <c r="LU5" s="32" t="e">
        <f>IF((LU6&lt;='Базовые значения'!$L$29)*AND(LU6&lt;&gt;0),'Базовые значения'!$L$27," ")</f>
        <v>#DIV/0!</v>
      </c>
      <c r="LV5" s="32" t="e">
        <f>IF((LV6&lt;='Базовые значения'!$L$29)*AND(LV6&lt;&gt;0),'Базовые значения'!$L$27," ")</f>
        <v>#DIV/0!</v>
      </c>
      <c r="LW5" s="32" t="e">
        <f>IF((LW6&lt;='Базовые значения'!$L$29)*AND(LW6&lt;&gt;0),'Базовые значения'!$L$27," ")</f>
        <v>#DIV/0!</v>
      </c>
      <c r="LX5" s="32" t="e">
        <f>IF((LX6&lt;='Базовые значения'!$L$29)*AND(LX6&lt;&gt;0),'Базовые значения'!$L$27," ")</f>
        <v>#DIV/0!</v>
      </c>
      <c r="LY5" s="32" t="e">
        <f>IF((LY6&lt;='Базовые значения'!$L$29)*AND(LY6&lt;&gt;0),'Базовые значения'!$L$27," ")</f>
        <v>#DIV/0!</v>
      </c>
      <c r="LZ5" s="32" t="e">
        <f>IF((LZ6&lt;='Базовые значения'!$L$29)*AND(LZ6&lt;&gt;0),'Базовые значения'!$L$27," ")</f>
        <v>#DIV/0!</v>
      </c>
      <c r="MA5" s="32" t="e">
        <f>IF((MA6&lt;='Базовые значения'!$L$29)*AND(MA6&lt;&gt;0),'Базовые значения'!$L$27," ")</f>
        <v>#DIV/0!</v>
      </c>
      <c r="MB5" s="32" t="e">
        <f>IF((MB6&lt;='Базовые значения'!$L$29)*AND(MB6&lt;&gt;0),'Базовые значения'!$L$27," ")</f>
        <v>#DIV/0!</v>
      </c>
      <c r="MC5" s="32" t="e">
        <f>IF((MC6&lt;='Базовые значения'!$L$29)*AND(MC6&lt;&gt;0),'Базовые значения'!$L$27," ")</f>
        <v>#DIV/0!</v>
      </c>
      <c r="MD5" s="32" t="e">
        <f>IF((MD6&lt;='Базовые значения'!$L$29)*AND(MD6&lt;&gt;0),'Базовые значения'!$L$27," ")</f>
        <v>#DIV/0!</v>
      </c>
      <c r="ME5" s="32" t="e">
        <f>IF((ME6&lt;='Базовые значения'!$L$29)*AND(ME6&lt;&gt;0),'Базовые значения'!$L$27," ")</f>
        <v>#DIV/0!</v>
      </c>
      <c r="MF5" s="32" t="e">
        <f>IF((MF6&lt;='Базовые значения'!$L$29)*AND(MF6&lt;&gt;0),'Базовые значения'!$L$27," ")</f>
        <v>#DIV/0!</v>
      </c>
      <c r="MG5" s="32" t="e">
        <f>IF((MG6&lt;='Базовые значения'!$L$29)*AND(MG6&lt;&gt;0),'Базовые значения'!$L$27," ")</f>
        <v>#DIV/0!</v>
      </c>
      <c r="MH5" s="32" t="e">
        <f>IF((MH6&lt;='Базовые значения'!$L$29)*AND(MH6&lt;&gt;0),'Базовые значения'!$L$27," ")</f>
        <v>#DIV/0!</v>
      </c>
      <c r="MI5" s="32" t="e">
        <f>IF((MI6&lt;='Базовые значения'!$L$29)*AND(MI6&lt;&gt;0),'Базовые значения'!$L$27," ")</f>
        <v>#DIV/0!</v>
      </c>
      <c r="MJ5" s="32" t="e">
        <f>IF((MJ6&lt;='Базовые значения'!$L$29)*AND(MJ6&lt;&gt;0),'Базовые значения'!$L$27," ")</f>
        <v>#DIV/0!</v>
      </c>
      <c r="MK5" s="32" t="e">
        <f>IF((MK6&lt;='Базовые значения'!$L$29)*AND(MK6&lt;&gt;0),'Базовые значения'!$L$27," ")</f>
        <v>#DIV/0!</v>
      </c>
      <c r="ML5" s="32" t="e">
        <f>IF((ML6&lt;='Базовые значения'!$L$29)*AND(ML6&lt;&gt;0),'Базовые значения'!$L$27," ")</f>
        <v>#DIV/0!</v>
      </c>
      <c r="MM5" s="32" t="e">
        <f>IF((MM6&lt;='Базовые значения'!$L$29)*AND(MM6&lt;&gt;0),'Базовые значения'!$L$27," ")</f>
        <v>#DIV/0!</v>
      </c>
      <c r="MN5" s="32" t="str">
        <f>IF((MN6&lt;='Базовые значения'!$B$9)*AND(MN6&lt;&gt;0),'Базовые значения'!$B$22," ")</f>
        <v xml:space="preserve"> </v>
      </c>
      <c r="MO5" s="32" t="str">
        <f>IF((MO6&lt;='Базовые значения'!$B$9)*AND(MO6&lt;&gt;0),'Базовые значения'!$B$22," ")</f>
        <v xml:space="preserve"> </v>
      </c>
      <c r="MP5" s="32" t="e">
        <f>IF((MP6&lt;='Базовые значения'!$M$29)*AND(MP6&lt;&gt;0),'Базовые значения'!$M$27," ")</f>
        <v>#DIV/0!</v>
      </c>
      <c r="MQ5" s="32" t="e">
        <f>IF((MQ6&lt;='Базовые значения'!$M$29)*AND(MQ6&lt;&gt;0),'Базовые значения'!$M$27," ")</f>
        <v>#DIV/0!</v>
      </c>
      <c r="MR5" s="32" t="e">
        <f>IF((MR6&lt;='Базовые значения'!$M$29)*AND(MR6&lt;&gt;0),'Базовые значения'!$M$27," ")</f>
        <v>#DIV/0!</v>
      </c>
      <c r="MS5" s="32" t="e">
        <f>IF((MS6&lt;='Базовые значения'!$M$29)*AND(MS6&lt;&gt;0),'Базовые значения'!$M$27," ")</f>
        <v>#DIV/0!</v>
      </c>
      <c r="MT5" s="32" t="e">
        <f>IF((MT6&lt;='Базовые значения'!$M$29)*AND(MT6&lt;&gt;0),'Базовые значения'!$M$27," ")</f>
        <v>#DIV/0!</v>
      </c>
      <c r="MU5" s="32" t="e">
        <f>IF((MU6&lt;='Базовые значения'!$M$29)*AND(MU6&lt;&gt;0),'Базовые значения'!$M$27," ")</f>
        <v>#DIV/0!</v>
      </c>
      <c r="MV5" s="32" t="e">
        <f>IF((MV6&lt;='Базовые значения'!$M$29)*AND(MV6&lt;&gt;0),'Базовые значения'!$M$27," ")</f>
        <v>#DIV/0!</v>
      </c>
      <c r="MW5" s="32" t="e">
        <f>IF((MW6&lt;='Базовые значения'!$M$29)*AND(MW6&lt;&gt;0),'Базовые значения'!$M$27," ")</f>
        <v>#DIV/0!</v>
      </c>
      <c r="MX5" s="32" t="e">
        <f>IF((MX6&lt;='Базовые значения'!$M$29)*AND(MX6&lt;&gt;0),'Базовые значения'!$M$27," ")</f>
        <v>#DIV/0!</v>
      </c>
      <c r="MY5" s="32" t="e">
        <f>IF((MY6&lt;='Базовые значения'!$M$29)*AND(MY6&lt;&gt;0),'Базовые значения'!$M$27," ")</f>
        <v>#DIV/0!</v>
      </c>
      <c r="MZ5" s="32" t="e">
        <f>IF((MZ6&lt;='Базовые значения'!$M$29)*AND(MZ6&lt;&gt;0),'Базовые значения'!$M$27," ")</f>
        <v>#DIV/0!</v>
      </c>
      <c r="NA5" s="32" t="e">
        <f>IF((NA6&lt;='Базовые значения'!$M$29)*AND(NA6&lt;&gt;0),'Базовые значения'!$M$27," ")</f>
        <v>#DIV/0!</v>
      </c>
      <c r="NB5" s="32" t="e">
        <f>IF((NB6&lt;='Базовые значения'!$M$29)*AND(NB6&lt;&gt;0),'Базовые значения'!$M$27," ")</f>
        <v>#DIV/0!</v>
      </c>
      <c r="NC5" s="32" t="e">
        <f>IF((NC6&lt;='Базовые значения'!$M$29)*AND(NC6&lt;&gt;0),'Базовые значения'!$M$27," ")</f>
        <v>#DIV/0!</v>
      </c>
      <c r="ND5" s="32" t="e">
        <f>IF((ND6&lt;='Базовые значения'!$M$29)*AND(ND6&lt;&gt;0),'Базовые значения'!$M$27," ")</f>
        <v>#DIV/0!</v>
      </c>
      <c r="NE5" s="32" t="e">
        <f>IF((NE6&lt;='Базовые значения'!$M$29)*AND(NE6&lt;&gt;0),'Базовые значения'!$M$27," ")</f>
        <v>#DIV/0!</v>
      </c>
      <c r="NF5" s="32" t="e">
        <f>IF((NF6&lt;='Базовые значения'!$M$29)*AND(NF6&lt;&gt;0),'Базовые значения'!$M$27," ")</f>
        <v>#DIV/0!</v>
      </c>
      <c r="NG5" s="32" t="e">
        <f>IF((NG6&lt;='Базовые значения'!$M$29)*AND(NG6&lt;&gt;0),'Базовые значения'!$M$27," ")</f>
        <v>#DIV/0!</v>
      </c>
      <c r="NH5" s="32" t="e">
        <f>IF((NH6&lt;='Базовые значения'!$M$29)*AND(NH6&lt;&gt;0),'Базовые значения'!$M$27," ")</f>
        <v>#DIV/0!</v>
      </c>
      <c r="NI5" s="32" t="e">
        <f>IF((NI6&lt;='Базовые значения'!$M$29)*AND(NI6&lt;&gt;0),'Базовые значения'!$M$27," ")</f>
        <v>#DIV/0!</v>
      </c>
      <c r="NJ5" s="32" t="e">
        <f>IF((NJ6&lt;='Базовые значения'!$M$29)*AND(NJ6&lt;&gt;0),'Базовые значения'!$M$27," ")</f>
        <v>#DIV/0!</v>
      </c>
      <c r="NK5" s="32" t="e">
        <f>IF((NK6&lt;='Базовые значения'!$M$29)*AND(NK6&lt;&gt;0),'Базовые значения'!$M$27," ")</f>
        <v>#DIV/0!</v>
      </c>
      <c r="NL5" s="32" t="e">
        <f>IF((NL6&lt;='Базовые значения'!$M$29)*AND(NL6&lt;&gt;0),'Базовые значения'!$M$27," ")</f>
        <v>#DIV/0!</v>
      </c>
      <c r="NM5" s="32" t="e">
        <f>IF((NM6&lt;='Базовые значения'!$M$29)*AND(NM6&lt;&gt;0),'Базовые значения'!$M$27," ")</f>
        <v>#DIV/0!</v>
      </c>
      <c r="NN5" s="32" t="e">
        <f>IF((NN6&lt;='Базовые значения'!$M$29)*AND(NN6&lt;&gt;0),'Базовые значения'!$M$27," ")</f>
        <v>#DIV/0!</v>
      </c>
      <c r="NO5" s="32" t="e">
        <f>IF((NO6&lt;='Базовые значения'!$M$29)*AND(NO6&lt;&gt;0),'Базовые значения'!$M$27," ")</f>
        <v>#DIV/0!</v>
      </c>
      <c r="NP5" s="32" t="e">
        <f>IF((NP6&lt;='Базовые значения'!$M$29)*AND(NP6&lt;&gt;0),'Базовые значения'!$M$27," ")</f>
        <v>#DIV/0!</v>
      </c>
      <c r="NQ5" s="32" t="e">
        <f>IF((NQ6&lt;='Базовые значения'!$M$29)*AND(NQ6&lt;&gt;0),'Базовые значения'!$M$27," ")</f>
        <v>#DIV/0!</v>
      </c>
      <c r="NR5" s="32" t="e">
        <f>IF((NR6&lt;='Базовые значения'!$M$29)*AND(NR6&lt;&gt;0),'Базовые значения'!$M$27," ")</f>
        <v>#DIV/0!</v>
      </c>
      <c r="NS5" s="32" t="e">
        <f>IF((NS6&lt;='Базовые значения'!$M$29)*AND(NS6&lt;&gt;0),'Базовые значения'!$M$27," ")</f>
        <v>#DIV/0!</v>
      </c>
      <c r="NT5" s="32" t="str">
        <f>IF((NT6&lt;='Базовые значения'!$B$9)*AND(NT6&lt;&gt;0),'Базовые значения'!$B$22," ")</f>
        <v xml:space="preserve"> </v>
      </c>
      <c r="NU5" s="32" t="str">
        <f>IF((NU6&lt;='Базовые значения'!$B$9)*AND(NU6&lt;&gt;0),'Базовые значения'!$B$22," ")</f>
        <v xml:space="preserve"> </v>
      </c>
      <c r="NV5" s="32" t="e">
        <f>IF((NV6&lt;='Базовые значения'!$N$29)*AND(NV6&lt;&gt;0),'Базовые значения'!$N$27," ")</f>
        <v>#DIV/0!</v>
      </c>
      <c r="NW5" s="32" t="e">
        <f>IF((NW6&lt;='Базовые значения'!$N$29)*AND(NW6&lt;&gt;0),'Базовые значения'!$N$27," ")</f>
        <v>#DIV/0!</v>
      </c>
      <c r="NX5" s="32" t="e">
        <f>IF((NX6&lt;='Базовые значения'!$N$29)*AND(NX6&lt;&gt;0),'Базовые значения'!$N$27," ")</f>
        <v>#DIV/0!</v>
      </c>
      <c r="NY5" s="32" t="e">
        <f>IF((NY6&lt;='Базовые значения'!$N$29)*AND(NY6&lt;&gt;0),'Базовые значения'!$N$27," ")</f>
        <v>#DIV/0!</v>
      </c>
      <c r="NZ5" s="32" t="e">
        <f>IF((NZ6&lt;='Базовые значения'!$N$29)*AND(NZ6&lt;&gt;0),'Базовые значения'!$N$27," ")</f>
        <v>#DIV/0!</v>
      </c>
      <c r="OA5" s="32" t="e">
        <f>IF((OA6&lt;='Базовые значения'!$N$29)*AND(OA6&lt;&gt;0),'Базовые значения'!$N$27," ")</f>
        <v>#DIV/0!</v>
      </c>
      <c r="OB5" s="32" t="e">
        <f>IF((OB6&lt;='Базовые значения'!$N$29)*AND(OB6&lt;&gt;0),'Базовые значения'!$N$27," ")</f>
        <v>#DIV/0!</v>
      </c>
      <c r="OC5" s="32" t="e">
        <f>IF((OC6&lt;='Базовые значения'!$N$29)*AND(OC6&lt;&gt;0),'Базовые значения'!$N$27," ")</f>
        <v>#DIV/0!</v>
      </c>
      <c r="OD5" s="32" t="e">
        <f>IF((OD6&lt;='Базовые значения'!$N$29)*AND(OD6&lt;&gt;0),'Базовые значения'!$N$27," ")</f>
        <v>#DIV/0!</v>
      </c>
      <c r="OE5" s="32" t="e">
        <f>IF((OE6&lt;='Базовые значения'!$N$29)*AND(OE6&lt;&gt;0),'Базовые значения'!$N$27," ")</f>
        <v>#DIV/0!</v>
      </c>
      <c r="OF5" s="32" t="e">
        <f>IF((OF6&lt;='Базовые значения'!$N$29)*AND(OF6&lt;&gt;0),'Базовые значения'!$N$27," ")</f>
        <v>#DIV/0!</v>
      </c>
      <c r="OG5" s="32" t="e">
        <f>IF((OG6&lt;='Базовые значения'!$N$29)*AND(OG6&lt;&gt;0),'Базовые значения'!$N$27," ")</f>
        <v>#DIV/0!</v>
      </c>
      <c r="OH5" s="32" t="e">
        <f>IF((OH6&lt;='Базовые значения'!$N$29)*AND(OH6&lt;&gt;0),'Базовые значения'!$N$27," ")</f>
        <v>#DIV/0!</v>
      </c>
      <c r="OI5" s="32" t="e">
        <f>IF((OI6&lt;='Базовые значения'!$N$29)*AND(OI6&lt;&gt;0),'Базовые значения'!$N$27," ")</f>
        <v>#DIV/0!</v>
      </c>
      <c r="OJ5" s="32" t="e">
        <f>IF((OJ6&lt;='Базовые значения'!$N$29)*AND(OJ6&lt;&gt;0),'Базовые значения'!$N$27," ")</f>
        <v>#DIV/0!</v>
      </c>
      <c r="OK5" s="32" t="e">
        <f>IF((OK6&lt;='Базовые значения'!$N$29)*AND(OK6&lt;&gt;0),'Базовые значения'!$N$27," ")</f>
        <v>#DIV/0!</v>
      </c>
      <c r="OL5" s="32" t="e">
        <f>IF((OL6&lt;='Базовые значения'!$N$29)*AND(OL6&lt;&gt;0),'Базовые значения'!$N$27," ")</f>
        <v>#DIV/0!</v>
      </c>
      <c r="OM5" s="32" t="e">
        <f>IF((OM6&lt;='Базовые значения'!$N$29)*AND(OM6&lt;&gt;0),'Базовые значения'!$N$27," ")</f>
        <v>#DIV/0!</v>
      </c>
      <c r="ON5" s="32" t="e">
        <f>IF((ON6&lt;='Базовые значения'!$N$29)*AND(ON6&lt;&gt;0),'Базовые значения'!$N$27," ")</f>
        <v>#DIV/0!</v>
      </c>
      <c r="OO5" s="32" t="e">
        <f>IF((OO6&lt;='Базовые значения'!$N$29)*AND(OO6&lt;&gt;0),'Базовые значения'!$N$27," ")</f>
        <v>#DIV/0!</v>
      </c>
      <c r="OP5" s="32" t="e">
        <f>IF((OP6&lt;='Базовые значения'!$N$29)*AND(OP6&lt;&gt;0),'Базовые значения'!$N$27," ")</f>
        <v>#DIV/0!</v>
      </c>
      <c r="OQ5" s="32" t="e">
        <f>IF((OQ6&lt;='Базовые значения'!$N$29)*AND(OQ6&lt;&gt;0),'Базовые значения'!$N$27," ")</f>
        <v>#DIV/0!</v>
      </c>
      <c r="OR5" s="32" t="e">
        <f>IF((OR6&lt;='Базовые значения'!$N$29)*AND(OR6&lt;&gt;0),'Базовые значения'!$N$27," ")</f>
        <v>#DIV/0!</v>
      </c>
      <c r="OS5" s="32" t="e">
        <f>IF((OS6&lt;='Базовые значения'!$N$29)*AND(OS6&lt;&gt;0),'Базовые значения'!$N$27," ")</f>
        <v>#DIV/0!</v>
      </c>
      <c r="OT5" s="32" t="e">
        <f>IF((OT6&lt;='Базовые значения'!$N$29)*AND(OT6&lt;&gt;0),'Базовые значения'!$N$27," ")</f>
        <v>#DIV/0!</v>
      </c>
      <c r="OU5" s="32" t="e">
        <f>IF((OU6&lt;='Базовые значения'!$N$29)*AND(OU6&lt;&gt;0),'Базовые значения'!$N$27," ")</f>
        <v>#DIV/0!</v>
      </c>
      <c r="OV5" s="32" t="e">
        <f>IF((OV6&lt;='Базовые значения'!$N$29)*AND(OV6&lt;&gt;0),'Базовые значения'!$N$27," ")</f>
        <v>#DIV/0!</v>
      </c>
      <c r="OW5" s="32" t="e">
        <f>IF((OW6&lt;='Базовые значения'!$N$29)*AND(OW6&lt;&gt;0),'Базовые значения'!$N$27," ")</f>
        <v>#DIV/0!</v>
      </c>
      <c r="OX5" s="32" t="e">
        <f>IF((OX6&lt;='Базовые значения'!$N$29)*AND(OX6&lt;&gt;0),'Базовые значения'!$N$27," ")</f>
        <v>#DIV/0!</v>
      </c>
      <c r="OY5" s="32" t="e">
        <f>IF((OY6&lt;='Базовые значения'!$N$29)*AND(OY6&lt;&gt;0),'Базовые значения'!$N$27," ")</f>
        <v>#DIV/0!</v>
      </c>
      <c r="OZ5" s="32" t="str">
        <f>IF((OZ6&lt;='Базовые значения'!$B$9)*AND(OZ6&lt;&gt;0),'Базовые значения'!$B$22," ")</f>
        <v xml:space="preserve"> </v>
      </c>
      <c r="PA5" s="32" t="str">
        <f>IF((PA6&lt;='Базовые значения'!$B$9)*AND(PA6&lt;&gt;0),'Базовые значения'!$B$22," ")</f>
        <v xml:space="preserve"> </v>
      </c>
      <c r="PB5" s="32" t="e">
        <f>IF((PB6&lt;='Базовые значения'!$O$29)*AND(PB6&lt;&gt;0),'Базовые значения'!$O$27," ")</f>
        <v>#DIV/0!</v>
      </c>
      <c r="PC5" s="32" t="e">
        <f>IF((PC6&lt;='Базовые значения'!$O$29)*AND(PC6&lt;&gt;0),'Базовые значения'!$O$27," ")</f>
        <v>#DIV/0!</v>
      </c>
      <c r="PD5" s="32" t="e">
        <f>IF((PD6&lt;='Базовые значения'!$O$29)*AND(PD6&lt;&gt;0),'Базовые значения'!$O$27," ")</f>
        <v>#DIV/0!</v>
      </c>
      <c r="PE5" s="32" t="e">
        <f>IF((PE6&lt;='Базовые значения'!$O$29)*AND(PE6&lt;&gt;0),'Базовые значения'!$O$27," ")</f>
        <v>#DIV/0!</v>
      </c>
      <c r="PF5" s="32" t="e">
        <f>IF((PF6&lt;='Базовые значения'!$O$29)*AND(PF6&lt;&gt;0),'Базовые значения'!$O$27," ")</f>
        <v>#DIV/0!</v>
      </c>
      <c r="PG5" s="32" t="e">
        <f>IF((PG6&lt;='Базовые значения'!$O$29)*AND(PG6&lt;&gt;0),'Базовые значения'!$O$27," ")</f>
        <v>#DIV/0!</v>
      </c>
      <c r="PH5" s="32" t="e">
        <f>IF((PH6&lt;='Базовые значения'!$O$29)*AND(PH6&lt;&gt;0),'Базовые значения'!$O$27," ")</f>
        <v>#DIV/0!</v>
      </c>
      <c r="PI5" s="32" t="e">
        <f>IF((PI6&lt;='Базовые значения'!$O$29)*AND(PI6&lt;&gt;0),'Базовые значения'!$O$27," ")</f>
        <v>#DIV/0!</v>
      </c>
      <c r="PJ5" s="32" t="e">
        <f>IF((PJ6&lt;='Базовые значения'!$O$29)*AND(PJ6&lt;&gt;0),'Базовые значения'!$O$27," ")</f>
        <v>#DIV/0!</v>
      </c>
      <c r="PK5" s="32" t="e">
        <f>IF((PK6&lt;='Базовые значения'!$O$29)*AND(PK6&lt;&gt;0),'Базовые значения'!$O$27," ")</f>
        <v>#DIV/0!</v>
      </c>
      <c r="PL5" s="32" t="e">
        <f>IF((PL6&lt;='Базовые значения'!$O$29)*AND(PL6&lt;&gt;0),'Базовые значения'!$O$27," ")</f>
        <v>#DIV/0!</v>
      </c>
      <c r="PM5" s="32" t="e">
        <f>IF((PM6&lt;='Базовые значения'!$O$29)*AND(PM6&lt;&gt;0),'Базовые значения'!$O$27," ")</f>
        <v>#DIV/0!</v>
      </c>
      <c r="PN5" s="32" t="e">
        <f>IF((PN6&lt;='Базовые значения'!$O$29)*AND(PN6&lt;&gt;0),'Базовые значения'!$O$27," ")</f>
        <v>#DIV/0!</v>
      </c>
      <c r="PO5" s="32" t="e">
        <f>IF((PO6&lt;='Базовые значения'!$O$29)*AND(PO6&lt;&gt;0),'Базовые значения'!$O$27," ")</f>
        <v>#DIV/0!</v>
      </c>
      <c r="PP5" s="32" t="e">
        <f>IF((PP6&lt;='Базовые значения'!$O$29)*AND(PP6&lt;&gt;0),'Базовые значения'!$O$27," ")</f>
        <v>#DIV/0!</v>
      </c>
      <c r="PQ5" s="32" t="e">
        <f>IF((PQ6&lt;='Базовые значения'!$O$29)*AND(PQ6&lt;&gt;0),'Базовые значения'!$O$27," ")</f>
        <v>#DIV/0!</v>
      </c>
      <c r="PR5" s="32" t="e">
        <f>IF((PR6&lt;='Базовые значения'!$O$29)*AND(PR6&lt;&gt;0),'Базовые значения'!$O$27," ")</f>
        <v>#DIV/0!</v>
      </c>
      <c r="PS5" s="32" t="e">
        <f>IF((PS6&lt;='Базовые значения'!$O$29)*AND(PS6&lt;&gt;0),'Базовые значения'!$O$27," ")</f>
        <v>#DIV/0!</v>
      </c>
      <c r="PT5" s="32" t="e">
        <f>IF((PT6&lt;='Базовые значения'!$O$29)*AND(PT6&lt;&gt;0),'Базовые значения'!$O$27," ")</f>
        <v>#DIV/0!</v>
      </c>
      <c r="PU5" s="32" t="e">
        <f>IF((PU6&lt;='Базовые значения'!$O$29)*AND(PU6&lt;&gt;0),'Базовые значения'!$O$27," ")</f>
        <v>#DIV/0!</v>
      </c>
      <c r="PV5" s="32" t="e">
        <f>IF((PV6&lt;='Базовые значения'!$O$29)*AND(PV6&lt;&gt;0),'Базовые значения'!$O$27," ")</f>
        <v>#DIV/0!</v>
      </c>
      <c r="PW5" s="32" t="e">
        <f>IF((PW6&lt;='Базовые значения'!$O$29)*AND(PW6&lt;&gt;0),'Базовые значения'!$O$27," ")</f>
        <v>#DIV/0!</v>
      </c>
      <c r="PX5" s="32" t="e">
        <f>IF((PX6&lt;='Базовые значения'!$O$29)*AND(PX6&lt;&gt;0),'Базовые значения'!$O$27," ")</f>
        <v>#DIV/0!</v>
      </c>
      <c r="PY5" s="32" t="e">
        <f>IF((PY6&lt;='Базовые значения'!$O$29)*AND(PY6&lt;&gt;0),'Базовые значения'!$O$27," ")</f>
        <v>#DIV/0!</v>
      </c>
      <c r="PZ5" s="32" t="e">
        <f>IF((PZ6&lt;='Базовые значения'!$O$29)*AND(PZ6&lt;&gt;0),'Базовые значения'!$O$27," ")</f>
        <v>#DIV/0!</v>
      </c>
      <c r="QA5" s="32" t="e">
        <f>IF((QA6&lt;='Базовые значения'!$O$29)*AND(QA6&lt;&gt;0),'Базовые значения'!$O$27," ")</f>
        <v>#DIV/0!</v>
      </c>
      <c r="QB5" s="32" t="e">
        <f>IF((QB6&lt;='Базовые значения'!$O$29)*AND(QB6&lt;&gt;0),'Базовые значения'!$O$27," ")</f>
        <v>#DIV/0!</v>
      </c>
      <c r="QC5" s="32" t="e">
        <f>IF((QC6&lt;='Базовые значения'!$O$29)*AND(QC6&lt;&gt;0),'Базовые значения'!$O$27," ")</f>
        <v>#DIV/0!</v>
      </c>
      <c r="QD5" s="32" t="e">
        <f>IF((QD6&lt;='Базовые значения'!$O$29)*AND(QD6&lt;&gt;0),'Базовые значения'!$O$27," ")</f>
        <v>#DIV/0!</v>
      </c>
      <c r="QE5" s="32" t="e">
        <f>IF((QE6&lt;='Базовые значения'!$O$29)*AND(QE6&lt;&gt;0),'Базовые значения'!$O$27," ")</f>
        <v>#DIV/0!</v>
      </c>
      <c r="QF5" s="32" t="str">
        <f>IF((QF6&lt;='Базовые значения'!$B$9)*AND(QF6&lt;&gt;0),'Базовые значения'!$B$22," ")</f>
        <v xml:space="preserve"> </v>
      </c>
      <c r="QG5" s="32" t="str">
        <f>IF((QG6&lt;='Базовые значения'!$B$9)*AND(QG6&lt;&gt;0),'Базовые значения'!$B$22," ")</f>
        <v xml:space="preserve"> </v>
      </c>
      <c r="QH5" s="32" t="e">
        <f>IF((QH6&lt;='Базовые значения'!$P$29)*AND(QH6&lt;&gt;0),'Базовые значения'!$P$27," ")</f>
        <v>#DIV/0!</v>
      </c>
      <c r="QI5" s="32" t="e">
        <f>IF((QI6&lt;='Базовые значения'!$P$29)*AND(QI6&lt;&gt;0),'Базовые значения'!$P$27," ")</f>
        <v>#DIV/0!</v>
      </c>
      <c r="QJ5" s="32" t="e">
        <f>IF((QJ6&lt;='Базовые значения'!$P$29)*AND(QJ6&lt;&gt;0),'Базовые значения'!$P$27," ")</f>
        <v>#DIV/0!</v>
      </c>
      <c r="QK5" s="32" t="e">
        <f>IF((QK6&lt;='Базовые значения'!$P$29)*AND(QK6&lt;&gt;0),'Базовые значения'!$P$27," ")</f>
        <v>#DIV/0!</v>
      </c>
      <c r="QL5" s="32" t="e">
        <f>IF((QL6&lt;='Базовые значения'!$P$29)*AND(QL6&lt;&gt;0),'Базовые значения'!$P$27," ")</f>
        <v>#DIV/0!</v>
      </c>
      <c r="QM5" s="32" t="e">
        <f>IF((QM6&lt;='Базовые значения'!$P$29)*AND(QM6&lt;&gt;0),'Базовые значения'!$P$27," ")</f>
        <v>#DIV/0!</v>
      </c>
      <c r="QN5" s="32" t="e">
        <f>IF((QN6&lt;='Базовые значения'!$P$29)*AND(QN6&lt;&gt;0),'Базовые значения'!$P$27," ")</f>
        <v>#DIV/0!</v>
      </c>
      <c r="QO5" s="32" t="e">
        <f>IF((QO6&lt;='Базовые значения'!$P$29)*AND(QO6&lt;&gt;0),'Базовые значения'!$P$27," ")</f>
        <v>#DIV/0!</v>
      </c>
      <c r="QP5" s="32" t="e">
        <f>IF((QP6&lt;='Базовые значения'!$P$29)*AND(QP6&lt;&gt;0),'Базовые значения'!$P$27," ")</f>
        <v>#DIV/0!</v>
      </c>
      <c r="QQ5" s="32" t="e">
        <f>IF((QQ6&lt;='Базовые значения'!$P$29)*AND(QQ6&lt;&gt;0),'Базовые значения'!$P$27," ")</f>
        <v>#DIV/0!</v>
      </c>
      <c r="QR5" s="32" t="e">
        <f>IF((QR6&lt;='Базовые значения'!$P$29)*AND(QR6&lt;&gt;0),'Базовые значения'!$P$27," ")</f>
        <v>#DIV/0!</v>
      </c>
      <c r="QS5" s="32" t="e">
        <f>IF((QS6&lt;='Базовые значения'!$P$29)*AND(QS6&lt;&gt;0),'Базовые значения'!$P$27," ")</f>
        <v>#DIV/0!</v>
      </c>
      <c r="QT5" s="32" t="e">
        <f>IF((QT6&lt;='Базовые значения'!$P$29)*AND(QT6&lt;&gt;0),'Базовые значения'!$P$27," ")</f>
        <v>#DIV/0!</v>
      </c>
      <c r="QU5" s="32" t="e">
        <f>IF((QU6&lt;='Базовые значения'!$P$29)*AND(QU6&lt;&gt;0),'Базовые значения'!$P$27," ")</f>
        <v>#DIV/0!</v>
      </c>
      <c r="QV5" s="32" t="e">
        <f>IF((QV6&lt;='Базовые значения'!$P$29)*AND(QV6&lt;&gt;0),'Базовые значения'!$P$27," ")</f>
        <v>#DIV/0!</v>
      </c>
      <c r="QW5" s="32" t="e">
        <f>IF((QW6&lt;='Базовые значения'!$P$29)*AND(QW6&lt;&gt;0),'Базовые значения'!$P$27," ")</f>
        <v>#DIV/0!</v>
      </c>
      <c r="QX5" s="32" t="e">
        <f>IF((QX6&lt;='Базовые значения'!$P$29)*AND(QX6&lt;&gt;0),'Базовые значения'!$P$27," ")</f>
        <v>#DIV/0!</v>
      </c>
      <c r="QY5" s="32" t="e">
        <f>IF((QY6&lt;='Базовые значения'!$P$29)*AND(QY6&lt;&gt;0),'Базовые значения'!$P$27," ")</f>
        <v>#DIV/0!</v>
      </c>
      <c r="QZ5" s="32" t="e">
        <f>IF((QZ6&lt;='Базовые значения'!$P$29)*AND(QZ6&lt;&gt;0),'Базовые значения'!$P$27," ")</f>
        <v>#DIV/0!</v>
      </c>
      <c r="RA5" s="32" t="e">
        <f>IF((RA6&lt;='Базовые значения'!$P$29)*AND(RA6&lt;&gt;0),'Базовые значения'!$P$27," ")</f>
        <v>#DIV/0!</v>
      </c>
      <c r="RB5" s="32" t="e">
        <f>IF((RB6&lt;='Базовые значения'!$P$29)*AND(RB6&lt;&gt;0),'Базовые значения'!$P$27," ")</f>
        <v>#DIV/0!</v>
      </c>
      <c r="RC5" s="32" t="e">
        <f>IF((RC6&lt;='Базовые значения'!$P$29)*AND(RC6&lt;&gt;0),'Базовые значения'!$P$27," ")</f>
        <v>#DIV/0!</v>
      </c>
      <c r="RD5" s="32" t="e">
        <f>IF((RD6&lt;='Базовые значения'!$P$29)*AND(RD6&lt;&gt;0),'Базовые значения'!$P$27," ")</f>
        <v>#DIV/0!</v>
      </c>
      <c r="RE5" s="32" t="e">
        <f>IF((RE6&lt;='Базовые значения'!$P$29)*AND(RE6&lt;&gt;0),'Базовые значения'!$P$27," ")</f>
        <v>#DIV/0!</v>
      </c>
      <c r="RF5" s="32" t="e">
        <f>IF((RF6&lt;='Базовые значения'!$P$29)*AND(RF6&lt;&gt;0),'Базовые значения'!$P$27," ")</f>
        <v>#DIV/0!</v>
      </c>
      <c r="RG5" s="32" t="e">
        <f>IF((RG6&lt;='Базовые значения'!$P$29)*AND(RG6&lt;&gt;0),'Базовые значения'!$P$27," ")</f>
        <v>#DIV/0!</v>
      </c>
      <c r="RH5" s="32" t="e">
        <f>IF((RH6&lt;='Базовые значения'!$P$29)*AND(RH6&lt;&gt;0),'Базовые значения'!$P$27," ")</f>
        <v>#DIV/0!</v>
      </c>
      <c r="RI5" s="32" t="e">
        <f>IF((RI6&lt;='Базовые значения'!$P$29)*AND(RI6&lt;&gt;0),'Базовые значения'!$P$27," ")</f>
        <v>#DIV/0!</v>
      </c>
      <c r="RJ5" s="32" t="e">
        <f>IF((RJ6&lt;='Базовые значения'!$P$29)*AND(RJ6&lt;&gt;0),'Базовые значения'!$P$27," ")</f>
        <v>#DIV/0!</v>
      </c>
      <c r="RK5" s="32" t="e">
        <f>IF((RK6&lt;='Базовые значения'!$P$29)*AND(RK6&lt;&gt;0),'Базовые значения'!$P$27," ")</f>
        <v>#DIV/0!</v>
      </c>
      <c r="RL5" s="32" t="str">
        <f>IF((RL6&lt;='Базовые значения'!$B$9)*AND(RL6&lt;&gt;0),'Базовые значения'!$B$22," ")</f>
        <v xml:space="preserve"> </v>
      </c>
      <c r="RM5" s="32" t="str">
        <f>IF((RM6&lt;='Базовые значения'!$B$9)*AND(RM6&lt;&gt;0),'Базовые значения'!$B$22," ")</f>
        <v xml:space="preserve"> </v>
      </c>
      <c r="RN5" s="32" t="e">
        <f>IF((RN6&lt;='Базовые значения'!$Q$29)*AND(RN6&lt;&gt;0),'Базовые значения'!$Q$27," ")</f>
        <v>#DIV/0!</v>
      </c>
      <c r="RO5" s="32" t="e">
        <f>IF((RO6&lt;='Базовые значения'!$Q$29)*AND(RO6&lt;&gt;0),'Базовые значения'!$Q$27," ")</f>
        <v>#DIV/0!</v>
      </c>
      <c r="RP5" s="32" t="e">
        <f>IF((RP6&lt;='Базовые значения'!$Q$29)*AND(RP6&lt;&gt;0),'Базовые значения'!$Q$27," ")</f>
        <v>#DIV/0!</v>
      </c>
      <c r="RQ5" s="32" t="e">
        <f>IF((RQ6&lt;='Базовые значения'!$Q$29)*AND(RQ6&lt;&gt;0),'Базовые значения'!$Q$27," ")</f>
        <v>#DIV/0!</v>
      </c>
      <c r="RR5" s="32" t="e">
        <f>IF((RR6&lt;='Базовые значения'!$Q$29)*AND(RR6&lt;&gt;0),'Базовые значения'!$Q$27," ")</f>
        <v>#DIV/0!</v>
      </c>
      <c r="RS5" s="32" t="e">
        <f>IF((RS6&lt;='Базовые значения'!$Q$29)*AND(RS6&lt;&gt;0),'Базовые значения'!$Q$27," ")</f>
        <v>#DIV/0!</v>
      </c>
      <c r="RT5" s="32" t="e">
        <f>IF((RT6&lt;='Базовые значения'!$Q$29)*AND(RT6&lt;&gt;0),'Базовые значения'!$Q$27," ")</f>
        <v>#DIV/0!</v>
      </c>
      <c r="RU5" s="32" t="e">
        <f>IF((RU6&lt;='Базовые значения'!$Q$29)*AND(RU6&lt;&gt;0),'Базовые значения'!$Q$27," ")</f>
        <v>#DIV/0!</v>
      </c>
      <c r="RV5" s="32" t="e">
        <f>IF((RV6&lt;='Базовые значения'!$Q$29)*AND(RV6&lt;&gt;0),'Базовые значения'!$Q$27," ")</f>
        <v>#DIV/0!</v>
      </c>
      <c r="RW5" s="32" t="e">
        <f>IF((RW6&lt;='Базовые значения'!$Q$29)*AND(RW6&lt;&gt;0),'Базовые значения'!$Q$27," ")</f>
        <v>#DIV/0!</v>
      </c>
      <c r="RX5" s="32" t="e">
        <f>IF((RX6&lt;='Базовые значения'!$Q$29)*AND(RX6&lt;&gt;0),'Базовые значения'!$Q$27," ")</f>
        <v>#DIV/0!</v>
      </c>
      <c r="RY5" s="32" t="e">
        <f>IF((RY6&lt;='Базовые значения'!$Q$29)*AND(RY6&lt;&gt;0),'Базовые значения'!$Q$27," ")</f>
        <v>#DIV/0!</v>
      </c>
      <c r="RZ5" s="32" t="e">
        <f>IF((RZ6&lt;='Базовые значения'!$Q$29)*AND(RZ6&lt;&gt;0),'Базовые значения'!$Q$27," ")</f>
        <v>#DIV/0!</v>
      </c>
      <c r="SA5" s="32" t="e">
        <f>IF((SA6&lt;='Базовые значения'!$Q$29)*AND(SA6&lt;&gt;0),'Базовые значения'!$Q$27," ")</f>
        <v>#DIV/0!</v>
      </c>
      <c r="SB5" s="32" t="e">
        <f>IF((SB6&lt;='Базовые значения'!$Q$29)*AND(SB6&lt;&gt;0),'Базовые значения'!$Q$27," ")</f>
        <v>#DIV/0!</v>
      </c>
      <c r="SC5" s="32" t="e">
        <f>IF((SC6&lt;='Базовые значения'!$Q$29)*AND(SC6&lt;&gt;0),'Базовые значения'!$Q$27," ")</f>
        <v>#DIV/0!</v>
      </c>
      <c r="SD5" s="32" t="e">
        <f>IF((SD6&lt;='Базовые значения'!$Q$29)*AND(SD6&lt;&gt;0),'Базовые значения'!$Q$27," ")</f>
        <v>#DIV/0!</v>
      </c>
      <c r="SE5" s="32" t="e">
        <f>IF((SE6&lt;='Базовые значения'!$Q$29)*AND(SE6&lt;&gt;0),'Базовые значения'!$Q$27," ")</f>
        <v>#DIV/0!</v>
      </c>
      <c r="SF5" s="32" t="e">
        <f>IF((SF6&lt;='Базовые значения'!$Q$29)*AND(SF6&lt;&gt;0),'Базовые значения'!$Q$27," ")</f>
        <v>#DIV/0!</v>
      </c>
      <c r="SG5" s="32" t="e">
        <f>IF((SG6&lt;='Базовые значения'!$Q$29)*AND(SG6&lt;&gt;0),'Базовые значения'!$Q$27," ")</f>
        <v>#DIV/0!</v>
      </c>
      <c r="SH5" s="32" t="e">
        <f>IF((SH6&lt;='Базовые значения'!$Q$29)*AND(SH6&lt;&gt;0),'Базовые значения'!$Q$27," ")</f>
        <v>#DIV/0!</v>
      </c>
      <c r="SI5" s="32" t="e">
        <f>IF((SI6&lt;='Базовые значения'!$Q$29)*AND(SI6&lt;&gt;0),'Базовые значения'!$Q$27," ")</f>
        <v>#DIV/0!</v>
      </c>
      <c r="SJ5" s="32" t="e">
        <f>IF((SJ6&lt;='Базовые значения'!$Q$29)*AND(SJ6&lt;&gt;0),'Базовые значения'!$Q$27," ")</f>
        <v>#DIV/0!</v>
      </c>
      <c r="SK5" s="32" t="e">
        <f>IF((SK6&lt;='Базовые значения'!$Q$29)*AND(SK6&lt;&gt;0),'Базовые значения'!$Q$27," ")</f>
        <v>#DIV/0!</v>
      </c>
      <c r="SL5" s="32" t="e">
        <f>IF((SL6&lt;='Базовые значения'!$Q$29)*AND(SL6&lt;&gt;0),'Базовые значения'!$Q$27," ")</f>
        <v>#DIV/0!</v>
      </c>
      <c r="SM5" s="32" t="e">
        <f>IF((SM6&lt;='Базовые значения'!$Q$29)*AND(SM6&lt;&gt;0),'Базовые значения'!$Q$27," ")</f>
        <v>#DIV/0!</v>
      </c>
      <c r="SN5" s="32" t="e">
        <f>IF((SN6&lt;='Базовые значения'!$Q$29)*AND(SN6&lt;&gt;0),'Базовые значения'!$Q$27," ")</f>
        <v>#DIV/0!</v>
      </c>
      <c r="SO5" s="32" t="e">
        <f>IF((SO6&lt;='Базовые значения'!$Q$29)*AND(SO6&lt;&gt;0),'Базовые значения'!$Q$27," ")</f>
        <v>#DIV/0!</v>
      </c>
      <c r="SP5" s="32" t="e">
        <f>IF((SP6&lt;='Базовые значения'!$Q$29)*AND(SP6&lt;&gt;0),'Базовые значения'!$Q$27," ")</f>
        <v>#DIV/0!</v>
      </c>
      <c r="SQ5" s="32" t="e">
        <f>IF((SQ6&lt;='Базовые значения'!$Q$29)*AND(SQ6&lt;&gt;0),'Базовые значения'!$Q$27," ")</f>
        <v>#DIV/0!</v>
      </c>
      <c r="SR5" s="32"/>
      <c r="SS5" s="32"/>
    </row>
    <row r="6" spans="1:513" s="29" customFormat="1" ht="16.5" customHeight="1" x14ac:dyDescent="0.25">
      <c r="A6" s="30" t="s">
        <v>2</v>
      </c>
      <c r="B6" s="27">
        <f>'Базовые значения'!B29/'Базовые значения'!B29</f>
        <v>1</v>
      </c>
      <c r="C6" s="28">
        <f>IF((B6&lt;'Базовые значения'!$B$29)*AND(B6&gt;0),B6+1," ")</f>
        <v>2</v>
      </c>
      <c r="D6" s="28">
        <f>IF((C6&lt;'Базовые значения'!$B$29)*AND(C6&gt;0),C6+1," ")</f>
        <v>3</v>
      </c>
      <c r="E6" s="28">
        <f>IF((D6&lt;'Базовые значения'!$B$29)*AND(D6&gt;0),D6+1," ")</f>
        <v>4</v>
      </c>
      <c r="F6" s="28">
        <f>IF((E6&lt;'Базовые значения'!$B$29)*AND(E6&gt;0),E6+1," ")</f>
        <v>5</v>
      </c>
      <c r="G6" s="28">
        <f>IF((F6&lt;'Базовые значения'!$B$29)*AND(F6&gt;0),F6+1," ")</f>
        <v>6</v>
      </c>
      <c r="H6" s="28">
        <f>IF((G6&lt;'Базовые значения'!$B$29)*AND(G6&gt;0),G6+1," ")</f>
        <v>7</v>
      </c>
      <c r="I6" s="28">
        <f>IF((H6&lt;'Базовые значения'!$B$29)*AND(H6&gt;0),H6+1," ")</f>
        <v>8</v>
      </c>
      <c r="J6" s="28">
        <f>IF((I6&lt;'Базовые значения'!$B$29)*AND(I6&gt;0),I6+1," ")</f>
        <v>9</v>
      </c>
      <c r="K6" s="28">
        <f>IF((J6&lt;'Базовые значения'!$B$29)*AND(J6&gt;0),J6+1," ")</f>
        <v>10</v>
      </c>
      <c r="L6" s="28">
        <f>IF((K6&lt;'Базовые значения'!$B$29)*AND(K6&gt;0),K6+1," ")</f>
        <v>11</v>
      </c>
      <c r="M6" s="28">
        <f>IF((L6&lt;'Базовые значения'!$B$29)*AND(L6&gt;0),L6+1," ")</f>
        <v>12</v>
      </c>
      <c r="N6" s="28">
        <f>IF((M6&lt;'Базовые значения'!$B$29)*AND(M6&gt;0),M6+1," ")</f>
        <v>13</v>
      </c>
      <c r="O6" s="28">
        <f>IF((N6&lt;'Базовые значения'!$B$29)*AND(N6&gt;0),N6+1," ")</f>
        <v>14</v>
      </c>
      <c r="P6" s="28">
        <f>IF((O6&lt;'Базовые значения'!$B$29)*AND(O6&gt;0),O6+1," ")</f>
        <v>15</v>
      </c>
      <c r="Q6" s="28">
        <f>IF((P6&lt;'Базовые значения'!$B$29)*AND(P6&gt;0),P6+1," ")</f>
        <v>16</v>
      </c>
      <c r="R6" s="28">
        <f>IF((Q6&lt;'Базовые значения'!$B$29)*AND(Q6&gt;0),Q6+1," ")</f>
        <v>17</v>
      </c>
      <c r="S6" s="28">
        <f>IF((R6&lt;'Базовые значения'!$B$29)*AND(R6&gt;0),R6+1," ")</f>
        <v>18</v>
      </c>
      <c r="T6" s="28">
        <f>IF((S6&lt;'Базовые значения'!$B$29)*AND(S6&gt;0),S6+1," ")</f>
        <v>19</v>
      </c>
      <c r="U6" s="28">
        <f>IF((T6&lt;'Базовые значения'!$B$29)*AND(T6&gt;0),T6+1," ")</f>
        <v>20</v>
      </c>
      <c r="V6" s="28">
        <f>IF((U6&lt;'Базовые значения'!$B$29)*AND(U6&gt;0),U6+1," ")</f>
        <v>21</v>
      </c>
      <c r="W6" s="28">
        <f>IF((V6&lt;'Базовые значения'!$B$29)*AND(V6&gt;0),V6+1," ")</f>
        <v>22</v>
      </c>
      <c r="X6" s="28">
        <f>IF((W6&lt;'Базовые значения'!$B$29)*AND(W6&gt;0),W6+1," ")</f>
        <v>23</v>
      </c>
      <c r="Y6" s="28">
        <f>IF((X6&lt;'Базовые значения'!$B$29)*AND(X6&gt;0),X6+1," ")</f>
        <v>24</v>
      </c>
      <c r="Z6" s="28">
        <f>IF((Y6&lt;'Базовые значения'!$B$29)*AND(Y6&gt;0),Y6+1," ")</f>
        <v>25</v>
      </c>
      <c r="AA6" s="28">
        <f>IF((Z6&lt;'Базовые значения'!$B$29)*AND(Z6&gt;0),Z6+1," ")</f>
        <v>26</v>
      </c>
      <c r="AB6" s="28">
        <f>IF((AA6&lt;'Базовые значения'!$B$29)*AND(AA6&gt;0),AA6+1," ")</f>
        <v>27</v>
      </c>
      <c r="AC6" s="28" t="str">
        <f>IF((AB6&lt;'Базовые значения'!$B$29)*AND(AB6&gt;0),AB6+1," ")</f>
        <v xml:space="preserve"> </v>
      </c>
      <c r="AD6" s="28" t="str">
        <f>IF((AC6&lt;'Базовые значения'!$B$29)*AND(AC6&gt;0),AC6+1," ")</f>
        <v xml:space="preserve"> </v>
      </c>
      <c r="AE6" s="28" t="str">
        <f>IF((AD6&lt;'Базовые значения'!$B$29)*AND(AD6&gt;0),AD6+1," ")</f>
        <v xml:space="preserve"> </v>
      </c>
      <c r="AF6" s="22"/>
      <c r="AG6" s="23"/>
      <c r="AH6" s="27" t="e">
        <f>'Базовые значения'!C29/'Базовые значения'!C29</f>
        <v>#DIV/0!</v>
      </c>
      <c r="AI6" s="28" t="e">
        <f>IF((AH6&lt;'Базовые значения'!$C$29)*AND(AH6&gt;0),AH6+1," ")</f>
        <v>#DIV/0!</v>
      </c>
      <c r="AJ6" s="28" t="e">
        <f>IF((AI6&lt;'Базовые значения'!$C$29)*AND(AI6&gt;0),AI6+1," ")</f>
        <v>#DIV/0!</v>
      </c>
      <c r="AK6" s="28" t="e">
        <f>IF((AJ6&lt;'Базовые значения'!$C$29)*AND(AJ6&gt;0),AJ6+1," ")</f>
        <v>#DIV/0!</v>
      </c>
      <c r="AL6" s="28" t="e">
        <f>IF((AK6&lt;'Базовые значения'!$C$29)*AND(AK6&gt;0),AK6+1," ")</f>
        <v>#DIV/0!</v>
      </c>
      <c r="AM6" s="28" t="e">
        <f>IF((AL6&lt;'Базовые значения'!$C$29)*AND(AL6&gt;0),AL6+1," ")</f>
        <v>#DIV/0!</v>
      </c>
      <c r="AN6" s="28" t="e">
        <f>IF((AM6&lt;'Базовые значения'!$C$29)*AND(AM6&gt;0),AM6+1," ")</f>
        <v>#DIV/0!</v>
      </c>
      <c r="AO6" s="28" t="e">
        <f>IF((AN6&lt;'Базовые значения'!$C$29)*AND(AN6&gt;0),AN6+1," ")</f>
        <v>#DIV/0!</v>
      </c>
      <c r="AP6" s="28" t="e">
        <f>IF((AO6&lt;'Базовые значения'!$C$29)*AND(AO6&gt;0),AO6+1," ")</f>
        <v>#DIV/0!</v>
      </c>
      <c r="AQ6" s="28" t="e">
        <f>IF((AP6&lt;'Базовые значения'!$C$29)*AND(AP6&gt;0),AP6+1," ")</f>
        <v>#DIV/0!</v>
      </c>
      <c r="AR6" s="28" t="e">
        <f>IF((AQ6&lt;'Базовые значения'!$C$29)*AND(AQ6&gt;0),AQ6+1," ")</f>
        <v>#DIV/0!</v>
      </c>
      <c r="AS6" s="28" t="e">
        <f>IF((AR6&lt;'Базовые значения'!$C$29)*AND(AR6&gt;0),AR6+1," ")</f>
        <v>#DIV/0!</v>
      </c>
      <c r="AT6" s="28" t="e">
        <f>IF((AS6&lt;'Базовые значения'!$C$29)*AND(AS6&gt;0),AS6+1," ")</f>
        <v>#DIV/0!</v>
      </c>
      <c r="AU6" s="28" t="e">
        <f>IF((AT6&lt;'Базовые значения'!$C$29)*AND(AT6&gt;0),AT6+1," ")</f>
        <v>#DIV/0!</v>
      </c>
      <c r="AV6" s="28" t="e">
        <f>IF((AU6&lt;'Базовые значения'!$C$29)*AND(AU6&gt;0),AU6+1," ")</f>
        <v>#DIV/0!</v>
      </c>
      <c r="AW6" s="28" t="e">
        <f>IF((AV6&lt;'Базовые значения'!$C$29)*AND(AV6&gt;0),AV6+1," ")</f>
        <v>#DIV/0!</v>
      </c>
      <c r="AX6" s="28" t="e">
        <f>IF((AW6&lt;'Базовые значения'!$C$29)*AND(AW6&gt;0),AW6+1," ")</f>
        <v>#DIV/0!</v>
      </c>
      <c r="AY6" s="28" t="e">
        <f>IF((AX6&lt;'Базовые значения'!$C$29)*AND(AX6&gt;0),AX6+1," ")</f>
        <v>#DIV/0!</v>
      </c>
      <c r="AZ6" s="28" t="e">
        <f>IF((AY6&lt;'Базовые значения'!$C$29)*AND(AY6&gt;0),AY6+1," ")</f>
        <v>#DIV/0!</v>
      </c>
      <c r="BA6" s="28" t="e">
        <f>IF((AZ6&lt;'Базовые значения'!$C$29)*AND(AZ6&gt;0),AZ6+1," ")</f>
        <v>#DIV/0!</v>
      </c>
      <c r="BB6" s="28" t="e">
        <f>IF((BA6&lt;'Базовые значения'!$C$29)*AND(BA6&gt;0),BA6+1," ")</f>
        <v>#DIV/0!</v>
      </c>
      <c r="BC6" s="28" t="e">
        <f>IF((BB6&lt;'Базовые значения'!$C$29)*AND(BB6&gt;0),BB6+1," ")</f>
        <v>#DIV/0!</v>
      </c>
      <c r="BD6" s="28" t="e">
        <f>IF((BC6&lt;'Базовые значения'!$C$29)*AND(BC6&gt;0),BC6+1," ")</f>
        <v>#DIV/0!</v>
      </c>
      <c r="BE6" s="28" t="e">
        <f>IF((BD6&lt;'Базовые значения'!$C$29)*AND(BD6&gt;0),BD6+1," ")</f>
        <v>#DIV/0!</v>
      </c>
      <c r="BF6" s="28" t="e">
        <f>IF((BE6&lt;'Базовые значения'!$C$29)*AND(BE6&gt;0),BE6+1," ")</f>
        <v>#DIV/0!</v>
      </c>
      <c r="BG6" s="28" t="e">
        <f>IF((BF6&lt;'Базовые значения'!$C$29)*AND(BF6&gt;0),BF6+1," ")</f>
        <v>#DIV/0!</v>
      </c>
      <c r="BH6" s="28" t="e">
        <f>IF((BG6&lt;'Базовые значения'!$C$29)*AND(BG6&gt;0),BG6+1," ")</f>
        <v>#DIV/0!</v>
      </c>
      <c r="BI6" s="28" t="e">
        <f>IF((BH6&lt;'Базовые значения'!$C$29)*AND(BH6&gt;0),BH6+1," ")</f>
        <v>#DIV/0!</v>
      </c>
      <c r="BJ6" s="28" t="e">
        <f>IF((BI6&lt;'Базовые значения'!$C$29)*AND(BI6&gt;0),BI6+1," ")</f>
        <v>#DIV/0!</v>
      </c>
      <c r="BK6" s="28" t="e">
        <f>IF((BJ6&lt;'Базовые значения'!$C$29)*AND(BJ6&gt;0),BJ6+1," ")</f>
        <v>#DIV/0!</v>
      </c>
      <c r="BL6" s="22"/>
      <c r="BM6" s="23"/>
      <c r="BN6" s="27" t="e">
        <f>'Базовые значения'!D29/'Базовые значения'!D29</f>
        <v>#DIV/0!</v>
      </c>
      <c r="BO6" s="28" t="e">
        <f>IF((BN6&lt;'Базовые значения'!$D$29)*AND(BN6&gt;0),BN6+1," ")</f>
        <v>#DIV/0!</v>
      </c>
      <c r="BP6" s="28" t="e">
        <f>IF((BO6&lt;'Базовые значения'!$D$29)*AND(BO6&gt;0),BO6+1," ")</f>
        <v>#DIV/0!</v>
      </c>
      <c r="BQ6" s="28" t="e">
        <f>IF((BP6&lt;'Базовые значения'!$D$29)*AND(BP6&gt;0),BP6+1," ")</f>
        <v>#DIV/0!</v>
      </c>
      <c r="BR6" s="28" t="e">
        <f>IF((BQ6&lt;'Базовые значения'!$D$29)*AND(BQ6&gt;0),BQ6+1," ")</f>
        <v>#DIV/0!</v>
      </c>
      <c r="BS6" s="28" t="e">
        <f>IF((BR6&lt;'Базовые значения'!$D$29)*AND(BR6&gt;0),BR6+1," ")</f>
        <v>#DIV/0!</v>
      </c>
      <c r="BT6" s="28" t="e">
        <f>IF((BS6&lt;'Базовые значения'!$D$29)*AND(BS6&gt;0),BS6+1," ")</f>
        <v>#DIV/0!</v>
      </c>
      <c r="BU6" s="28" t="e">
        <f>IF((BT6&lt;'Базовые значения'!$D$29)*AND(BT6&gt;0),BT6+1," ")</f>
        <v>#DIV/0!</v>
      </c>
      <c r="BV6" s="28" t="e">
        <f>IF((BU6&lt;'Базовые значения'!$D$29)*AND(BU6&gt;0),BU6+1," ")</f>
        <v>#DIV/0!</v>
      </c>
      <c r="BW6" s="28" t="e">
        <f>IF((BV6&lt;'Базовые значения'!$D$29)*AND(BV6&gt;0),BV6+1," ")</f>
        <v>#DIV/0!</v>
      </c>
      <c r="BX6" s="28" t="e">
        <f>IF((BW6&lt;'Базовые значения'!$D$29)*AND(BW6&gt;0),BW6+1," ")</f>
        <v>#DIV/0!</v>
      </c>
      <c r="BY6" s="28" t="e">
        <f>IF((BX6&lt;'Базовые значения'!$D$29)*AND(BX6&gt;0),BX6+1," ")</f>
        <v>#DIV/0!</v>
      </c>
      <c r="BZ6" s="28" t="e">
        <f>IF((BY6&lt;'Базовые значения'!$D$29)*AND(BY6&gt;0),BY6+1," ")</f>
        <v>#DIV/0!</v>
      </c>
      <c r="CA6" s="28" t="e">
        <f>IF((BZ6&lt;'Базовые значения'!$D$29)*AND(BZ6&gt;0),BZ6+1," ")</f>
        <v>#DIV/0!</v>
      </c>
      <c r="CB6" s="28" t="e">
        <f>IF((CA6&lt;'Базовые значения'!$D$29)*AND(CA6&gt;0),CA6+1," ")</f>
        <v>#DIV/0!</v>
      </c>
      <c r="CC6" s="28" t="e">
        <f>IF((CB6&lt;'Базовые значения'!$D$29)*AND(CB6&gt;0),CB6+1," ")</f>
        <v>#DIV/0!</v>
      </c>
      <c r="CD6" s="28" t="e">
        <f>IF((CC6&lt;'Базовые значения'!$D$29)*AND(CC6&gt;0),CC6+1," ")</f>
        <v>#DIV/0!</v>
      </c>
      <c r="CE6" s="28" t="e">
        <f>IF((CD6&lt;'Базовые значения'!$D$29)*AND(CD6&gt;0),CD6+1," ")</f>
        <v>#DIV/0!</v>
      </c>
      <c r="CF6" s="28" t="e">
        <f>IF((CE6&lt;'Базовые значения'!$D$29)*AND(CE6&gt;0),CE6+1," ")</f>
        <v>#DIV/0!</v>
      </c>
      <c r="CG6" s="28" t="e">
        <f>IF((CF6&lt;'Базовые значения'!$D$29)*AND(CF6&gt;0),CF6+1," ")</f>
        <v>#DIV/0!</v>
      </c>
      <c r="CH6" s="28" t="e">
        <f>IF((CG6&lt;'Базовые значения'!$D$29)*AND(CG6&gt;0),CG6+1," ")</f>
        <v>#DIV/0!</v>
      </c>
      <c r="CI6" s="28" t="e">
        <f>IF((CH6&lt;'Базовые значения'!$D$29)*AND(CH6&gt;0),CH6+1," ")</f>
        <v>#DIV/0!</v>
      </c>
      <c r="CJ6" s="28" t="e">
        <f>IF((CI6&lt;'Базовые значения'!$D$29)*AND(CI6&gt;0),CI6+1," ")</f>
        <v>#DIV/0!</v>
      </c>
      <c r="CK6" s="28" t="e">
        <f>IF((CJ6&lt;'Базовые значения'!$D$29)*AND(CJ6&gt;0),CJ6+1," ")</f>
        <v>#DIV/0!</v>
      </c>
      <c r="CL6" s="28" t="e">
        <f>IF((CK6&lt;'Базовые значения'!$D$29)*AND(CK6&gt;0),CK6+1," ")</f>
        <v>#DIV/0!</v>
      </c>
      <c r="CM6" s="28" t="e">
        <f>IF((CL6&lt;'Базовые значения'!$D$29)*AND(CL6&gt;0),CL6+1," ")</f>
        <v>#DIV/0!</v>
      </c>
      <c r="CN6" s="28" t="e">
        <f>IF((CM6&lt;'Базовые значения'!$D$29)*AND(CM6&gt;0),CM6+1," ")</f>
        <v>#DIV/0!</v>
      </c>
      <c r="CO6" s="28" t="e">
        <f>IF((CN6&lt;'Базовые значения'!$D$29)*AND(CN6&gt;0),CN6+1," ")</f>
        <v>#DIV/0!</v>
      </c>
      <c r="CP6" s="28" t="e">
        <f>IF((CO6&lt;'Базовые значения'!$D$29)*AND(CO6&gt;0),CO6+1," ")</f>
        <v>#DIV/0!</v>
      </c>
      <c r="CQ6" s="28" t="e">
        <f>IF((CP6&lt;'Базовые значения'!$D$29)*AND(CP6&gt;0),CP6+1," ")</f>
        <v>#DIV/0!</v>
      </c>
      <c r="CR6" s="22"/>
      <c r="CS6" s="23"/>
      <c r="CT6" s="27" t="e">
        <f>'Базовые значения'!E29/'Базовые значения'!E29</f>
        <v>#DIV/0!</v>
      </c>
      <c r="CU6" s="28" t="e">
        <f>IF((CT6&lt;'Базовые значения'!$E$29)*AND(CT6&gt;0),CT6+1," ")</f>
        <v>#DIV/0!</v>
      </c>
      <c r="CV6" s="28" t="e">
        <f>IF((CU6&lt;'Базовые значения'!$E$29)*AND(CU6&gt;0),CU6+1," ")</f>
        <v>#DIV/0!</v>
      </c>
      <c r="CW6" s="28" t="e">
        <f>IF((CV6&lt;'Базовые значения'!$E$29)*AND(CV6&gt;0),CV6+1," ")</f>
        <v>#DIV/0!</v>
      </c>
      <c r="CX6" s="28" t="e">
        <f>IF((CW6&lt;'Базовые значения'!$E$29)*AND(CW6&gt;0),CW6+1," ")</f>
        <v>#DIV/0!</v>
      </c>
      <c r="CY6" s="28" t="e">
        <f>IF((CX6&lt;'Базовые значения'!$E$29)*AND(CX6&gt;0),CX6+1," ")</f>
        <v>#DIV/0!</v>
      </c>
      <c r="CZ6" s="28" t="e">
        <f>IF((CY6&lt;'Базовые значения'!$E$29)*AND(CY6&gt;0),CY6+1," ")</f>
        <v>#DIV/0!</v>
      </c>
      <c r="DA6" s="28" t="e">
        <f>IF((CZ6&lt;'Базовые значения'!$E$29)*AND(CZ6&gt;0),CZ6+1," ")</f>
        <v>#DIV/0!</v>
      </c>
      <c r="DB6" s="28" t="e">
        <f>IF((DA6&lt;'Базовые значения'!$E$29)*AND(DA6&gt;0),DA6+1," ")</f>
        <v>#DIV/0!</v>
      </c>
      <c r="DC6" s="28" t="e">
        <f>IF((DB6&lt;'Базовые значения'!$E$29)*AND(DB6&gt;0),DB6+1," ")</f>
        <v>#DIV/0!</v>
      </c>
      <c r="DD6" s="28" t="e">
        <f>IF((DC6&lt;'Базовые значения'!$E$29)*AND(DC6&gt;0),DC6+1," ")</f>
        <v>#DIV/0!</v>
      </c>
      <c r="DE6" s="28" t="e">
        <f>IF((DD6&lt;'Базовые значения'!$E$29)*AND(DD6&gt;0),DD6+1," ")</f>
        <v>#DIV/0!</v>
      </c>
      <c r="DF6" s="28" t="e">
        <f>IF((DE6&lt;'Базовые значения'!$E$29)*AND(DE6&gt;0),DE6+1," ")</f>
        <v>#DIV/0!</v>
      </c>
      <c r="DG6" s="28" t="e">
        <f>IF((DF6&lt;'Базовые значения'!$E$29)*AND(DF6&gt;0),DF6+1," ")</f>
        <v>#DIV/0!</v>
      </c>
      <c r="DH6" s="28" t="e">
        <f>IF((DG6&lt;'Базовые значения'!$E$29)*AND(DG6&gt;0),DG6+1," ")</f>
        <v>#DIV/0!</v>
      </c>
      <c r="DI6" s="28" t="e">
        <f>IF((DH6&lt;'Базовые значения'!$E$29)*AND(DH6&gt;0),DH6+1," ")</f>
        <v>#DIV/0!</v>
      </c>
      <c r="DJ6" s="28" t="e">
        <f>IF((DI6&lt;'Базовые значения'!$E$29)*AND(DI6&gt;0),DI6+1," ")</f>
        <v>#DIV/0!</v>
      </c>
      <c r="DK6" s="28" t="e">
        <f>IF((DJ6&lt;'Базовые значения'!$E$29)*AND(DJ6&gt;0),DJ6+1," ")</f>
        <v>#DIV/0!</v>
      </c>
      <c r="DL6" s="28" t="e">
        <f>IF((DK6&lt;'Базовые значения'!$E$29)*AND(DK6&gt;0),DK6+1," ")</f>
        <v>#DIV/0!</v>
      </c>
      <c r="DM6" s="28" t="e">
        <f>IF((DL6&lt;'Базовые значения'!$E$29)*AND(DL6&gt;0),DL6+1," ")</f>
        <v>#DIV/0!</v>
      </c>
      <c r="DN6" s="28" t="e">
        <f>IF((DM6&lt;'Базовые значения'!$E$29)*AND(DM6&gt;0),DM6+1," ")</f>
        <v>#DIV/0!</v>
      </c>
      <c r="DO6" s="28" t="e">
        <f>IF((DN6&lt;'Базовые значения'!$E$29)*AND(DN6&gt;0),DN6+1," ")</f>
        <v>#DIV/0!</v>
      </c>
      <c r="DP6" s="28" t="e">
        <f>IF((DO6&lt;'Базовые значения'!$E$29)*AND(DO6&gt;0),DO6+1," ")</f>
        <v>#DIV/0!</v>
      </c>
      <c r="DQ6" s="28" t="e">
        <f>IF((DP6&lt;'Базовые значения'!$E$29)*AND(DP6&gt;0),DP6+1," ")</f>
        <v>#DIV/0!</v>
      </c>
      <c r="DR6" s="28" t="e">
        <f>IF((DQ6&lt;'Базовые значения'!$E$29)*AND(DQ6&gt;0),DQ6+1," ")</f>
        <v>#DIV/0!</v>
      </c>
      <c r="DS6" s="28" t="e">
        <f>IF((DR6&lt;'Базовые значения'!$E$29)*AND(DR6&gt;0),DR6+1," ")</f>
        <v>#DIV/0!</v>
      </c>
      <c r="DT6" s="28" t="e">
        <f>IF((DS6&lt;'Базовые значения'!$E$29)*AND(DS6&gt;0),DS6+1," ")</f>
        <v>#DIV/0!</v>
      </c>
      <c r="DU6" s="28" t="e">
        <f>IF((DT6&lt;'Базовые значения'!$E$29)*AND(DT6&gt;0),DT6+1," ")</f>
        <v>#DIV/0!</v>
      </c>
      <c r="DV6" s="28" t="e">
        <f>IF((DU6&lt;'Базовые значения'!$E$29)*AND(DU6&gt;0),DU6+1," ")</f>
        <v>#DIV/0!</v>
      </c>
      <c r="DW6" s="28" t="e">
        <f>IF((DV6&lt;'Базовые значения'!$E$29)*AND(DV6&gt;0),DV6+1," ")</f>
        <v>#DIV/0!</v>
      </c>
      <c r="DX6" s="22"/>
      <c r="DY6" s="23"/>
      <c r="DZ6" s="27" t="e">
        <f>'Базовые значения'!F29/'Базовые значения'!F29</f>
        <v>#DIV/0!</v>
      </c>
      <c r="EA6" s="28" t="e">
        <f>IF((DZ6&lt;'Базовые значения'!$F$29)*AND(DZ6&gt;0),DZ6+1," ")</f>
        <v>#DIV/0!</v>
      </c>
      <c r="EB6" s="28" t="e">
        <f>IF((EA6&lt;'Базовые значения'!$F$29)*AND(EA6&gt;0),EA6+1," ")</f>
        <v>#DIV/0!</v>
      </c>
      <c r="EC6" s="28" t="e">
        <f>IF((EB6&lt;'Базовые значения'!$F$29)*AND(EB6&gt;0),EB6+1," ")</f>
        <v>#DIV/0!</v>
      </c>
      <c r="ED6" s="28" t="e">
        <f>IF((EC6&lt;'Базовые значения'!$F$29)*AND(EC6&gt;0),EC6+1," ")</f>
        <v>#DIV/0!</v>
      </c>
      <c r="EE6" s="28" t="e">
        <f>IF((ED6&lt;'Базовые значения'!$F$29)*AND(ED6&gt;0),ED6+1," ")</f>
        <v>#DIV/0!</v>
      </c>
      <c r="EF6" s="28" t="e">
        <f>IF((EE6&lt;'Базовые значения'!$F$29)*AND(EE6&gt;0),EE6+1," ")</f>
        <v>#DIV/0!</v>
      </c>
      <c r="EG6" s="28" t="e">
        <f>IF((EF6&lt;'Базовые значения'!$F$29)*AND(EF6&gt;0),EF6+1," ")</f>
        <v>#DIV/0!</v>
      </c>
      <c r="EH6" s="28" t="e">
        <f>IF((EG6&lt;'Базовые значения'!$F$29)*AND(EG6&gt;0),EG6+1," ")</f>
        <v>#DIV/0!</v>
      </c>
      <c r="EI6" s="28" t="e">
        <f>IF((EH6&lt;'Базовые значения'!$F$29)*AND(EH6&gt;0),EH6+1," ")</f>
        <v>#DIV/0!</v>
      </c>
      <c r="EJ6" s="28" t="e">
        <f>IF((EI6&lt;'Базовые значения'!$F$29)*AND(EI6&gt;0),EI6+1," ")</f>
        <v>#DIV/0!</v>
      </c>
      <c r="EK6" s="28" t="e">
        <f>IF((EJ6&lt;'Базовые значения'!$F$29)*AND(EJ6&gt;0),EJ6+1," ")</f>
        <v>#DIV/0!</v>
      </c>
      <c r="EL6" s="28" t="e">
        <f>IF((EK6&lt;'Базовые значения'!$F$29)*AND(EK6&gt;0),EK6+1," ")</f>
        <v>#DIV/0!</v>
      </c>
      <c r="EM6" s="28" t="e">
        <f>IF((EL6&lt;'Базовые значения'!$F$29)*AND(EL6&gt;0),EL6+1," ")</f>
        <v>#DIV/0!</v>
      </c>
      <c r="EN6" s="28" t="e">
        <f>IF((EM6&lt;'Базовые значения'!$F$29)*AND(EM6&gt;0),EM6+1," ")</f>
        <v>#DIV/0!</v>
      </c>
      <c r="EO6" s="28" t="e">
        <f>IF((EN6&lt;'Базовые значения'!$F$29)*AND(EN6&gt;0),EN6+1," ")</f>
        <v>#DIV/0!</v>
      </c>
      <c r="EP6" s="28" t="e">
        <f>IF((EO6&lt;'Базовые значения'!$F$29)*AND(EO6&gt;0),EO6+1," ")</f>
        <v>#DIV/0!</v>
      </c>
      <c r="EQ6" s="28" t="e">
        <f>IF((EP6&lt;'Базовые значения'!$F$29)*AND(EP6&gt;0),EP6+1," ")</f>
        <v>#DIV/0!</v>
      </c>
      <c r="ER6" s="28" t="e">
        <f>IF((EQ6&lt;'Базовые значения'!$F$29)*AND(EQ6&gt;0),EQ6+1," ")</f>
        <v>#DIV/0!</v>
      </c>
      <c r="ES6" s="28" t="e">
        <f>IF((ER6&lt;'Базовые значения'!$F$29)*AND(ER6&gt;0),ER6+1," ")</f>
        <v>#DIV/0!</v>
      </c>
      <c r="ET6" s="28" t="e">
        <f>IF((ES6&lt;'Базовые значения'!$F$29)*AND(ES6&gt;0),ES6+1," ")</f>
        <v>#DIV/0!</v>
      </c>
      <c r="EU6" s="28" t="e">
        <f>IF((ET6&lt;'Базовые значения'!$F$29)*AND(ET6&gt;0),ET6+1," ")</f>
        <v>#DIV/0!</v>
      </c>
      <c r="EV6" s="28" t="e">
        <f>IF((EU6&lt;'Базовые значения'!$F$29)*AND(EU6&gt;0),EU6+1," ")</f>
        <v>#DIV/0!</v>
      </c>
      <c r="EW6" s="28" t="e">
        <f>IF((EV6&lt;'Базовые значения'!$F$29)*AND(EV6&gt;0),EV6+1," ")</f>
        <v>#DIV/0!</v>
      </c>
      <c r="EX6" s="28" t="e">
        <f>IF((EW6&lt;'Базовые значения'!$F$29)*AND(EW6&gt;0),EW6+1," ")</f>
        <v>#DIV/0!</v>
      </c>
      <c r="EY6" s="28" t="e">
        <f>IF((EX6&lt;'Базовые значения'!$F$29)*AND(EX6&gt;0),EX6+1," ")</f>
        <v>#DIV/0!</v>
      </c>
      <c r="EZ6" s="28" t="e">
        <f>IF((EY6&lt;'Базовые значения'!$F$29)*AND(EY6&gt;0),EY6+1," ")</f>
        <v>#DIV/0!</v>
      </c>
      <c r="FA6" s="28" t="e">
        <f>IF((EZ6&lt;'Базовые значения'!$F$29)*AND(EZ6&gt;0),EZ6+1," ")</f>
        <v>#DIV/0!</v>
      </c>
      <c r="FB6" s="28" t="e">
        <f>IF((FA6&lt;'Базовые значения'!$F$29)*AND(FA6&gt;0),FA6+1," ")</f>
        <v>#DIV/0!</v>
      </c>
      <c r="FC6" s="28" t="e">
        <f>IF((FB6&lt;'Базовые значения'!$F$29)*AND(FB6&gt;0),FB6+1," ")</f>
        <v>#DIV/0!</v>
      </c>
      <c r="FD6" s="22"/>
      <c r="FE6" s="23"/>
      <c r="FF6" s="27" t="e">
        <f>'Базовые значения'!G29/'Базовые значения'!G29</f>
        <v>#DIV/0!</v>
      </c>
      <c r="FG6" s="28" t="e">
        <f>IF((FF6&lt;'Базовые значения'!$G$29)*AND(FF6&gt;0),FF6+1," ")</f>
        <v>#DIV/0!</v>
      </c>
      <c r="FH6" s="28" t="e">
        <f>IF((FG6&lt;'Базовые значения'!$G$29)*AND(FG6&gt;0),FG6+1," ")</f>
        <v>#DIV/0!</v>
      </c>
      <c r="FI6" s="28" t="e">
        <f>IF((FH6&lt;'Базовые значения'!$G$29)*AND(FH6&gt;0),FH6+1," ")</f>
        <v>#DIV/0!</v>
      </c>
      <c r="FJ6" s="28" t="e">
        <f>IF((FI6&lt;'Базовые значения'!$G$29)*AND(FI6&gt;0),FI6+1," ")</f>
        <v>#DIV/0!</v>
      </c>
      <c r="FK6" s="28" t="e">
        <f>IF((FJ6&lt;'Базовые значения'!$G$29)*AND(FJ6&gt;0),FJ6+1," ")</f>
        <v>#DIV/0!</v>
      </c>
      <c r="FL6" s="28" t="e">
        <f>IF((FK6&lt;'Базовые значения'!$G$29)*AND(FK6&gt;0),FK6+1," ")</f>
        <v>#DIV/0!</v>
      </c>
      <c r="FM6" s="28" t="e">
        <f>IF((FL6&lt;'Базовые значения'!$G$29)*AND(FL6&gt;0),FL6+1," ")</f>
        <v>#DIV/0!</v>
      </c>
      <c r="FN6" s="28" t="e">
        <f>IF((FM6&lt;'Базовые значения'!$G$29)*AND(FM6&gt;0),FM6+1," ")</f>
        <v>#DIV/0!</v>
      </c>
      <c r="FO6" s="28" t="e">
        <f>IF((FN6&lt;'Базовые значения'!$G$29)*AND(FN6&gt;0),FN6+1," ")</f>
        <v>#DIV/0!</v>
      </c>
      <c r="FP6" s="28" t="e">
        <f>IF((FO6&lt;'Базовые значения'!$G$29)*AND(FO6&gt;0),FO6+1," ")</f>
        <v>#DIV/0!</v>
      </c>
      <c r="FQ6" s="28" t="e">
        <f>IF((FP6&lt;'Базовые значения'!$G$29)*AND(FP6&gt;0),FP6+1," ")</f>
        <v>#DIV/0!</v>
      </c>
      <c r="FR6" s="28" t="e">
        <f>IF((FQ6&lt;'Базовые значения'!$G$29)*AND(FQ6&gt;0),FQ6+1," ")</f>
        <v>#DIV/0!</v>
      </c>
      <c r="FS6" s="28" t="e">
        <f>IF((FR6&lt;'Базовые значения'!$G$29)*AND(FR6&gt;0),FR6+1," ")</f>
        <v>#DIV/0!</v>
      </c>
      <c r="FT6" s="28" t="e">
        <f>IF((FS6&lt;'Базовые значения'!$G$29)*AND(FS6&gt;0),FS6+1," ")</f>
        <v>#DIV/0!</v>
      </c>
      <c r="FU6" s="28" t="e">
        <f>IF((FT6&lt;'Базовые значения'!$G$29)*AND(FT6&gt;0),FT6+1," ")</f>
        <v>#DIV/0!</v>
      </c>
      <c r="FV6" s="28" t="e">
        <f>IF((FU6&lt;'Базовые значения'!$G$29)*AND(FU6&gt;0),FU6+1," ")</f>
        <v>#DIV/0!</v>
      </c>
      <c r="FW6" s="28" t="e">
        <f>IF((FV6&lt;'Базовые значения'!$G$29)*AND(FV6&gt;0),FV6+1," ")</f>
        <v>#DIV/0!</v>
      </c>
      <c r="FX6" s="28" t="e">
        <f>IF((FW6&lt;'Базовые значения'!$G$29)*AND(FW6&gt;0),FW6+1," ")</f>
        <v>#DIV/0!</v>
      </c>
      <c r="FY6" s="28" t="e">
        <f>IF((FX6&lt;'Базовые значения'!$G$29)*AND(FX6&gt;0),FX6+1," ")</f>
        <v>#DIV/0!</v>
      </c>
      <c r="FZ6" s="28" t="e">
        <f>IF((FY6&lt;'Базовые значения'!$G$29)*AND(FY6&gt;0),FY6+1," ")</f>
        <v>#DIV/0!</v>
      </c>
      <c r="GA6" s="28" t="e">
        <f>IF((FZ6&lt;'Базовые значения'!$G$29)*AND(FZ6&gt;0),FZ6+1," ")</f>
        <v>#DIV/0!</v>
      </c>
      <c r="GB6" s="28" t="e">
        <f>IF((GA6&lt;'Базовые значения'!$G$29)*AND(GA6&gt;0),GA6+1," ")</f>
        <v>#DIV/0!</v>
      </c>
      <c r="GC6" s="28" t="e">
        <f>IF((GB6&lt;'Базовые значения'!$G$29)*AND(GB6&gt;0),GB6+1," ")</f>
        <v>#DIV/0!</v>
      </c>
      <c r="GD6" s="28" t="e">
        <f>IF((GC6&lt;'Базовые значения'!$G$29)*AND(GC6&gt;0),GC6+1," ")</f>
        <v>#DIV/0!</v>
      </c>
      <c r="GE6" s="28" t="e">
        <f>IF((GD6&lt;'Базовые значения'!$G$29)*AND(GD6&gt;0),GD6+1," ")</f>
        <v>#DIV/0!</v>
      </c>
      <c r="GF6" s="28" t="e">
        <f>IF((GE6&lt;'Базовые значения'!$G$29)*AND(GE6&gt;0),GE6+1," ")</f>
        <v>#DIV/0!</v>
      </c>
      <c r="GG6" s="28" t="e">
        <f>IF((GF6&lt;'Базовые значения'!$G$29)*AND(GF6&gt;0),GF6+1," ")</f>
        <v>#DIV/0!</v>
      </c>
      <c r="GH6" s="28" t="e">
        <f>IF((GG6&lt;'Базовые значения'!$G$29)*AND(GG6&gt;0),GG6+1," ")</f>
        <v>#DIV/0!</v>
      </c>
      <c r="GI6" s="28" t="e">
        <f>IF((GH6&lt;'Базовые значения'!$G$29)*AND(GH6&gt;0),GH6+1," ")</f>
        <v>#DIV/0!</v>
      </c>
      <c r="GJ6" s="22"/>
      <c r="GK6" s="23"/>
      <c r="GL6" s="27" t="e">
        <f>'Базовые значения'!H29/'Базовые значения'!H29</f>
        <v>#DIV/0!</v>
      </c>
      <c r="GM6" s="28" t="e">
        <f>IF((GL6&lt;'Базовые значения'!$H$29)*AND(GL6&gt;0),GL6+1," ")</f>
        <v>#DIV/0!</v>
      </c>
      <c r="GN6" s="28" t="e">
        <f>IF((GM6&lt;'Базовые значения'!$H$29)*AND(GM6&gt;0),GM6+1," ")</f>
        <v>#DIV/0!</v>
      </c>
      <c r="GO6" s="28" t="e">
        <f>IF((GN6&lt;'Базовые значения'!$H$29)*AND(GN6&gt;0),GN6+1," ")</f>
        <v>#DIV/0!</v>
      </c>
      <c r="GP6" s="28" t="e">
        <f>IF((GO6&lt;'Базовые значения'!$H$29)*AND(GO6&gt;0),GO6+1," ")</f>
        <v>#DIV/0!</v>
      </c>
      <c r="GQ6" s="28" t="e">
        <f>IF((GP6&lt;'Базовые значения'!$H$29)*AND(GP6&gt;0),GP6+1," ")</f>
        <v>#DIV/0!</v>
      </c>
      <c r="GR6" s="28" t="e">
        <f>IF((GQ6&lt;'Базовые значения'!$H$29)*AND(GQ6&gt;0),GQ6+1," ")</f>
        <v>#DIV/0!</v>
      </c>
      <c r="GS6" s="28" t="e">
        <f>IF((GR6&lt;'Базовые значения'!$H$29)*AND(GR6&gt;0),GR6+1," ")</f>
        <v>#DIV/0!</v>
      </c>
      <c r="GT6" s="28" t="e">
        <f>IF((GS6&lt;'Базовые значения'!$H$29)*AND(GS6&gt;0),GS6+1," ")</f>
        <v>#DIV/0!</v>
      </c>
      <c r="GU6" s="28" t="e">
        <f>IF((GT6&lt;'Базовые значения'!$H$29)*AND(GT6&gt;0),GT6+1," ")</f>
        <v>#DIV/0!</v>
      </c>
      <c r="GV6" s="28" t="e">
        <f>IF((GU6&lt;'Базовые значения'!$H$29)*AND(GU6&gt;0),GU6+1," ")</f>
        <v>#DIV/0!</v>
      </c>
      <c r="GW6" s="28" t="e">
        <f>IF((GV6&lt;'Базовые значения'!$H$29)*AND(GV6&gt;0),GV6+1," ")</f>
        <v>#DIV/0!</v>
      </c>
      <c r="GX6" s="28" t="e">
        <f>IF((GW6&lt;'Базовые значения'!$H$29)*AND(GW6&gt;0),GW6+1," ")</f>
        <v>#DIV/0!</v>
      </c>
      <c r="GY6" s="28" t="e">
        <f>IF((GX6&lt;'Базовые значения'!$H$29)*AND(GX6&gt;0),GX6+1," ")</f>
        <v>#DIV/0!</v>
      </c>
      <c r="GZ6" s="28" t="e">
        <f>IF((GY6&lt;'Базовые значения'!$H$29)*AND(GY6&gt;0),GY6+1," ")</f>
        <v>#DIV/0!</v>
      </c>
      <c r="HA6" s="28" t="e">
        <f>IF((GZ6&lt;'Базовые значения'!$H$29)*AND(GZ6&gt;0),GZ6+1," ")</f>
        <v>#DIV/0!</v>
      </c>
      <c r="HB6" s="28" t="e">
        <f>IF((HA6&lt;'Базовые значения'!$H$29)*AND(HA6&gt;0),HA6+1," ")</f>
        <v>#DIV/0!</v>
      </c>
      <c r="HC6" s="28" t="e">
        <f>IF((HB6&lt;'Базовые значения'!$H$29)*AND(HB6&gt;0),HB6+1," ")</f>
        <v>#DIV/0!</v>
      </c>
      <c r="HD6" s="28" t="e">
        <f>IF((HC6&lt;'Базовые значения'!$H$29)*AND(HC6&gt;0),HC6+1," ")</f>
        <v>#DIV/0!</v>
      </c>
      <c r="HE6" s="28" t="e">
        <f>IF((HD6&lt;'Базовые значения'!$H$29)*AND(HD6&gt;0),HD6+1," ")</f>
        <v>#DIV/0!</v>
      </c>
      <c r="HF6" s="28" t="e">
        <f>IF((HE6&lt;'Базовые значения'!$H$29)*AND(HE6&gt;0),HE6+1," ")</f>
        <v>#DIV/0!</v>
      </c>
      <c r="HG6" s="28" t="e">
        <f>IF((HF6&lt;'Базовые значения'!$H$29)*AND(HF6&gt;0),HF6+1," ")</f>
        <v>#DIV/0!</v>
      </c>
      <c r="HH6" s="28" t="e">
        <f>IF((HG6&lt;'Базовые значения'!$H$29)*AND(HG6&gt;0),HG6+1," ")</f>
        <v>#DIV/0!</v>
      </c>
      <c r="HI6" s="28" t="e">
        <f>IF((HH6&lt;'Базовые значения'!$H$29)*AND(HH6&gt;0),HH6+1," ")</f>
        <v>#DIV/0!</v>
      </c>
      <c r="HJ6" s="28" t="e">
        <f>IF((HI6&lt;'Базовые значения'!$H$29)*AND(HI6&gt;0),HI6+1," ")</f>
        <v>#DIV/0!</v>
      </c>
      <c r="HK6" s="28" t="e">
        <f>IF((HJ6&lt;'Базовые значения'!$H$29)*AND(HJ6&gt;0),HJ6+1," ")</f>
        <v>#DIV/0!</v>
      </c>
      <c r="HL6" s="28" t="e">
        <f>IF((HK6&lt;'Базовые значения'!$H$29)*AND(HK6&gt;0),HK6+1," ")</f>
        <v>#DIV/0!</v>
      </c>
      <c r="HM6" s="28" t="e">
        <f>IF((HL6&lt;'Базовые значения'!$H$29)*AND(HL6&gt;0),HL6+1," ")</f>
        <v>#DIV/0!</v>
      </c>
      <c r="HN6" s="28" t="e">
        <f>IF((HM6&lt;'Базовые значения'!$H$29)*AND(HM6&gt;0),HM6+1," ")</f>
        <v>#DIV/0!</v>
      </c>
      <c r="HO6" s="28" t="e">
        <f>IF((HN6&lt;'Базовые значения'!$H$29)*AND(HN6&gt;0),HN6+1," ")</f>
        <v>#DIV/0!</v>
      </c>
      <c r="HP6" s="27"/>
      <c r="HQ6" s="28"/>
      <c r="HR6" s="27" t="e">
        <f>'Базовые значения'!I29/'Базовые значения'!I29</f>
        <v>#DIV/0!</v>
      </c>
      <c r="HS6" s="28" t="e">
        <f>IF((HR6&lt;'Базовые значения'!$I$29)*AND(HR6&gt;0),HR6+1," ")</f>
        <v>#DIV/0!</v>
      </c>
      <c r="HT6" s="28" t="e">
        <f>IF((HS6&lt;'Базовые значения'!$I$29)*AND(HS6&gt;0),HS6+1," ")</f>
        <v>#DIV/0!</v>
      </c>
      <c r="HU6" s="28" t="e">
        <f>IF((HT6&lt;'Базовые значения'!$I$29)*AND(HT6&gt;0),HT6+1," ")</f>
        <v>#DIV/0!</v>
      </c>
      <c r="HV6" s="28" t="e">
        <f>IF((HU6&lt;'Базовые значения'!$I$29)*AND(HU6&gt;0),HU6+1," ")</f>
        <v>#DIV/0!</v>
      </c>
      <c r="HW6" s="28" t="e">
        <f>IF((HV6&lt;'Базовые значения'!$I$29)*AND(HV6&gt;0),HV6+1," ")</f>
        <v>#DIV/0!</v>
      </c>
      <c r="HX6" s="28" t="e">
        <f>IF((HW6&lt;'Базовые значения'!$I$29)*AND(HW6&gt;0),HW6+1," ")</f>
        <v>#DIV/0!</v>
      </c>
      <c r="HY6" s="28" t="e">
        <f>IF((HX6&lt;'Базовые значения'!$I$29)*AND(HX6&gt;0),HX6+1," ")</f>
        <v>#DIV/0!</v>
      </c>
      <c r="HZ6" s="28" t="e">
        <f>IF((HY6&lt;'Базовые значения'!$I$29)*AND(HY6&gt;0),HY6+1," ")</f>
        <v>#DIV/0!</v>
      </c>
      <c r="IA6" s="28" t="e">
        <f>IF((HZ6&lt;'Базовые значения'!$I$29)*AND(HZ6&gt;0),HZ6+1," ")</f>
        <v>#DIV/0!</v>
      </c>
      <c r="IB6" s="28" t="e">
        <f>IF((IA6&lt;'Базовые значения'!$I$29)*AND(IA6&gt;0),IA6+1," ")</f>
        <v>#DIV/0!</v>
      </c>
      <c r="IC6" s="28" t="e">
        <f>IF((IB6&lt;'Базовые значения'!$I$29)*AND(IB6&gt;0),IB6+1," ")</f>
        <v>#DIV/0!</v>
      </c>
      <c r="ID6" s="28" t="e">
        <f>IF((IC6&lt;'Базовые значения'!$I$29)*AND(IC6&gt;0),IC6+1," ")</f>
        <v>#DIV/0!</v>
      </c>
      <c r="IE6" s="28" t="e">
        <f>IF((ID6&lt;'Базовые значения'!$I$29)*AND(ID6&gt;0),ID6+1," ")</f>
        <v>#DIV/0!</v>
      </c>
      <c r="IF6" s="28" t="e">
        <f>IF((IE6&lt;'Базовые значения'!$I$29)*AND(IE6&gt;0),IE6+1," ")</f>
        <v>#DIV/0!</v>
      </c>
      <c r="IG6" s="28" t="e">
        <f>IF((IF6&lt;'Базовые значения'!$I$29)*AND(IF6&gt;0),IF6+1," ")</f>
        <v>#DIV/0!</v>
      </c>
      <c r="IH6" s="28" t="e">
        <f>IF((IG6&lt;'Базовые значения'!$I$29)*AND(IG6&gt;0),IG6+1," ")</f>
        <v>#DIV/0!</v>
      </c>
      <c r="II6" s="28" t="e">
        <f>IF((IH6&lt;'Базовые значения'!$I$29)*AND(IH6&gt;0),IH6+1," ")</f>
        <v>#DIV/0!</v>
      </c>
      <c r="IJ6" s="28" t="e">
        <f>IF((II6&lt;'Базовые значения'!$I$29)*AND(II6&gt;0),II6+1," ")</f>
        <v>#DIV/0!</v>
      </c>
      <c r="IK6" s="28" t="e">
        <f>IF((IJ6&lt;'Базовые значения'!$I$29)*AND(IJ6&gt;0),IJ6+1," ")</f>
        <v>#DIV/0!</v>
      </c>
      <c r="IL6" s="28" t="e">
        <f>IF((IK6&lt;'Базовые значения'!$I$29)*AND(IK6&gt;0),IK6+1," ")</f>
        <v>#DIV/0!</v>
      </c>
      <c r="IM6" s="28" t="e">
        <f>IF((IL6&lt;'Базовые значения'!$I$29)*AND(IL6&gt;0),IL6+1," ")</f>
        <v>#DIV/0!</v>
      </c>
      <c r="IN6" s="28" t="e">
        <f>IF((IM6&lt;'Базовые значения'!$I$29)*AND(IM6&gt;0),IM6+1," ")</f>
        <v>#DIV/0!</v>
      </c>
      <c r="IO6" s="28" t="e">
        <f>IF((IN6&lt;'Базовые значения'!$I$29)*AND(IN6&gt;0),IN6+1," ")</f>
        <v>#DIV/0!</v>
      </c>
      <c r="IP6" s="28" t="e">
        <f>IF((IO6&lt;'Базовые значения'!$I$29)*AND(IO6&gt;0),IO6+1," ")</f>
        <v>#DIV/0!</v>
      </c>
      <c r="IQ6" s="28" t="e">
        <f>IF((IP6&lt;'Базовые значения'!$I$29)*AND(IP6&gt;0),IP6+1," ")</f>
        <v>#DIV/0!</v>
      </c>
      <c r="IR6" s="28" t="e">
        <f>IF((IQ6&lt;'Базовые значения'!$I$29)*AND(IQ6&gt;0),IQ6+1," ")</f>
        <v>#DIV/0!</v>
      </c>
      <c r="IS6" s="28" t="e">
        <f>IF((IR6&lt;'Базовые значения'!$I$29)*AND(IR6&gt;0),IR6+1," ")</f>
        <v>#DIV/0!</v>
      </c>
      <c r="IT6" s="28" t="e">
        <f>IF((IS6&lt;'Базовые значения'!$I$29)*AND(IS6&gt;0),IS6+1," ")</f>
        <v>#DIV/0!</v>
      </c>
      <c r="IU6" s="28" t="e">
        <f>IF((IT6&lt;'Базовые значения'!$I$29)*AND(IT6&gt;0),IT6+1," ")</f>
        <v>#DIV/0!</v>
      </c>
      <c r="IV6" s="27"/>
      <c r="IW6" s="28"/>
      <c r="IX6" s="27" t="e">
        <f>'Базовые значения'!J29/'Базовые значения'!J29</f>
        <v>#DIV/0!</v>
      </c>
      <c r="IY6" s="28" t="e">
        <f>IF((IX6&lt;'Базовые значения'!$J$29)*AND(IX6&gt;0),IX6+1," ")</f>
        <v>#DIV/0!</v>
      </c>
      <c r="IZ6" s="28" t="e">
        <f>IF((IY6&lt;'Базовые значения'!$J$29)*AND(IY6&gt;0),IY6+1," ")</f>
        <v>#DIV/0!</v>
      </c>
      <c r="JA6" s="28" t="e">
        <f>IF((IZ6&lt;'Базовые значения'!$J$29)*AND(IZ6&gt;0),IZ6+1," ")</f>
        <v>#DIV/0!</v>
      </c>
      <c r="JB6" s="28" t="e">
        <f>IF((JA6&lt;'Базовые значения'!$J$29)*AND(JA6&gt;0),JA6+1," ")</f>
        <v>#DIV/0!</v>
      </c>
      <c r="JC6" s="28" t="e">
        <f>IF((JB6&lt;'Базовые значения'!$J$29)*AND(JB6&gt;0),JB6+1," ")</f>
        <v>#DIV/0!</v>
      </c>
      <c r="JD6" s="28" t="e">
        <f>IF((JC6&lt;'Базовые значения'!$J$29)*AND(JC6&gt;0),JC6+1," ")</f>
        <v>#DIV/0!</v>
      </c>
      <c r="JE6" s="28" t="e">
        <f>IF((JD6&lt;'Базовые значения'!$J$29)*AND(JD6&gt;0),JD6+1," ")</f>
        <v>#DIV/0!</v>
      </c>
      <c r="JF6" s="28" t="e">
        <f>IF((JE6&lt;'Базовые значения'!$J$29)*AND(JE6&gt;0),JE6+1," ")</f>
        <v>#DIV/0!</v>
      </c>
      <c r="JG6" s="28" t="e">
        <f>IF((JF6&lt;'Базовые значения'!$J$29)*AND(JF6&gt;0),JF6+1," ")</f>
        <v>#DIV/0!</v>
      </c>
      <c r="JH6" s="28" t="e">
        <f>IF((JG6&lt;'Базовые значения'!$J$29)*AND(JG6&gt;0),JG6+1," ")</f>
        <v>#DIV/0!</v>
      </c>
      <c r="JI6" s="28" t="e">
        <f>IF((JH6&lt;'Базовые значения'!$J$29)*AND(JH6&gt;0),JH6+1," ")</f>
        <v>#DIV/0!</v>
      </c>
      <c r="JJ6" s="28" t="e">
        <f>IF((JI6&lt;'Базовые значения'!$J$29)*AND(JI6&gt;0),JI6+1," ")</f>
        <v>#DIV/0!</v>
      </c>
      <c r="JK6" s="28" t="e">
        <f>IF((JJ6&lt;'Базовые значения'!$J$29)*AND(JJ6&gt;0),JJ6+1," ")</f>
        <v>#DIV/0!</v>
      </c>
      <c r="JL6" s="28" t="e">
        <f>IF((JK6&lt;'Базовые значения'!$J$29)*AND(JK6&gt;0),JK6+1," ")</f>
        <v>#DIV/0!</v>
      </c>
      <c r="JM6" s="28" t="e">
        <f>IF((JL6&lt;'Базовые значения'!$J$29)*AND(JL6&gt;0),JL6+1," ")</f>
        <v>#DIV/0!</v>
      </c>
      <c r="JN6" s="28" t="e">
        <f>IF((JM6&lt;'Базовые значения'!$J$29)*AND(JM6&gt;0),JM6+1," ")</f>
        <v>#DIV/0!</v>
      </c>
      <c r="JO6" s="28" t="e">
        <f>IF((JN6&lt;'Базовые значения'!$J$29)*AND(JN6&gt;0),JN6+1," ")</f>
        <v>#DIV/0!</v>
      </c>
      <c r="JP6" s="28" t="e">
        <f>IF((JO6&lt;'Базовые значения'!$J$29)*AND(JO6&gt;0),JO6+1," ")</f>
        <v>#DIV/0!</v>
      </c>
      <c r="JQ6" s="28" t="e">
        <f>IF((JP6&lt;'Базовые значения'!$J$29)*AND(JP6&gt;0),JP6+1," ")</f>
        <v>#DIV/0!</v>
      </c>
      <c r="JR6" s="28" t="e">
        <f>IF((JQ6&lt;'Базовые значения'!$J$29)*AND(JQ6&gt;0),JQ6+1," ")</f>
        <v>#DIV/0!</v>
      </c>
      <c r="JS6" s="28" t="e">
        <f>IF((JR6&lt;'Базовые значения'!$J$29)*AND(JR6&gt;0),JR6+1," ")</f>
        <v>#DIV/0!</v>
      </c>
      <c r="JT6" s="28" t="e">
        <f>IF((JS6&lt;'Базовые значения'!$J$29)*AND(JS6&gt;0),JS6+1," ")</f>
        <v>#DIV/0!</v>
      </c>
      <c r="JU6" s="28" t="e">
        <f>IF((JT6&lt;'Базовые значения'!$J$29)*AND(JT6&gt;0),JT6+1," ")</f>
        <v>#DIV/0!</v>
      </c>
      <c r="JV6" s="28" t="e">
        <f>IF((JU6&lt;'Базовые значения'!$J$29)*AND(JU6&gt;0),JU6+1," ")</f>
        <v>#DIV/0!</v>
      </c>
      <c r="JW6" s="28" t="e">
        <f>IF((JV6&lt;'Базовые значения'!$J$29)*AND(JV6&gt;0),JV6+1," ")</f>
        <v>#DIV/0!</v>
      </c>
      <c r="JX6" s="28" t="e">
        <f>IF((JW6&lt;'Базовые значения'!$J$29)*AND(JW6&gt;0),JW6+1," ")</f>
        <v>#DIV/0!</v>
      </c>
      <c r="JY6" s="28" t="e">
        <f>IF((JX6&lt;'Базовые значения'!$J$29)*AND(JX6&gt;0),JX6+1," ")</f>
        <v>#DIV/0!</v>
      </c>
      <c r="JZ6" s="28" t="e">
        <f>IF((JY6&lt;'Базовые значения'!$J$29)*AND(JY6&gt;0),JY6+1," ")</f>
        <v>#DIV/0!</v>
      </c>
      <c r="KA6" s="28" t="e">
        <f>IF((JZ6&lt;'Базовые значения'!$J$29)*AND(JZ6&gt;0),JZ6+1," ")</f>
        <v>#DIV/0!</v>
      </c>
      <c r="KB6" s="22"/>
      <c r="KC6" s="23"/>
      <c r="KD6" s="27" t="e">
        <f>'Базовые значения'!K29/'Базовые значения'!K29</f>
        <v>#DIV/0!</v>
      </c>
      <c r="KE6" s="28" t="e">
        <f>IF((KD6&lt;'Базовые значения'!$K$29)*AND(KD6&gt;0),KD6+1," ")</f>
        <v>#DIV/0!</v>
      </c>
      <c r="KF6" s="28" t="e">
        <f>IF((KE6&lt;'Базовые значения'!$K$29)*AND(KE6&gt;0),KE6+1," ")</f>
        <v>#DIV/0!</v>
      </c>
      <c r="KG6" s="28" t="e">
        <f>IF((KF6&lt;'Базовые значения'!$K$29)*AND(KF6&gt;0),KF6+1," ")</f>
        <v>#DIV/0!</v>
      </c>
      <c r="KH6" s="28" t="e">
        <f>IF((KG6&lt;'Базовые значения'!$K$29)*AND(KG6&gt;0),KG6+1," ")</f>
        <v>#DIV/0!</v>
      </c>
      <c r="KI6" s="28" t="e">
        <f>IF((KH6&lt;'Базовые значения'!$K$29)*AND(KH6&gt;0),KH6+1," ")</f>
        <v>#DIV/0!</v>
      </c>
      <c r="KJ6" s="28" t="e">
        <f>IF((KI6&lt;'Базовые значения'!$K$29)*AND(KI6&gt;0),KI6+1," ")</f>
        <v>#DIV/0!</v>
      </c>
      <c r="KK6" s="28" t="e">
        <f>IF((KJ6&lt;'Базовые значения'!$K$29)*AND(KJ6&gt;0),KJ6+1," ")</f>
        <v>#DIV/0!</v>
      </c>
      <c r="KL6" s="28" t="e">
        <f>IF((KK6&lt;'Базовые значения'!$K$29)*AND(KK6&gt;0),KK6+1," ")</f>
        <v>#DIV/0!</v>
      </c>
      <c r="KM6" s="28" t="e">
        <f>IF((KL6&lt;'Базовые значения'!$K$29)*AND(KL6&gt;0),KL6+1," ")</f>
        <v>#DIV/0!</v>
      </c>
      <c r="KN6" s="28" t="e">
        <f>IF((KM6&lt;'Базовые значения'!$K$29)*AND(KM6&gt;0),KM6+1," ")</f>
        <v>#DIV/0!</v>
      </c>
      <c r="KO6" s="28" t="e">
        <f>IF((KN6&lt;'Базовые значения'!$K$29)*AND(KN6&gt;0),KN6+1," ")</f>
        <v>#DIV/0!</v>
      </c>
      <c r="KP6" s="28" t="e">
        <f>IF((KO6&lt;'Базовые значения'!$K$29)*AND(KO6&gt;0),KO6+1," ")</f>
        <v>#DIV/0!</v>
      </c>
      <c r="KQ6" s="28" t="e">
        <f>IF((KP6&lt;'Базовые значения'!$K$29)*AND(KP6&gt;0),KP6+1," ")</f>
        <v>#DIV/0!</v>
      </c>
      <c r="KR6" s="28" t="e">
        <f>IF((KQ6&lt;'Базовые значения'!$K$29)*AND(KQ6&gt;0),KQ6+1," ")</f>
        <v>#DIV/0!</v>
      </c>
      <c r="KS6" s="28" t="e">
        <f>IF((KR6&lt;'Базовые значения'!$K$29)*AND(KR6&gt;0),KR6+1," ")</f>
        <v>#DIV/0!</v>
      </c>
      <c r="KT6" s="28" t="e">
        <f>IF((KS6&lt;'Базовые значения'!$K$29)*AND(KS6&gt;0),KS6+1," ")</f>
        <v>#DIV/0!</v>
      </c>
      <c r="KU6" s="28" t="e">
        <f>IF((KT6&lt;'Базовые значения'!$K$29)*AND(KT6&gt;0),KT6+1," ")</f>
        <v>#DIV/0!</v>
      </c>
      <c r="KV6" s="28" t="e">
        <f>IF((KU6&lt;'Базовые значения'!$K$29)*AND(KU6&gt;0),KU6+1," ")</f>
        <v>#DIV/0!</v>
      </c>
      <c r="KW6" s="28" t="e">
        <f>IF((KV6&lt;'Базовые значения'!$K$29)*AND(KV6&gt;0),KV6+1," ")</f>
        <v>#DIV/0!</v>
      </c>
      <c r="KX6" s="28" t="e">
        <f>IF((KW6&lt;'Базовые значения'!$K$29)*AND(KW6&gt;0),KW6+1," ")</f>
        <v>#DIV/0!</v>
      </c>
      <c r="KY6" s="28" t="e">
        <f>IF((KX6&lt;'Базовые значения'!$K$29)*AND(KX6&gt;0),KX6+1," ")</f>
        <v>#DIV/0!</v>
      </c>
      <c r="KZ6" s="28" t="e">
        <f>IF((KY6&lt;'Базовые значения'!$K$29)*AND(KY6&gt;0),KY6+1," ")</f>
        <v>#DIV/0!</v>
      </c>
      <c r="LA6" s="28" t="e">
        <f>IF((KZ6&lt;'Базовые значения'!$K$29)*AND(KZ6&gt;0),KZ6+1," ")</f>
        <v>#DIV/0!</v>
      </c>
      <c r="LB6" s="28" t="e">
        <f>IF((LA6&lt;'Базовые значения'!$K$29)*AND(LA6&gt;0),LA6+1," ")</f>
        <v>#DIV/0!</v>
      </c>
      <c r="LC6" s="28" t="e">
        <f>IF((LB6&lt;'Базовые значения'!$K$29)*AND(LB6&gt;0),LB6+1," ")</f>
        <v>#DIV/0!</v>
      </c>
      <c r="LD6" s="28" t="e">
        <f>IF((LC6&lt;'Базовые значения'!$K$29)*AND(LC6&gt;0),LC6+1," ")</f>
        <v>#DIV/0!</v>
      </c>
      <c r="LE6" s="28" t="e">
        <f>IF((LD6&lt;'Базовые значения'!$K$29)*AND(LD6&gt;0),LD6+1," ")</f>
        <v>#DIV/0!</v>
      </c>
      <c r="LF6" s="28" t="e">
        <f>IF((LE6&lt;'Базовые значения'!$K$29)*AND(LE6&gt;0),LE6+1," ")</f>
        <v>#DIV/0!</v>
      </c>
      <c r="LG6" s="28" t="e">
        <f>IF((LF6&lt;'Базовые значения'!$K$29)*AND(LF6&gt;0),LF6+1," ")</f>
        <v>#DIV/0!</v>
      </c>
      <c r="LH6" s="22"/>
      <c r="LI6" s="23"/>
      <c r="LJ6" s="27" t="e">
        <f>'Базовые значения'!L29/'Базовые значения'!L29</f>
        <v>#DIV/0!</v>
      </c>
      <c r="LK6" s="28" t="e">
        <f>IF((LJ6&lt;'Базовые значения'!$L$29)*AND(LJ6&gt;0),LJ6+1," ")</f>
        <v>#DIV/0!</v>
      </c>
      <c r="LL6" s="28" t="e">
        <f>IF((LK6&lt;'Базовые значения'!$L$29)*AND(LK6&gt;0),LK6+1," ")</f>
        <v>#DIV/0!</v>
      </c>
      <c r="LM6" s="28" t="e">
        <f>IF((LL6&lt;'Базовые значения'!$L$29)*AND(LL6&gt;0),LL6+1," ")</f>
        <v>#DIV/0!</v>
      </c>
      <c r="LN6" s="28" t="e">
        <f>IF((LM6&lt;'Базовые значения'!$L$29)*AND(LM6&gt;0),LM6+1," ")</f>
        <v>#DIV/0!</v>
      </c>
      <c r="LO6" s="28" t="e">
        <f>IF((LN6&lt;'Базовые значения'!$L$29)*AND(LN6&gt;0),LN6+1," ")</f>
        <v>#DIV/0!</v>
      </c>
      <c r="LP6" s="28" t="e">
        <f>IF((LO6&lt;'Базовые значения'!$L$29)*AND(LO6&gt;0),LO6+1," ")</f>
        <v>#DIV/0!</v>
      </c>
      <c r="LQ6" s="28" t="e">
        <f>IF((LP6&lt;'Базовые значения'!$L$29)*AND(LP6&gt;0),LP6+1," ")</f>
        <v>#DIV/0!</v>
      </c>
      <c r="LR6" s="28" t="e">
        <f>IF((LQ6&lt;'Базовые значения'!$L$29)*AND(LQ6&gt;0),LQ6+1," ")</f>
        <v>#DIV/0!</v>
      </c>
      <c r="LS6" s="28" t="e">
        <f>IF((LR6&lt;'Базовые значения'!$L$29)*AND(LR6&gt;0),LR6+1," ")</f>
        <v>#DIV/0!</v>
      </c>
      <c r="LT6" s="28" t="e">
        <f>IF((LS6&lt;'Базовые значения'!$L$29)*AND(LS6&gt;0),LS6+1," ")</f>
        <v>#DIV/0!</v>
      </c>
      <c r="LU6" s="28" t="e">
        <f>IF((LT6&lt;'Базовые значения'!$L$29)*AND(LT6&gt;0),LT6+1," ")</f>
        <v>#DIV/0!</v>
      </c>
      <c r="LV6" s="28" t="e">
        <f>IF((LU6&lt;'Базовые значения'!$L$29)*AND(LU6&gt;0),LU6+1," ")</f>
        <v>#DIV/0!</v>
      </c>
      <c r="LW6" s="28" t="e">
        <f>IF((LV6&lt;'Базовые значения'!$L$29)*AND(LV6&gt;0),LV6+1," ")</f>
        <v>#DIV/0!</v>
      </c>
      <c r="LX6" s="28" t="e">
        <f>IF((LW6&lt;'Базовые значения'!$L$29)*AND(LW6&gt;0),LW6+1," ")</f>
        <v>#DIV/0!</v>
      </c>
      <c r="LY6" s="28" t="e">
        <f>IF((LX6&lt;'Базовые значения'!$L$29)*AND(LX6&gt;0),LX6+1," ")</f>
        <v>#DIV/0!</v>
      </c>
      <c r="LZ6" s="28" t="e">
        <f>IF((LY6&lt;'Базовые значения'!$L$29)*AND(LY6&gt;0),LY6+1," ")</f>
        <v>#DIV/0!</v>
      </c>
      <c r="MA6" s="28" t="e">
        <f>IF((LZ6&lt;'Базовые значения'!$L$29)*AND(LZ6&gt;0),LZ6+1," ")</f>
        <v>#DIV/0!</v>
      </c>
      <c r="MB6" s="28" t="e">
        <f>IF((MA6&lt;'Базовые значения'!$L$29)*AND(MA6&gt;0),MA6+1," ")</f>
        <v>#DIV/0!</v>
      </c>
      <c r="MC6" s="28" t="e">
        <f>IF((MB6&lt;'Базовые значения'!$L$29)*AND(MB6&gt;0),MB6+1," ")</f>
        <v>#DIV/0!</v>
      </c>
      <c r="MD6" s="28" t="e">
        <f>IF((MC6&lt;'Базовые значения'!$L$29)*AND(MC6&gt;0),MC6+1," ")</f>
        <v>#DIV/0!</v>
      </c>
      <c r="ME6" s="28" t="e">
        <f>IF((MD6&lt;'Базовые значения'!$L$29)*AND(MD6&gt;0),MD6+1," ")</f>
        <v>#DIV/0!</v>
      </c>
      <c r="MF6" s="28" t="e">
        <f>IF((ME6&lt;'Базовые значения'!$L$29)*AND(ME6&gt;0),ME6+1," ")</f>
        <v>#DIV/0!</v>
      </c>
      <c r="MG6" s="28" t="e">
        <f>IF((MF6&lt;'Базовые значения'!$L$29)*AND(MF6&gt;0),MF6+1," ")</f>
        <v>#DIV/0!</v>
      </c>
      <c r="MH6" s="28" t="e">
        <f>IF((MG6&lt;'Базовые значения'!$L$29)*AND(MG6&gt;0),MG6+1," ")</f>
        <v>#DIV/0!</v>
      </c>
      <c r="MI6" s="28" t="e">
        <f>IF((MH6&lt;'Базовые значения'!$L$29)*AND(MH6&gt;0),MH6+1," ")</f>
        <v>#DIV/0!</v>
      </c>
      <c r="MJ6" s="28" t="e">
        <f>IF((MI6&lt;'Базовые значения'!$L$29)*AND(MI6&gt;0),MI6+1," ")</f>
        <v>#DIV/0!</v>
      </c>
      <c r="MK6" s="28" t="e">
        <f>IF((MJ6&lt;'Базовые значения'!$L$29)*AND(MJ6&gt;0),MJ6+1," ")</f>
        <v>#DIV/0!</v>
      </c>
      <c r="ML6" s="28" t="e">
        <f>IF((MK6&lt;'Базовые значения'!$L$29)*AND(MK6&gt;0),MK6+1," ")</f>
        <v>#DIV/0!</v>
      </c>
      <c r="MM6" s="28" t="e">
        <f>IF((ML6&lt;'Базовые значения'!$L$29)*AND(ML6&gt;0),ML6+1," ")</f>
        <v>#DIV/0!</v>
      </c>
      <c r="MN6" s="22"/>
      <c r="MO6" s="23"/>
      <c r="MP6" s="27" t="e">
        <f>'Базовые значения'!M29/'Базовые значения'!M29</f>
        <v>#DIV/0!</v>
      </c>
      <c r="MQ6" s="28" t="e">
        <f>IF((MP6&lt;'Базовые значения'!$M$29)*AND(MP6&gt;0),MP6+1," ")</f>
        <v>#DIV/0!</v>
      </c>
      <c r="MR6" s="28" t="e">
        <f>IF((MQ6&lt;'Базовые значения'!$M$29)*AND(MQ6&gt;0),MQ6+1," ")</f>
        <v>#DIV/0!</v>
      </c>
      <c r="MS6" s="28" t="e">
        <f>IF((MR6&lt;'Базовые значения'!$M$29)*AND(MR6&gt;0),MR6+1," ")</f>
        <v>#DIV/0!</v>
      </c>
      <c r="MT6" s="28" t="e">
        <f>IF((MS6&lt;'Базовые значения'!$M$29)*AND(MS6&gt;0),MS6+1," ")</f>
        <v>#DIV/0!</v>
      </c>
      <c r="MU6" s="28" t="e">
        <f>IF((MT6&lt;'Базовые значения'!$M$29)*AND(MT6&gt;0),MT6+1," ")</f>
        <v>#DIV/0!</v>
      </c>
      <c r="MV6" s="28" t="e">
        <f>IF((MU6&lt;'Базовые значения'!$M$29)*AND(MU6&gt;0),MU6+1," ")</f>
        <v>#DIV/0!</v>
      </c>
      <c r="MW6" s="28" t="e">
        <f>IF((MV6&lt;'Базовые значения'!$M$29)*AND(MV6&gt;0),MV6+1," ")</f>
        <v>#DIV/0!</v>
      </c>
      <c r="MX6" s="28" t="e">
        <f>IF((MW6&lt;'Базовые значения'!$M$29)*AND(MW6&gt;0),MW6+1," ")</f>
        <v>#DIV/0!</v>
      </c>
      <c r="MY6" s="28" t="e">
        <f>IF((MX6&lt;'Базовые значения'!$M$29)*AND(MX6&gt;0),MX6+1," ")</f>
        <v>#DIV/0!</v>
      </c>
      <c r="MZ6" s="28" t="e">
        <f>IF((MY6&lt;'Базовые значения'!$M$29)*AND(MY6&gt;0),MY6+1," ")</f>
        <v>#DIV/0!</v>
      </c>
      <c r="NA6" s="28" t="e">
        <f>IF((MZ6&lt;'Базовые значения'!$M$29)*AND(MZ6&gt;0),MZ6+1," ")</f>
        <v>#DIV/0!</v>
      </c>
      <c r="NB6" s="28" t="e">
        <f>IF((NA6&lt;'Базовые значения'!$M$29)*AND(NA6&gt;0),NA6+1," ")</f>
        <v>#DIV/0!</v>
      </c>
      <c r="NC6" s="28" t="e">
        <f>IF((NB6&lt;'Базовые значения'!$M$29)*AND(NB6&gt;0),NB6+1," ")</f>
        <v>#DIV/0!</v>
      </c>
      <c r="ND6" s="28" t="e">
        <f>IF((NC6&lt;'Базовые значения'!$M$29)*AND(NC6&gt;0),NC6+1," ")</f>
        <v>#DIV/0!</v>
      </c>
      <c r="NE6" s="28" t="e">
        <f>IF((ND6&lt;'Базовые значения'!$M$29)*AND(ND6&gt;0),ND6+1," ")</f>
        <v>#DIV/0!</v>
      </c>
      <c r="NF6" s="28" t="e">
        <f>IF((NE6&lt;'Базовые значения'!$M$29)*AND(NE6&gt;0),NE6+1," ")</f>
        <v>#DIV/0!</v>
      </c>
      <c r="NG6" s="28" t="e">
        <f>IF((NF6&lt;'Базовые значения'!$M$29)*AND(NF6&gt;0),NF6+1," ")</f>
        <v>#DIV/0!</v>
      </c>
      <c r="NH6" s="28" t="e">
        <f>IF((NG6&lt;'Базовые значения'!$M$29)*AND(NG6&gt;0),NG6+1," ")</f>
        <v>#DIV/0!</v>
      </c>
      <c r="NI6" s="28" t="e">
        <f>IF((NH6&lt;'Базовые значения'!$M$29)*AND(NH6&gt;0),NH6+1," ")</f>
        <v>#DIV/0!</v>
      </c>
      <c r="NJ6" s="28" t="e">
        <f>IF((NI6&lt;'Базовые значения'!$M$29)*AND(NI6&gt;0),NI6+1," ")</f>
        <v>#DIV/0!</v>
      </c>
      <c r="NK6" s="28" t="e">
        <f>IF((NJ6&lt;'Базовые значения'!$M$29)*AND(NJ6&gt;0),NJ6+1," ")</f>
        <v>#DIV/0!</v>
      </c>
      <c r="NL6" s="28" t="e">
        <f>IF((NK6&lt;'Базовые значения'!$M$29)*AND(NK6&gt;0),NK6+1," ")</f>
        <v>#DIV/0!</v>
      </c>
      <c r="NM6" s="28" t="e">
        <f>IF((NL6&lt;'Базовые значения'!$M$29)*AND(NL6&gt;0),NL6+1," ")</f>
        <v>#DIV/0!</v>
      </c>
      <c r="NN6" s="28" t="e">
        <f>IF((NM6&lt;'Базовые значения'!$M$29)*AND(NM6&gt;0),NM6+1," ")</f>
        <v>#DIV/0!</v>
      </c>
      <c r="NO6" s="28" t="e">
        <f>IF((NN6&lt;'Базовые значения'!$M$29)*AND(NN6&gt;0),NN6+1," ")</f>
        <v>#DIV/0!</v>
      </c>
      <c r="NP6" s="28" t="e">
        <f>IF((NO6&lt;'Базовые значения'!$M$29)*AND(NO6&gt;0),NO6+1," ")</f>
        <v>#DIV/0!</v>
      </c>
      <c r="NQ6" s="28" t="e">
        <f>IF((NP6&lt;'Базовые значения'!$M$29)*AND(NP6&gt;0),NP6+1," ")</f>
        <v>#DIV/0!</v>
      </c>
      <c r="NR6" s="28" t="e">
        <f>IF((NQ6&lt;'Базовые значения'!$M$29)*AND(NQ6&gt;0),NQ6+1," ")</f>
        <v>#DIV/0!</v>
      </c>
      <c r="NS6" s="28" t="e">
        <f>IF((NR6&lt;'Базовые значения'!$M$29)*AND(NR6&gt;0),NR6+1," ")</f>
        <v>#DIV/0!</v>
      </c>
      <c r="NT6" s="22"/>
      <c r="NU6" s="23"/>
      <c r="NV6" s="27" t="e">
        <f>'Базовые значения'!N29/'Базовые значения'!N29</f>
        <v>#DIV/0!</v>
      </c>
      <c r="NW6" s="28" t="e">
        <f>IF((NV6&lt;'Базовые значения'!$N$29)*AND(NV6&gt;0),NV6+1," ")</f>
        <v>#DIV/0!</v>
      </c>
      <c r="NX6" s="28" t="e">
        <f>IF((NW6&lt;'Базовые значения'!$N$29)*AND(NW6&gt;0),NW6+1," ")</f>
        <v>#DIV/0!</v>
      </c>
      <c r="NY6" s="28" t="e">
        <f>IF((NX6&lt;'Базовые значения'!$N$29)*AND(NX6&gt;0),NX6+1," ")</f>
        <v>#DIV/0!</v>
      </c>
      <c r="NZ6" s="28" t="e">
        <f>IF((NY6&lt;'Базовые значения'!$N$29)*AND(NY6&gt;0),NY6+1," ")</f>
        <v>#DIV/0!</v>
      </c>
      <c r="OA6" s="28" t="e">
        <f>IF((NZ6&lt;'Базовые значения'!$N$29)*AND(NZ6&gt;0),NZ6+1," ")</f>
        <v>#DIV/0!</v>
      </c>
      <c r="OB6" s="28" t="e">
        <f>IF((OA6&lt;'Базовые значения'!$N$29)*AND(OA6&gt;0),OA6+1," ")</f>
        <v>#DIV/0!</v>
      </c>
      <c r="OC6" s="28" t="e">
        <f>IF((OB6&lt;'Базовые значения'!$N$29)*AND(OB6&gt;0),OB6+1," ")</f>
        <v>#DIV/0!</v>
      </c>
      <c r="OD6" s="28" t="e">
        <f>IF((OC6&lt;'Базовые значения'!$N$29)*AND(OC6&gt;0),OC6+1," ")</f>
        <v>#DIV/0!</v>
      </c>
      <c r="OE6" s="28" t="e">
        <f>IF((OD6&lt;'Базовые значения'!$N$29)*AND(OD6&gt;0),OD6+1," ")</f>
        <v>#DIV/0!</v>
      </c>
      <c r="OF6" s="28" t="e">
        <f>IF((OE6&lt;'Базовые значения'!$N$29)*AND(OE6&gt;0),OE6+1," ")</f>
        <v>#DIV/0!</v>
      </c>
      <c r="OG6" s="28" t="e">
        <f>IF((OF6&lt;'Базовые значения'!$N$29)*AND(OF6&gt;0),OF6+1," ")</f>
        <v>#DIV/0!</v>
      </c>
      <c r="OH6" s="28" t="e">
        <f>IF((OG6&lt;'Базовые значения'!$N$29)*AND(OG6&gt;0),OG6+1," ")</f>
        <v>#DIV/0!</v>
      </c>
      <c r="OI6" s="28" t="e">
        <f>IF((OH6&lt;'Базовые значения'!$N$29)*AND(OH6&gt;0),OH6+1," ")</f>
        <v>#DIV/0!</v>
      </c>
      <c r="OJ6" s="28" t="e">
        <f>IF((OI6&lt;'Базовые значения'!$N$29)*AND(OI6&gt;0),OI6+1," ")</f>
        <v>#DIV/0!</v>
      </c>
      <c r="OK6" s="28" t="e">
        <f>IF((OJ6&lt;'Базовые значения'!$N$29)*AND(OJ6&gt;0),OJ6+1," ")</f>
        <v>#DIV/0!</v>
      </c>
      <c r="OL6" s="28" t="e">
        <f>IF((OK6&lt;'Базовые значения'!$N$29)*AND(OK6&gt;0),OK6+1," ")</f>
        <v>#DIV/0!</v>
      </c>
      <c r="OM6" s="28" t="e">
        <f>IF((OL6&lt;'Базовые значения'!$N$29)*AND(OL6&gt;0),OL6+1," ")</f>
        <v>#DIV/0!</v>
      </c>
      <c r="ON6" s="28" t="e">
        <f>IF((OM6&lt;'Базовые значения'!$N$29)*AND(OM6&gt;0),OM6+1," ")</f>
        <v>#DIV/0!</v>
      </c>
      <c r="OO6" s="28" t="e">
        <f>IF((ON6&lt;'Базовые значения'!$N$29)*AND(ON6&gt;0),ON6+1," ")</f>
        <v>#DIV/0!</v>
      </c>
      <c r="OP6" s="28" t="e">
        <f>IF((OO6&lt;'Базовые значения'!$N$29)*AND(OO6&gt;0),OO6+1," ")</f>
        <v>#DIV/0!</v>
      </c>
      <c r="OQ6" s="28" t="e">
        <f>IF((OP6&lt;'Базовые значения'!$N$29)*AND(OP6&gt;0),OP6+1," ")</f>
        <v>#DIV/0!</v>
      </c>
      <c r="OR6" s="28" t="e">
        <f>IF((OQ6&lt;'Базовые значения'!$N$29)*AND(OQ6&gt;0),OQ6+1," ")</f>
        <v>#DIV/0!</v>
      </c>
      <c r="OS6" s="28" t="e">
        <f>IF((OR6&lt;'Базовые значения'!$N$29)*AND(OR6&gt;0),OR6+1," ")</f>
        <v>#DIV/0!</v>
      </c>
      <c r="OT6" s="28" t="e">
        <f>IF((OS6&lt;'Базовые значения'!$N$29)*AND(OS6&gt;0),OS6+1," ")</f>
        <v>#DIV/0!</v>
      </c>
      <c r="OU6" s="28" t="e">
        <f>IF((OT6&lt;'Базовые значения'!$N$29)*AND(OT6&gt;0),OT6+1," ")</f>
        <v>#DIV/0!</v>
      </c>
      <c r="OV6" s="28" t="e">
        <f>IF((OU6&lt;'Базовые значения'!$N$29)*AND(OU6&gt;0),OU6+1," ")</f>
        <v>#DIV/0!</v>
      </c>
      <c r="OW6" s="28" t="e">
        <f>IF((OV6&lt;'Базовые значения'!$N$29)*AND(OV6&gt;0),OV6+1," ")</f>
        <v>#DIV/0!</v>
      </c>
      <c r="OX6" s="28" t="e">
        <f>IF((OW6&lt;'Базовые значения'!$N$29)*AND(OW6&gt;0),OW6+1," ")</f>
        <v>#DIV/0!</v>
      </c>
      <c r="OY6" s="28" t="e">
        <f>IF((OX6&lt;'Базовые значения'!$N$29)*AND(OX6&gt;0),OX6+1," ")</f>
        <v>#DIV/0!</v>
      </c>
      <c r="OZ6" s="22"/>
      <c r="PA6" s="23"/>
      <c r="PB6" s="27" t="e">
        <f>'Базовые значения'!O29/'Базовые значения'!O29</f>
        <v>#DIV/0!</v>
      </c>
      <c r="PC6" s="28" t="e">
        <f>IF((PB6&lt;'Базовые значения'!$O$29)*AND(PB6&gt;0),PB6+1," ")</f>
        <v>#DIV/0!</v>
      </c>
      <c r="PD6" s="28" t="e">
        <f>IF((PC6&lt;'Базовые значения'!$O$29)*AND(PC6&gt;0),PC6+1," ")</f>
        <v>#DIV/0!</v>
      </c>
      <c r="PE6" s="28" t="e">
        <f>IF((PD6&lt;'Базовые значения'!$O$29)*AND(PD6&gt;0),PD6+1," ")</f>
        <v>#DIV/0!</v>
      </c>
      <c r="PF6" s="28" t="e">
        <f>IF((PE6&lt;'Базовые значения'!$O$29)*AND(PE6&gt;0),PE6+1," ")</f>
        <v>#DIV/0!</v>
      </c>
      <c r="PG6" s="28" t="e">
        <f>IF((PF6&lt;'Базовые значения'!$O$29)*AND(PF6&gt;0),PF6+1," ")</f>
        <v>#DIV/0!</v>
      </c>
      <c r="PH6" s="28" t="e">
        <f>IF((PG6&lt;'Базовые значения'!$O$29)*AND(PG6&gt;0),PG6+1," ")</f>
        <v>#DIV/0!</v>
      </c>
      <c r="PI6" s="28" t="e">
        <f>IF((PH6&lt;'Базовые значения'!$O$29)*AND(PH6&gt;0),PH6+1," ")</f>
        <v>#DIV/0!</v>
      </c>
      <c r="PJ6" s="28" t="e">
        <f>IF((PI6&lt;'Базовые значения'!$O$29)*AND(PI6&gt;0),PI6+1," ")</f>
        <v>#DIV/0!</v>
      </c>
      <c r="PK6" s="28" t="e">
        <f>IF((PJ6&lt;'Базовые значения'!$O$29)*AND(PJ6&gt;0),PJ6+1," ")</f>
        <v>#DIV/0!</v>
      </c>
      <c r="PL6" s="28" t="e">
        <f>IF((PK6&lt;'Базовые значения'!$O$29)*AND(PK6&gt;0),PK6+1," ")</f>
        <v>#DIV/0!</v>
      </c>
      <c r="PM6" s="28" t="e">
        <f>IF((PL6&lt;'Базовые значения'!$O$29)*AND(PL6&gt;0),PL6+1," ")</f>
        <v>#DIV/0!</v>
      </c>
      <c r="PN6" s="28" t="e">
        <f>IF((PM6&lt;'Базовые значения'!$O$29)*AND(PM6&gt;0),PM6+1," ")</f>
        <v>#DIV/0!</v>
      </c>
      <c r="PO6" s="28" t="e">
        <f>IF((PN6&lt;'Базовые значения'!$O$29)*AND(PN6&gt;0),PN6+1," ")</f>
        <v>#DIV/0!</v>
      </c>
      <c r="PP6" s="28" t="e">
        <f>IF((PO6&lt;'Базовые значения'!$O$29)*AND(PO6&gt;0),PO6+1," ")</f>
        <v>#DIV/0!</v>
      </c>
      <c r="PQ6" s="28" t="e">
        <f>IF((PP6&lt;'Базовые значения'!$O$29)*AND(PP6&gt;0),PP6+1," ")</f>
        <v>#DIV/0!</v>
      </c>
      <c r="PR6" s="28" t="e">
        <f>IF((PQ6&lt;'Базовые значения'!$O$29)*AND(PQ6&gt;0),PQ6+1," ")</f>
        <v>#DIV/0!</v>
      </c>
      <c r="PS6" s="28" t="e">
        <f>IF((PR6&lt;'Базовые значения'!$O$29)*AND(PR6&gt;0),PR6+1," ")</f>
        <v>#DIV/0!</v>
      </c>
      <c r="PT6" s="28" t="e">
        <f>IF((PS6&lt;'Базовые значения'!$O$29)*AND(PS6&gt;0),PS6+1," ")</f>
        <v>#DIV/0!</v>
      </c>
      <c r="PU6" s="28" t="e">
        <f>IF((PT6&lt;'Базовые значения'!$O$29)*AND(PT6&gt;0),PT6+1," ")</f>
        <v>#DIV/0!</v>
      </c>
      <c r="PV6" s="28" t="e">
        <f>IF((PU6&lt;'Базовые значения'!$O$29)*AND(PU6&gt;0),PU6+1," ")</f>
        <v>#DIV/0!</v>
      </c>
      <c r="PW6" s="28" t="e">
        <f>IF((PV6&lt;'Базовые значения'!$O$29)*AND(PV6&gt;0),PV6+1," ")</f>
        <v>#DIV/0!</v>
      </c>
      <c r="PX6" s="28" t="e">
        <f>IF((PW6&lt;'Базовые значения'!$O$29)*AND(PW6&gt;0),PW6+1," ")</f>
        <v>#DIV/0!</v>
      </c>
      <c r="PY6" s="28" t="e">
        <f>IF((PX6&lt;'Базовые значения'!$O$29)*AND(PX6&gt;0),PX6+1," ")</f>
        <v>#DIV/0!</v>
      </c>
      <c r="PZ6" s="28" t="e">
        <f>IF((PY6&lt;'Базовые значения'!$O$29)*AND(PY6&gt;0),PY6+1," ")</f>
        <v>#DIV/0!</v>
      </c>
      <c r="QA6" s="28" t="e">
        <f>IF((PZ6&lt;'Базовые значения'!$O$29)*AND(PZ6&gt;0),PZ6+1," ")</f>
        <v>#DIV/0!</v>
      </c>
      <c r="QB6" s="28" t="e">
        <f>IF((QA6&lt;'Базовые значения'!$O$29)*AND(QA6&gt;0),QA6+1," ")</f>
        <v>#DIV/0!</v>
      </c>
      <c r="QC6" s="28" t="e">
        <f>IF((QB6&lt;'Базовые значения'!$O$29)*AND(QB6&gt;0),QB6+1," ")</f>
        <v>#DIV/0!</v>
      </c>
      <c r="QD6" s="28" t="e">
        <f>IF((QC6&lt;'Базовые значения'!$O$29)*AND(QC6&gt;0),QC6+1," ")</f>
        <v>#DIV/0!</v>
      </c>
      <c r="QE6" s="28" t="e">
        <f>IF((QD6&lt;'Базовые значения'!$O$29)*AND(QD6&gt;0),QD6+1," ")</f>
        <v>#DIV/0!</v>
      </c>
      <c r="QF6" s="22"/>
      <c r="QG6" s="23"/>
      <c r="QH6" s="27" t="e">
        <f>'Базовые значения'!P29/'Базовые значения'!P29</f>
        <v>#DIV/0!</v>
      </c>
      <c r="QI6" s="28" t="e">
        <f>IF((QH6&lt;'Базовые значения'!$P$29)*AND(QH6&gt;0),QH6+1," ")</f>
        <v>#DIV/0!</v>
      </c>
      <c r="QJ6" s="28" t="e">
        <f>IF((QI6&lt;'Базовые значения'!$P$29)*AND(QI6&gt;0),QI6+1," ")</f>
        <v>#DIV/0!</v>
      </c>
      <c r="QK6" s="28" t="e">
        <f>IF((QJ6&lt;'Базовые значения'!$P$29)*AND(QJ6&gt;0),QJ6+1," ")</f>
        <v>#DIV/0!</v>
      </c>
      <c r="QL6" s="28" t="e">
        <f>IF((QK6&lt;'Базовые значения'!$P$29)*AND(QK6&gt;0),QK6+1," ")</f>
        <v>#DIV/0!</v>
      </c>
      <c r="QM6" s="28" t="e">
        <f>IF((QL6&lt;'Базовые значения'!$P$29)*AND(QL6&gt;0),QL6+1," ")</f>
        <v>#DIV/0!</v>
      </c>
      <c r="QN6" s="28" t="e">
        <f>IF((QM6&lt;'Базовые значения'!$P$29)*AND(QM6&gt;0),QM6+1," ")</f>
        <v>#DIV/0!</v>
      </c>
      <c r="QO6" s="28" t="e">
        <f>IF((QN6&lt;'Базовые значения'!$P$29)*AND(QN6&gt;0),QN6+1," ")</f>
        <v>#DIV/0!</v>
      </c>
      <c r="QP6" s="28" t="e">
        <f>IF((QO6&lt;'Базовые значения'!$P$29)*AND(QO6&gt;0),QO6+1," ")</f>
        <v>#DIV/0!</v>
      </c>
      <c r="QQ6" s="28" t="e">
        <f>IF((QP6&lt;'Базовые значения'!$P$29)*AND(QP6&gt;0),QP6+1," ")</f>
        <v>#DIV/0!</v>
      </c>
      <c r="QR6" s="28" t="e">
        <f>IF((QQ6&lt;'Базовые значения'!$P$29)*AND(QQ6&gt;0),QQ6+1," ")</f>
        <v>#DIV/0!</v>
      </c>
      <c r="QS6" s="28" t="e">
        <f>IF((QR6&lt;'Базовые значения'!$P$29)*AND(QR6&gt;0),QR6+1," ")</f>
        <v>#DIV/0!</v>
      </c>
      <c r="QT6" s="28" t="e">
        <f>IF((QS6&lt;'Базовые значения'!$P$29)*AND(QS6&gt;0),QS6+1," ")</f>
        <v>#DIV/0!</v>
      </c>
      <c r="QU6" s="28" t="e">
        <f>IF((QT6&lt;'Базовые значения'!$P$29)*AND(QT6&gt;0),QT6+1," ")</f>
        <v>#DIV/0!</v>
      </c>
      <c r="QV6" s="28" t="e">
        <f>IF((QU6&lt;'Базовые значения'!$P$29)*AND(QU6&gt;0),QU6+1," ")</f>
        <v>#DIV/0!</v>
      </c>
      <c r="QW6" s="28" t="e">
        <f>IF((QV6&lt;'Базовые значения'!$P$29)*AND(QV6&gt;0),QV6+1," ")</f>
        <v>#DIV/0!</v>
      </c>
      <c r="QX6" s="28" t="e">
        <f>IF((QW6&lt;'Базовые значения'!$P$29)*AND(QW6&gt;0),QW6+1," ")</f>
        <v>#DIV/0!</v>
      </c>
      <c r="QY6" s="28" t="e">
        <f>IF((QX6&lt;'Базовые значения'!$P$29)*AND(QX6&gt;0),QX6+1," ")</f>
        <v>#DIV/0!</v>
      </c>
      <c r="QZ6" s="28" t="e">
        <f>IF((QY6&lt;'Базовые значения'!$P$29)*AND(QY6&gt;0),QY6+1," ")</f>
        <v>#DIV/0!</v>
      </c>
      <c r="RA6" s="28" t="e">
        <f>IF((QZ6&lt;'Базовые значения'!$P$29)*AND(QZ6&gt;0),QZ6+1," ")</f>
        <v>#DIV/0!</v>
      </c>
      <c r="RB6" s="28" t="e">
        <f>IF((RA6&lt;'Базовые значения'!$P$29)*AND(RA6&gt;0),RA6+1," ")</f>
        <v>#DIV/0!</v>
      </c>
      <c r="RC6" s="28" t="e">
        <f>IF((RB6&lt;'Базовые значения'!$P$29)*AND(RB6&gt;0),RB6+1," ")</f>
        <v>#DIV/0!</v>
      </c>
      <c r="RD6" s="28" t="e">
        <f>IF((RC6&lt;'Базовые значения'!$P$29)*AND(RC6&gt;0),RC6+1," ")</f>
        <v>#DIV/0!</v>
      </c>
      <c r="RE6" s="28" t="e">
        <f>IF((RD6&lt;'Базовые значения'!$P$29)*AND(RD6&gt;0),RD6+1," ")</f>
        <v>#DIV/0!</v>
      </c>
      <c r="RF6" s="28" t="e">
        <f>IF((RE6&lt;'Базовые значения'!$P$29)*AND(RE6&gt;0),RE6+1," ")</f>
        <v>#DIV/0!</v>
      </c>
      <c r="RG6" s="28" t="e">
        <f>IF((RF6&lt;'Базовые значения'!$P$29)*AND(RF6&gt;0),RF6+1," ")</f>
        <v>#DIV/0!</v>
      </c>
      <c r="RH6" s="28" t="e">
        <f>IF((RG6&lt;'Базовые значения'!$P$29)*AND(RG6&gt;0),RG6+1," ")</f>
        <v>#DIV/0!</v>
      </c>
      <c r="RI6" s="28" t="e">
        <f>IF((RH6&lt;'Базовые значения'!$P$29)*AND(RH6&gt;0),RH6+1," ")</f>
        <v>#DIV/0!</v>
      </c>
      <c r="RJ6" s="28" t="e">
        <f>IF((RI6&lt;'Базовые значения'!$P$29)*AND(RI6&gt;0),RI6+1," ")</f>
        <v>#DIV/0!</v>
      </c>
      <c r="RK6" s="28" t="e">
        <f>IF((RJ6&lt;'Базовые значения'!$P$29)*AND(RJ6&gt;0),RJ6+1," ")</f>
        <v>#DIV/0!</v>
      </c>
      <c r="RL6" s="22"/>
      <c r="RM6" s="23"/>
      <c r="RN6" s="27" t="e">
        <f>'Базовые значения'!Q29/'Базовые значения'!Q29</f>
        <v>#DIV/0!</v>
      </c>
      <c r="RO6" s="28" t="e">
        <f>IF((RN6&lt;'Базовые значения'!$Q$29)*AND(RN6&gt;0),RN6+1," ")</f>
        <v>#DIV/0!</v>
      </c>
      <c r="RP6" s="28" t="e">
        <f>IF((RO6&lt;'Базовые значения'!$Q$29)*AND(RO6&gt;0),RO6+1," ")</f>
        <v>#DIV/0!</v>
      </c>
      <c r="RQ6" s="28" t="e">
        <f>IF((RP6&lt;'Базовые значения'!$Q$29)*AND(RP6&gt;0),RP6+1," ")</f>
        <v>#DIV/0!</v>
      </c>
      <c r="RR6" s="28" t="e">
        <f>IF((RQ6&lt;'Базовые значения'!$Q$29)*AND(RQ6&gt;0),RQ6+1," ")</f>
        <v>#DIV/0!</v>
      </c>
      <c r="RS6" s="28" t="e">
        <f>IF((RR6&lt;'Базовые значения'!$Q$29)*AND(RR6&gt;0),RR6+1," ")</f>
        <v>#DIV/0!</v>
      </c>
      <c r="RT6" s="28" t="e">
        <f>IF((RS6&lt;'Базовые значения'!$Q$29)*AND(RS6&gt;0),RS6+1," ")</f>
        <v>#DIV/0!</v>
      </c>
      <c r="RU6" s="28" t="e">
        <f>IF((RT6&lt;'Базовые значения'!$Q$29)*AND(RT6&gt;0),RT6+1," ")</f>
        <v>#DIV/0!</v>
      </c>
      <c r="RV6" s="28" t="e">
        <f>IF((RU6&lt;'Базовые значения'!$Q$29)*AND(RU6&gt;0),RU6+1," ")</f>
        <v>#DIV/0!</v>
      </c>
      <c r="RW6" s="28" t="e">
        <f>IF((RV6&lt;'Базовые значения'!$Q$29)*AND(RV6&gt;0),RV6+1," ")</f>
        <v>#DIV/0!</v>
      </c>
      <c r="RX6" s="28" t="e">
        <f>IF((RW6&lt;'Базовые значения'!$Q$29)*AND(RW6&gt;0),RW6+1," ")</f>
        <v>#DIV/0!</v>
      </c>
      <c r="RY6" s="28" t="e">
        <f>IF((RX6&lt;'Базовые значения'!$Q$29)*AND(RX6&gt;0),RX6+1," ")</f>
        <v>#DIV/0!</v>
      </c>
      <c r="RZ6" s="28" t="e">
        <f>IF((RY6&lt;'Базовые значения'!$Q$29)*AND(RY6&gt;0),RY6+1," ")</f>
        <v>#DIV/0!</v>
      </c>
      <c r="SA6" s="28" t="e">
        <f>IF((RZ6&lt;'Базовые значения'!$Q$29)*AND(RZ6&gt;0),RZ6+1," ")</f>
        <v>#DIV/0!</v>
      </c>
      <c r="SB6" s="28" t="e">
        <f>IF((SA6&lt;'Базовые значения'!$Q$29)*AND(SA6&gt;0),SA6+1," ")</f>
        <v>#DIV/0!</v>
      </c>
      <c r="SC6" s="28" t="e">
        <f>IF((SB6&lt;'Базовые значения'!$Q$29)*AND(SB6&gt;0),SB6+1," ")</f>
        <v>#DIV/0!</v>
      </c>
      <c r="SD6" s="28" t="e">
        <f>IF((SC6&lt;'Базовые значения'!$Q$29)*AND(SC6&gt;0),SC6+1," ")</f>
        <v>#DIV/0!</v>
      </c>
      <c r="SE6" s="28" t="e">
        <f>IF((SD6&lt;'Базовые значения'!$Q$29)*AND(SD6&gt;0),SD6+1," ")</f>
        <v>#DIV/0!</v>
      </c>
      <c r="SF6" s="28" t="e">
        <f>IF((SE6&lt;'Базовые значения'!$Q$29)*AND(SE6&gt;0),SE6+1," ")</f>
        <v>#DIV/0!</v>
      </c>
      <c r="SG6" s="28" t="e">
        <f>IF((SF6&lt;'Базовые значения'!$Q$29)*AND(SF6&gt;0),SF6+1," ")</f>
        <v>#DIV/0!</v>
      </c>
      <c r="SH6" s="28" t="e">
        <f>IF((SG6&lt;'Базовые значения'!$Q$29)*AND(SG6&gt;0),SG6+1," ")</f>
        <v>#DIV/0!</v>
      </c>
      <c r="SI6" s="28" t="e">
        <f>IF((SH6&lt;'Базовые значения'!$Q$29)*AND(SH6&gt;0),SH6+1," ")</f>
        <v>#DIV/0!</v>
      </c>
      <c r="SJ6" s="28" t="e">
        <f>IF((SI6&lt;'Базовые значения'!$Q$29)*AND(SI6&gt;0),SI6+1," ")</f>
        <v>#DIV/0!</v>
      </c>
      <c r="SK6" s="28" t="e">
        <f>IF((SJ6&lt;'Базовые значения'!$Q$29)*AND(SJ6&gt;0),SJ6+1," ")</f>
        <v>#DIV/0!</v>
      </c>
      <c r="SL6" s="28" t="e">
        <f>IF((SK6&lt;'Базовые значения'!$Q$29)*AND(SK6&gt;0),SK6+1," ")</f>
        <v>#DIV/0!</v>
      </c>
      <c r="SM6" s="28" t="e">
        <f>IF((SL6&lt;'Базовые значения'!$Q$29)*AND(SL6&gt;0),SL6+1," ")</f>
        <v>#DIV/0!</v>
      </c>
      <c r="SN6" s="28" t="e">
        <f>IF((SM6&lt;'Базовые значения'!$Q$29)*AND(SM6&gt;0),SM6+1," ")</f>
        <v>#DIV/0!</v>
      </c>
      <c r="SO6" s="28" t="e">
        <f>IF((SN6&lt;'Базовые значения'!$Q$29)*AND(SN6&gt;0),SN6+1," ")</f>
        <v>#DIV/0!</v>
      </c>
      <c r="SP6" s="28" t="e">
        <f>IF((SO6&lt;'Базовые значения'!$Q$29)*AND(SO6&gt;0),SO6+1," ")</f>
        <v>#DIV/0!</v>
      </c>
      <c r="SQ6" s="28" t="e">
        <f>IF((SP6&lt;'Базовые значения'!$Q$29)*AND(SP6&gt;0),SP6+1," ")</f>
        <v>#DIV/0!</v>
      </c>
      <c r="SR6" s="22"/>
      <c r="SS6" s="23"/>
    </row>
    <row r="7" spans="1:513" s="137" customFormat="1" ht="25.5" x14ac:dyDescent="0.25">
      <c r="A7" s="139" t="s">
        <v>113</v>
      </c>
      <c r="B7" s="135">
        <v>10</v>
      </c>
      <c r="C7" s="135">
        <v>5</v>
      </c>
      <c r="D7" s="135">
        <v>6</v>
      </c>
      <c r="E7" s="135">
        <v>5</v>
      </c>
      <c r="F7" s="135">
        <v>10</v>
      </c>
      <c r="G7" s="135">
        <v>10</v>
      </c>
      <c r="H7" s="135">
        <v>5</v>
      </c>
      <c r="I7" s="135">
        <v>5</v>
      </c>
      <c r="J7" s="135">
        <v>4</v>
      </c>
      <c r="K7" s="135">
        <v>10</v>
      </c>
      <c r="L7" s="135">
        <v>10</v>
      </c>
      <c r="M7" s="135">
        <v>10</v>
      </c>
      <c r="N7" s="135">
        <v>10</v>
      </c>
      <c r="O7" s="135">
        <v>10</v>
      </c>
      <c r="P7" s="135">
        <v>10</v>
      </c>
      <c r="Q7" s="135">
        <v>8</v>
      </c>
      <c r="R7" s="135">
        <v>10</v>
      </c>
      <c r="S7" s="135">
        <v>9</v>
      </c>
      <c r="T7" s="135">
        <v>10</v>
      </c>
      <c r="U7" s="135">
        <v>10</v>
      </c>
      <c r="V7" s="135">
        <v>10</v>
      </c>
      <c r="W7" s="135">
        <v>9</v>
      </c>
      <c r="X7" s="135">
        <v>10</v>
      </c>
      <c r="Y7" s="135">
        <v>5</v>
      </c>
      <c r="Z7" s="135">
        <v>9</v>
      </c>
      <c r="AA7" s="135">
        <v>1</v>
      </c>
      <c r="AB7" s="135">
        <v>10</v>
      </c>
      <c r="AC7" s="135">
        <f>AVERAGE(B7:AB7)</f>
        <v>8.1851851851851851</v>
      </c>
      <c r="AD7" s="135"/>
      <c r="AE7" s="135"/>
      <c r="AF7" s="136"/>
      <c r="AG7" s="136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6"/>
      <c r="BM7" s="136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6"/>
      <c r="CS7" s="136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6"/>
      <c r="DY7" s="136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6"/>
      <c r="FE7" s="136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6"/>
      <c r="GK7" s="136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6"/>
      <c r="HQ7" s="136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6"/>
      <c r="IW7" s="136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6"/>
      <c r="KC7" s="136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6"/>
      <c r="LI7" s="136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22"/>
      <c r="MO7" s="23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135"/>
      <c r="ND7" s="135"/>
      <c r="NE7" s="135"/>
      <c r="NF7" s="135"/>
      <c r="NG7" s="135"/>
      <c r="NH7" s="135"/>
      <c r="NI7" s="135"/>
      <c r="NJ7" s="135"/>
      <c r="NK7" s="135"/>
      <c r="NL7" s="135"/>
      <c r="NM7" s="135"/>
      <c r="NN7" s="135"/>
      <c r="NO7" s="135"/>
      <c r="NP7" s="135"/>
      <c r="NQ7" s="135"/>
      <c r="NR7" s="135"/>
      <c r="NS7" s="135"/>
      <c r="NT7" s="136"/>
      <c r="NU7" s="136"/>
      <c r="NV7" s="135"/>
      <c r="NW7" s="135"/>
      <c r="NX7" s="135"/>
      <c r="NY7" s="135"/>
      <c r="NZ7" s="135"/>
      <c r="OA7" s="135"/>
      <c r="OB7" s="135"/>
      <c r="OC7" s="135"/>
      <c r="OD7" s="135"/>
      <c r="OE7" s="135"/>
      <c r="OF7" s="135"/>
      <c r="OG7" s="135"/>
      <c r="OH7" s="135"/>
      <c r="OI7" s="135"/>
      <c r="OJ7" s="135"/>
      <c r="OK7" s="135"/>
      <c r="OL7" s="135"/>
      <c r="OM7" s="135"/>
      <c r="ON7" s="135"/>
      <c r="OO7" s="135"/>
      <c r="OP7" s="135"/>
      <c r="OQ7" s="135"/>
      <c r="OR7" s="135"/>
      <c r="OS7" s="135"/>
      <c r="OT7" s="135"/>
      <c r="OU7" s="135"/>
      <c r="OV7" s="135"/>
      <c r="OW7" s="135"/>
      <c r="OX7" s="135"/>
      <c r="OY7" s="135"/>
      <c r="OZ7" s="22"/>
      <c r="PA7" s="23"/>
      <c r="PB7" s="135"/>
      <c r="PC7" s="135"/>
      <c r="PD7" s="135"/>
      <c r="PE7" s="135"/>
      <c r="PF7" s="135"/>
      <c r="PG7" s="135"/>
      <c r="PH7" s="135"/>
      <c r="PI7" s="135"/>
      <c r="PJ7" s="135"/>
      <c r="PK7" s="135"/>
      <c r="PL7" s="135"/>
      <c r="PM7" s="135"/>
      <c r="PN7" s="135"/>
      <c r="PO7" s="135"/>
      <c r="PP7" s="135"/>
      <c r="PQ7" s="135"/>
      <c r="PR7" s="135"/>
      <c r="PS7" s="135"/>
      <c r="PT7" s="135"/>
      <c r="PU7" s="135"/>
      <c r="PV7" s="135"/>
      <c r="PW7" s="135"/>
      <c r="PX7" s="135"/>
      <c r="PY7" s="135"/>
      <c r="PZ7" s="135"/>
      <c r="QA7" s="135"/>
      <c r="QB7" s="135"/>
      <c r="QC7" s="135"/>
      <c r="QD7" s="135"/>
      <c r="QE7" s="135"/>
      <c r="QF7" s="136"/>
      <c r="QG7" s="136"/>
      <c r="QH7" s="135"/>
      <c r="QI7" s="135"/>
      <c r="QJ7" s="135"/>
      <c r="QK7" s="135"/>
      <c r="QL7" s="135"/>
      <c r="QM7" s="135"/>
      <c r="QN7" s="135"/>
      <c r="QO7" s="135"/>
      <c r="QP7" s="135"/>
      <c r="QQ7" s="135"/>
      <c r="QR7" s="135"/>
      <c r="QS7" s="135"/>
      <c r="QT7" s="135"/>
      <c r="QU7" s="135"/>
      <c r="QV7" s="135"/>
      <c r="QW7" s="135"/>
      <c r="QX7" s="135"/>
      <c r="QY7" s="135"/>
      <c r="QZ7" s="135"/>
      <c r="RA7" s="135"/>
      <c r="RB7" s="135"/>
      <c r="RC7" s="135"/>
      <c r="RD7" s="135"/>
      <c r="RE7" s="135"/>
      <c r="RF7" s="135"/>
      <c r="RG7" s="135"/>
      <c r="RH7" s="135"/>
      <c r="RI7" s="135"/>
      <c r="RJ7" s="135"/>
      <c r="RK7" s="135"/>
      <c r="RL7" s="136"/>
      <c r="RM7" s="136"/>
      <c r="RN7" s="135"/>
      <c r="RO7" s="135"/>
      <c r="RP7" s="135"/>
      <c r="RQ7" s="135"/>
      <c r="RR7" s="135"/>
      <c r="RS7" s="135"/>
      <c r="RT7" s="135"/>
      <c r="RU7" s="135"/>
      <c r="RV7" s="135"/>
      <c r="RW7" s="135"/>
      <c r="RX7" s="135"/>
      <c r="RY7" s="135"/>
      <c r="RZ7" s="135"/>
      <c r="SA7" s="135"/>
      <c r="SB7" s="135"/>
      <c r="SC7" s="135"/>
      <c r="SD7" s="135"/>
      <c r="SE7" s="135"/>
      <c r="SF7" s="135"/>
      <c r="SG7" s="135"/>
      <c r="SH7" s="135"/>
      <c r="SI7" s="135"/>
      <c r="SJ7" s="135"/>
      <c r="SK7" s="135"/>
      <c r="SL7" s="135"/>
      <c r="SM7" s="135"/>
      <c r="SN7" s="135"/>
      <c r="SO7" s="135"/>
      <c r="SP7" s="135"/>
      <c r="SQ7" s="135"/>
      <c r="SR7" s="24"/>
      <c r="SS7" s="25"/>
    </row>
    <row r="8" spans="1:513" s="137" customFormat="1" ht="25.5" x14ac:dyDescent="0.25">
      <c r="A8" s="139" t="s">
        <v>114</v>
      </c>
      <c r="B8" s="135">
        <v>10</v>
      </c>
      <c r="C8" s="135">
        <v>7</v>
      </c>
      <c r="D8" s="135">
        <v>5</v>
      </c>
      <c r="E8" s="135">
        <v>7</v>
      </c>
      <c r="F8" s="135">
        <v>8</v>
      </c>
      <c r="G8" s="135">
        <v>5</v>
      </c>
      <c r="H8" s="135">
        <v>5</v>
      </c>
      <c r="I8" s="135">
        <v>7</v>
      </c>
      <c r="J8" s="135">
        <v>8</v>
      </c>
      <c r="K8" s="135">
        <v>8</v>
      </c>
      <c r="L8" s="135">
        <v>10</v>
      </c>
      <c r="M8" s="135">
        <v>9</v>
      </c>
      <c r="N8" s="135">
        <v>3</v>
      </c>
      <c r="O8" s="135">
        <v>9</v>
      </c>
      <c r="P8" s="135">
        <v>9</v>
      </c>
      <c r="Q8" s="135">
        <v>9</v>
      </c>
      <c r="R8" s="135">
        <v>8</v>
      </c>
      <c r="S8" s="135">
        <v>10</v>
      </c>
      <c r="T8" s="135">
        <v>9</v>
      </c>
      <c r="U8" s="135">
        <v>8</v>
      </c>
      <c r="V8" s="135">
        <v>10</v>
      </c>
      <c r="W8" s="135">
        <v>9</v>
      </c>
      <c r="X8" s="135">
        <v>8</v>
      </c>
      <c r="Y8" s="135">
        <v>10</v>
      </c>
      <c r="Z8" s="135">
        <v>7</v>
      </c>
      <c r="AA8" s="135">
        <v>8</v>
      </c>
      <c r="AB8" s="135">
        <v>10</v>
      </c>
      <c r="AC8" s="135">
        <f t="shared" ref="AC8:AC40" si="0">AVERAGE(B8:AB8)</f>
        <v>8</v>
      </c>
      <c r="AD8" s="135"/>
      <c r="AE8" s="135"/>
      <c r="AF8" s="136"/>
      <c r="AG8" s="136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6"/>
      <c r="BM8" s="136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6"/>
      <c r="CS8" s="136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6"/>
      <c r="DY8" s="136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6"/>
      <c r="FE8" s="136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6"/>
      <c r="GK8" s="136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6"/>
      <c r="HQ8" s="136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6"/>
      <c r="IW8" s="136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6"/>
      <c r="KC8" s="136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6"/>
      <c r="LI8" s="136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5"/>
      <c r="LZ8" s="135"/>
      <c r="MA8" s="135"/>
      <c r="MB8" s="135"/>
      <c r="MC8" s="135"/>
      <c r="MD8" s="135"/>
      <c r="ME8" s="135"/>
      <c r="MF8" s="135"/>
      <c r="MG8" s="135"/>
      <c r="MH8" s="135"/>
      <c r="MI8" s="135"/>
      <c r="MJ8" s="135"/>
      <c r="MK8" s="135"/>
      <c r="ML8" s="135"/>
      <c r="MM8" s="135"/>
      <c r="MN8" s="22"/>
      <c r="MO8" s="23"/>
      <c r="MP8" s="135"/>
      <c r="MQ8" s="135"/>
      <c r="MR8" s="135"/>
      <c r="MS8" s="135"/>
      <c r="MT8" s="135"/>
      <c r="MU8" s="135"/>
      <c r="MV8" s="135"/>
      <c r="MW8" s="135"/>
      <c r="MX8" s="135"/>
      <c r="MY8" s="135"/>
      <c r="MZ8" s="135"/>
      <c r="NA8" s="135"/>
      <c r="NB8" s="135"/>
      <c r="NC8" s="135"/>
      <c r="ND8" s="135"/>
      <c r="NE8" s="135"/>
      <c r="NF8" s="135"/>
      <c r="NG8" s="135"/>
      <c r="NH8" s="135"/>
      <c r="NI8" s="135"/>
      <c r="NJ8" s="135"/>
      <c r="NK8" s="135"/>
      <c r="NL8" s="135"/>
      <c r="NM8" s="135"/>
      <c r="NN8" s="135"/>
      <c r="NO8" s="135"/>
      <c r="NP8" s="135"/>
      <c r="NQ8" s="135"/>
      <c r="NR8" s="135"/>
      <c r="NS8" s="135"/>
      <c r="NT8" s="136"/>
      <c r="NU8" s="136"/>
      <c r="NV8" s="135"/>
      <c r="NW8" s="135"/>
      <c r="NX8" s="135"/>
      <c r="NY8" s="135"/>
      <c r="NZ8" s="135"/>
      <c r="OA8" s="135"/>
      <c r="OB8" s="135"/>
      <c r="OC8" s="135"/>
      <c r="OD8" s="135"/>
      <c r="OE8" s="135"/>
      <c r="OF8" s="135"/>
      <c r="OG8" s="135"/>
      <c r="OH8" s="135"/>
      <c r="OI8" s="135"/>
      <c r="OJ8" s="135"/>
      <c r="OK8" s="135"/>
      <c r="OL8" s="135"/>
      <c r="OM8" s="135"/>
      <c r="ON8" s="135"/>
      <c r="OO8" s="135"/>
      <c r="OP8" s="135"/>
      <c r="OQ8" s="135"/>
      <c r="OR8" s="135"/>
      <c r="OS8" s="135"/>
      <c r="OT8" s="135"/>
      <c r="OU8" s="135"/>
      <c r="OV8" s="135"/>
      <c r="OW8" s="135"/>
      <c r="OX8" s="135"/>
      <c r="OY8" s="135"/>
      <c r="OZ8" s="22"/>
      <c r="PA8" s="23"/>
      <c r="PB8" s="135"/>
      <c r="PC8" s="135"/>
      <c r="PD8" s="135"/>
      <c r="PE8" s="135"/>
      <c r="PF8" s="135"/>
      <c r="PG8" s="135"/>
      <c r="PH8" s="135"/>
      <c r="PI8" s="135"/>
      <c r="PJ8" s="135"/>
      <c r="PK8" s="135"/>
      <c r="PL8" s="135"/>
      <c r="PM8" s="135"/>
      <c r="PN8" s="135"/>
      <c r="PO8" s="135"/>
      <c r="PP8" s="135"/>
      <c r="PQ8" s="135"/>
      <c r="PR8" s="135"/>
      <c r="PS8" s="135"/>
      <c r="PT8" s="135"/>
      <c r="PU8" s="135"/>
      <c r="PV8" s="135"/>
      <c r="PW8" s="135"/>
      <c r="PX8" s="135"/>
      <c r="PY8" s="135"/>
      <c r="PZ8" s="135"/>
      <c r="QA8" s="135"/>
      <c r="QB8" s="135"/>
      <c r="QC8" s="135"/>
      <c r="QD8" s="135"/>
      <c r="QE8" s="135"/>
      <c r="QF8" s="136"/>
      <c r="QG8" s="136"/>
      <c r="QH8" s="135"/>
      <c r="QI8" s="135"/>
      <c r="QJ8" s="135"/>
      <c r="QK8" s="135"/>
      <c r="QL8" s="135"/>
      <c r="QM8" s="135"/>
      <c r="QN8" s="135"/>
      <c r="QO8" s="135"/>
      <c r="QP8" s="135"/>
      <c r="QQ8" s="135"/>
      <c r="QR8" s="135"/>
      <c r="QS8" s="135"/>
      <c r="QT8" s="135"/>
      <c r="QU8" s="135"/>
      <c r="QV8" s="135"/>
      <c r="QW8" s="135"/>
      <c r="QX8" s="135"/>
      <c r="QY8" s="135"/>
      <c r="QZ8" s="135"/>
      <c r="RA8" s="135"/>
      <c r="RB8" s="135"/>
      <c r="RC8" s="135"/>
      <c r="RD8" s="135"/>
      <c r="RE8" s="135"/>
      <c r="RF8" s="135"/>
      <c r="RG8" s="135"/>
      <c r="RH8" s="135"/>
      <c r="RI8" s="135"/>
      <c r="RJ8" s="135"/>
      <c r="RK8" s="135"/>
      <c r="RL8" s="136"/>
      <c r="RM8" s="136"/>
      <c r="RN8" s="135"/>
      <c r="RO8" s="135"/>
      <c r="RP8" s="135"/>
      <c r="RQ8" s="135"/>
      <c r="RR8" s="135"/>
      <c r="RS8" s="135"/>
      <c r="RT8" s="135"/>
      <c r="RU8" s="135"/>
      <c r="RV8" s="135"/>
      <c r="RW8" s="135"/>
      <c r="RX8" s="135"/>
      <c r="RY8" s="135"/>
      <c r="RZ8" s="135"/>
      <c r="SA8" s="135"/>
      <c r="SB8" s="135"/>
      <c r="SC8" s="135"/>
      <c r="SD8" s="135"/>
      <c r="SE8" s="135"/>
      <c r="SF8" s="135"/>
      <c r="SG8" s="135"/>
      <c r="SH8" s="135"/>
      <c r="SI8" s="135"/>
      <c r="SJ8" s="135"/>
      <c r="SK8" s="135"/>
      <c r="SL8" s="135"/>
      <c r="SM8" s="135"/>
      <c r="SN8" s="135"/>
      <c r="SO8" s="135"/>
      <c r="SP8" s="135"/>
      <c r="SQ8" s="135"/>
      <c r="SR8" s="24"/>
      <c r="SS8" s="25"/>
    </row>
    <row r="9" spans="1:513" s="137" customFormat="1" x14ac:dyDescent="0.25">
      <c r="A9" s="139" t="s">
        <v>115</v>
      </c>
      <c r="B9" s="135">
        <v>10</v>
      </c>
      <c r="C9" s="135">
        <v>10</v>
      </c>
      <c r="D9" s="135">
        <v>10</v>
      </c>
      <c r="E9" s="135">
        <v>6</v>
      </c>
      <c r="F9" s="135">
        <v>10</v>
      </c>
      <c r="G9" s="135">
        <v>10</v>
      </c>
      <c r="H9" s="135">
        <v>8</v>
      </c>
      <c r="I9" s="135">
        <v>9</v>
      </c>
      <c r="J9" s="135">
        <v>10</v>
      </c>
      <c r="K9" s="135">
        <v>10</v>
      </c>
      <c r="L9" s="135">
        <v>10</v>
      </c>
      <c r="M9" s="135">
        <v>10</v>
      </c>
      <c r="N9" s="135">
        <v>9</v>
      </c>
      <c r="O9" s="135">
        <v>8</v>
      </c>
      <c r="P9" s="135">
        <v>9</v>
      </c>
      <c r="Q9" s="135">
        <v>10</v>
      </c>
      <c r="R9" s="135">
        <v>9</v>
      </c>
      <c r="S9" s="135">
        <v>10</v>
      </c>
      <c r="T9" s="135">
        <v>9</v>
      </c>
      <c r="U9" s="135">
        <v>10</v>
      </c>
      <c r="V9" s="135">
        <v>10</v>
      </c>
      <c r="W9" s="135">
        <v>9</v>
      </c>
      <c r="X9" s="135">
        <v>10</v>
      </c>
      <c r="Y9" s="135">
        <v>5</v>
      </c>
      <c r="Z9" s="135">
        <v>10</v>
      </c>
      <c r="AA9" s="135">
        <v>10</v>
      </c>
      <c r="AB9" s="135">
        <v>9</v>
      </c>
      <c r="AC9" s="135">
        <f t="shared" si="0"/>
        <v>9.2592592592592595</v>
      </c>
      <c r="AD9" s="135"/>
      <c r="AE9" s="135"/>
      <c r="AF9" s="136"/>
      <c r="AG9" s="136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6"/>
      <c r="BM9" s="136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6"/>
      <c r="CS9" s="136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6"/>
      <c r="DY9" s="136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6"/>
      <c r="FE9" s="136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6"/>
      <c r="GK9" s="136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6"/>
      <c r="HQ9" s="136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6"/>
      <c r="IW9" s="136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/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6"/>
      <c r="KC9" s="136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6"/>
      <c r="LI9" s="136"/>
      <c r="LJ9" s="135"/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22"/>
      <c r="MO9" s="23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135"/>
      <c r="ND9" s="135"/>
      <c r="NE9" s="135"/>
      <c r="NF9" s="135"/>
      <c r="NG9" s="135"/>
      <c r="NH9" s="135"/>
      <c r="NI9" s="135"/>
      <c r="NJ9" s="135"/>
      <c r="NK9" s="135"/>
      <c r="NL9" s="135"/>
      <c r="NM9" s="135"/>
      <c r="NN9" s="135"/>
      <c r="NO9" s="135"/>
      <c r="NP9" s="135"/>
      <c r="NQ9" s="135"/>
      <c r="NR9" s="135"/>
      <c r="NS9" s="135"/>
      <c r="NT9" s="136"/>
      <c r="NU9" s="136"/>
      <c r="NV9" s="135"/>
      <c r="NW9" s="135"/>
      <c r="NX9" s="135"/>
      <c r="NY9" s="135"/>
      <c r="NZ9" s="135"/>
      <c r="OA9" s="135"/>
      <c r="OB9" s="135"/>
      <c r="OC9" s="135"/>
      <c r="OD9" s="135"/>
      <c r="OE9" s="135"/>
      <c r="OF9" s="135"/>
      <c r="OG9" s="135"/>
      <c r="OH9" s="135"/>
      <c r="OI9" s="135"/>
      <c r="OJ9" s="135"/>
      <c r="OK9" s="135"/>
      <c r="OL9" s="135"/>
      <c r="OM9" s="135"/>
      <c r="ON9" s="135"/>
      <c r="OO9" s="135"/>
      <c r="OP9" s="135"/>
      <c r="OQ9" s="135"/>
      <c r="OR9" s="135"/>
      <c r="OS9" s="135"/>
      <c r="OT9" s="135"/>
      <c r="OU9" s="135"/>
      <c r="OV9" s="135"/>
      <c r="OW9" s="135"/>
      <c r="OX9" s="135"/>
      <c r="OY9" s="135"/>
      <c r="OZ9" s="22"/>
      <c r="PA9" s="23"/>
      <c r="PB9" s="135"/>
      <c r="PC9" s="135"/>
      <c r="PD9" s="135"/>
      <c r="PE9" s="135"/>
      <c r="PF9" s="135"/>
      <c r="PG9" s="135"/>
      <c r="PH9" s="135"/>
      <c r="PI9" s="135"/>
      <c r="PJ9" s="135"/>
      <c r="PK9" s="135"/>
      <c r="PL9" s="135"/>
      <c r="PM9" s="135"/>
      <c r="PN9" s="135"/>
      <c r="PO9" s="135"/>
      <c r="PP9" s="135"/>
      <c r="PQ9" s="135"/>
      <c r="PR9" s="135"/>
      <c r="PS9" s="135"/>
      <c r="PT9" s="135"/>
      <c r="PU9" s="135"/>
      <c r="PV9" s="135"/>
      <c r="PW9" s="135"/>
      <c r="PX9" s="135"/>
      <c r="PY9" s="135"/>
      <c r="PZ9" s="135"/>
      <c r="QA9" s="135"/>
      <c r="QB9" s="135"/>
      <c r="QC9" s="135"/>
      <c r="QD9" s="135"/>
      <c r="QE9" s="135"/>
      <c r="QF9" s="136"/>
      <c r="QG9" s="136"/>
      <c r="QH9" s="135"/>
      <c r="QI9" s="135"/>
      <c r="QJ9" s="135"/>
      <c r="QK9" s="135"/>
      <c r="QL9" s="135"/>
      <c r="QM9" s="135"/>
      <c r="QN9" s="135"/>
      <c r="QO9" s="135"/>
      <c r="QP9" s="135"/>
      <c r="QQ9" s="135"/>
      <c r="QR9" s="135"/>
      <c r="QS9" s="135"/>
      <c r="QT9" s="135"/>
      <c r="QU9" s="135"/>
      <c r="QV9" s="135"/>
      <c r="QW9" s="135"/>
      <c r="QX9" s="135"/>
      <c r="QY9" s="135"/>
      <c r="QZ9" s="135"/>
      <c r="RA9" s="135"/>
      <c r="RB9" s="135"/>
      <c r="RC9" s="135"/>
      <c r="RD9" s="135"/>
      <c r="RE9" s="135"/>
      <c r="RF9" s="135"/>
      <c r="RG9" s="135"/>
      <c r="RH9" s="135"/>
      <c r="RI9" s="135"/>
      <c r="RJ9" s="135"/>
      <c r="RK9" s="135"/>
      <c r="RL9" s="136"/>
      <c r="RM9" s="136"/>
      <c r="RN9" s="135"/>
      <c r="RO9" s="135"/>
      <c r="RP9" s="135"/>
      <c r="RQ9" s="135"/>
      <c r="RR9" s="135"/>
      <c r="RS9" s="135"/>
      <c r="RT9" s="135"/>
      <c r="RU9" s="135"/>
      <c r="RV9" s="135"/>
      <c r="RW9" s="135"/>
      <c r="RX9" s="135"/>
      <c r="RY9" s="135"/>
      <c r="RZ9" s="135"/>
      <c r="SA9" s="135"/>
      <c r="SB9" s="135"/>
      <c r="SC9" s="135"/>
      <c r="SD9" s="135"/>
      <c r="SE9" s="135"/>
      <c r="SF9" s="135"/>
      <c r="SG9" s="135"/>
      <c r="SH9" s="135"/>
      <c r="SI9" s="135"/>
      <c r="SJ9" s="135"/>
      <c r="SK9" s="135"/>
      <c r="SL9" s="135"/>
      <c r="SM9" s="135"/>
      <c r="SN9" s="135"/>
      <c r="SO9" s="135"/>
      <c r="SP9" s="135"/>
      <c r="SQ9" s="135"/>
      <c r="SR9" s="24"/>
      <c r="SS9" s="25"/>
    </row>
    <row r="10" spans="1:513" s="137" customFormat="1" ht="25.5" x14ac:dyDescent="0.25">
      <c r="A10" s="139" t="s">
        <v>116</v>
      </c>
      <c r="B10" s="135">
        <v>10</v>
      </c>
      <c r="C10" s="135">
        <v>8</v>
      </c>
      <c r="D10" s="135">
        <v>9</v>
      </c>
      <c r="E10" s="135">
        <v>8</v>
      </c>
      <c r="F10" s="135">
        <v>9</v>
      </c>
      <c r="G10" s="135">
        <v>5</v>
      </c>
      <c r="H10" s="135">
        <v>7</v>
      </c>
      <c r="I10" s="135">
        <v>8</v>
      </c>
      <c r="J10" s="135">
        <v>6</v>
      </c>
      <c r="K10" s="135">
        <v>10</v>
      </c>
      <c r="L10" s="135">
        <v>10</v>
      </c>
      <c r="M10" s="135">
        <v>9</v>
      </c>
      <c r="N10" s="135">
        <v>9</v>
      </c>
      <c r="O10" s="135">
        <v>10</v>
      </c>
      <c r="P10" s="135">
        <v>10</v>
      </c>
      <c r="Q10" s="135">
        <v>9</v>
      </c>
      <c r="R10" s="135">
        <v>9</v>
      </c>
      <c r="S10" s="135">
        <v>9</v>
      </c>
      <c r="T10" s="135">
        <v>9</v>
      </c>
      <c r="U10" s="135">
        <v>8</v>
      </c>
      <c r="V10" s="135">
        <v>10</v>
      </c>
      <c r="W10" s="135">
        <v>8</v>
      </c>
      <c r="X10" s="135">
        <v>8</v>
      </c>
      <c r="Y10" s="135">
        <v>3</v>
      </c>
      <c r="Z10" s="135">
        <v>9</v>
      </c>
      <c r="AA10" s="135">
        <v>8</v>
      </c>
      <c r="AB10" s="135">
        <v>9</v>
      </c>
      <c r="AC10" s="135">
        <f t="shared" si="0"/>
        <v>8.4074074074074066</v>
      </c>
      <c r="AD10" s="135"/>
      <c r="AE10" s="135"/>
      <c r="AF10" s="136"/>
      <c r="AG10" s="136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6"/>
      <c r="BM10" s="136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6"/>
      <c r="CS10" s="136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6"/>
      <c r="DY10" s="136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6"/>
      <c r="FE10" s="136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6"/>
      <c r="GK10" s="136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6"/>
      <c r="HQ10" s="136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6"/>
      <c r="IW10" s="136"/>
      <c r="IX10" s="135"/>
      <c r="IY10" s="135"/>
      <c r="IZ10" s="135"/>
      <c r="JA10" s="135"/>
      <c r="JB10" s="135"/>
      <c r="JC10" s="135"/>
      <c r="JD10" s="135"/>
      <c r="JE10" s="135"/>
      <c r="JF10" s="135"/>
      <c r="JG10" s="135"/>
      <c r="JH10" s="135"/>
      <c r="JI10" s="135"/>
      <c r="JJ10" s="135"/>
      <c r="JK10" s="135"/>
      <c r="JL10" s="135"/>
      <c r="JM10" s="135"/>
      <c r="JN10" s="135"/>
      <c r="JO10" s="135"/>
      <c r="JP10" s="135"/>
      <c r="JQ10" s="135"/>
      <c r="JR10" s="135"/>
      <c r="JS10" s="135"/>
      <c r="JT10" s="135"/>
      <c r="JU10" s="135"/>
      <c r="JV10" s="135"/>
      <c r="JW10" s="135"/>
      <c r="JX10" s="135"/>
      <c r="JY10" s="135"/>
      <c r="JZ10" s="135"/>
      <c r="KA10" s="135"/>
      <c r="KB10" s="136"/>
      <c r="KC10" s="136"/>
      <c r="KD10" s="135"/>
      <c r="KE10" s="135"/>
      <c r="KF10" s="135"/>
      <c r="KG10" s="135"/>
      <c r="KH10" s="135"/>
      <c r="KI10" s="135"/>
      <c r="KJ10" s="135"/>
      <c r="KK10" s="135"/>
      <c r="KL10" s="135"/>
      <c r="KM10" s="135"/>
      <c r="KN10" s="135"/>
      <c r="KO10" s="135"/>
      <c r="KP10" s="135"/>
      <c r="KQ10" s="135"/>
      <c r="KR10" s="135"/>
      <c r="KS10" s="135"/>
      <c r="KT10" s="135"/>
      <c r="KU10" s="135"/>
      <c r="KV10" s="135"/>
      <c r="KW10" s="135"/>
      <c r="KX10" s="135"/>
      <c r="KY10" s="135"/>
      <c r="KZ10" s="135"/>
      <c r="LA10" s="135"/>
      <c r="LB10" s="135"/>
      <c r="LC10" s="135"/>
      <c r="LD10" s="135"/>
      <c r="LE10" s="135"/>
      <c r="LF10" s="135"/>
      <c r="LG10" s="135"/>
      <c r="LH10" s="136"/>
      <c r="LI10" s="136"/>
      <c r="LJ10" s="135"/>
      <c r="LK10" s="135"/>
      <c r="LL10" s="135"/>
      <c r="LM10" s="135"/>
      <c r="LN10" s="135"/>
      <c r="LO10" s="135"/>
      <c r="LP10" s="135"/>
      <c r="LQ10" s="135"/>
      <c r="LR10" s="135"/>
      <c r="LS10" s="135"/>
      <c r="LT10" s="135"/>
      <c r="LU10" s="135"/>
      <c r="LV10" s="135"/>
      <c r="LW10" s="135"/>
      <c r="LX10" s="135"/>
      <c r="LY10" s="135"/>
      <c r="LZ10" s="135"/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22"/>
      <c r="MO10" s="23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6"/>
      <c r="NU10" s="136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22"/>
      <c r="PA10" s="23"/>
      <c r="PB10" s="135"/>
      <c r="PC10" s="135"/>
      <c r="PD10" s="135"/>
      <c r="PE10" s="135"/>
      <c r="PF10" s="135"/>
      <c r="PG10" s="135"/>
      <c r="PH10" s="135"/>
      <c r="PI10" s="135"/>
      <c r="PJ10" s="135"/>
      <c r="PK10" s="135"/>
      <c r="PL10" s="135"/>
      <c r="PM10" s="135"/>
      <c r="PN10" s="135"/>
      <c r="PO10" s="135"/>
      <c r="PP10" s="135"/>
      <c r="PQ10" s="135"/>
      <c r="PR10" s="135"/>
      <c r="PS10" s="135"/>
      <c r="PT10" s="135"/>
      <c r="PU10" s="135"/>
      <c r="PV10" s="135"/>
      <c r="PW10" s="135"/>
      <c r="PX10" s="135"/>
      <c r="PY10" s="135"/>
      <c r="PZ10" s="135"/>
      <c r="QA10" s="135"/>
      <c r="QB10" s="135"/>
      <c r="QC10" s="135"/>
      <c r="QD10" s="135"/>
      <c r="QE10" s="135"/>
      <c r="QF10" s="136"/>
      <c r="QG10" s="136"/>
      <c r="QH10" s="135"/>
      <c r="QI10" s="135"/>
      <c r="QJ10" s="135"/>
      <c r="QK10" s="135"/>
      <c r="QL10" s="135"/>
      <c r="QM10" s="135"/>
      <c r="QN10" s="135"/>
      <c r="QO10" s="135"/>
      <c r="QP10" s="135"/>
      <c r="QQ10" s="135"/>
      <c r="QR10" s="135"/>
      <c r="QS10" s="135"/>
      <c r="QT10" s="135"/>
      <c r="QU10" s="135"/>
      <c r="QV10" s="135"/>
      <c r="QW10" s="135"/>
      <c r="QX10" s="135"/>
      <c r="QY10" s="135"/>
      <c r="QZ10" s="135"/>
      <c r="RA10" s="135"/>
      <c r="RB10" s="135"/>
      <c r="RC10" s="135"/>
      <c r="RD10" s="135"/>
      <c r="RE10" s="135"/>
      <c r="RF10" s="135"/>
      <c r="RG10" s="135"/>
      <c r="RH10" s="135"/>
      <c r="RI10" s="135"/>
      <c r="RJ10" s="135"/>
      <c r="RK10" s="135"/>
      <c r="RL10" s="136"/>
      <c r="RM10" s="136"/>
      <c r="RN10" s="135"/>
      <c r="RO10" s="135"/>
      <c r="RP10" s="135"/>
      <c r="RQ10" s="135"/>
      <c r="RR10" s="135"/>
      <c r="RS10" s="135"/>
      <c r="RT10" s="135"/>
      <c r="RU10" s="135"/>
      <c r="RV10" s="135"/>
      <c r="RW10" s="135"/>
      <c r="RX10" s="135"/>
      <c r="RY10" s="135"/>
      <c r="RZ10" s="135"/>
      <c r="SA10" s="135"/>
      <c r="SB10" s="135"/>
      <c r="SC10" s="135"/>
      <c r="SD10" s="135"/>
      <c r="SE10" s="135"/>
      <c r="SF10" s="135"/>
      <c r="SG10" s="135"/>
      <c r="SH10" s="135"/>
      <c r="SI10" s="135"/>
      <c r="SJ10" s="135"/>
      <c r="SK10" s="135"/>
      <c r="SL10" s="135"/>
      <c r="SM10" s="135"/>
      <c r="SN10" s="135"/>
      <c r="SO10" s="135"/>
      <c r="SP10" s="135"/>
      <c r="SQ10" s="135"/>
      <c r="SR10" s="24"/>
      <c r="SS10" s="25"/>
    </row>
    <row r="11" spans="1:513" s="137" customFormat="1" ht="25.5" x14ac:dyDescent="0.25">
      <c r="A11" s="139" t="s">
        <v>117</v>
      </c>
      <c r="B11" s="135">
        <v>10</v>
      </c>
      <c r="C11" s="135">
        <v>4</v>
      </c>
      <c r="D11" s="135">
        <v>5</v>
      </c>
      <c r="E11" s="135">
        <v>8</v>
      </c>
      <c r="F11" s="135">
        <v>9</v>
      </c>
      <c r="G11" s="135">
        <v>6</v>
      </c>
      <c r="H11" s="135">
        <v>6</v>
      </c>
      <c r="I11" s="135">
        <v>4</v>
      </c>
      <c r="J11" s="135">
        <v>7</v>
      </c>
      <c r="K11" s="135">
        <v>10</v>
      </c>
      <c r="L11" s="135">
        <v>10</v>
      </c>
      <c r="M11" s="135">
        <v>10</v>
      </c>
      <c r="N11" s="135">
        <v>6</v>
      </c>
      <c r="O11" s="135">
        <v>7</v>
      </c>
      <c r="P11" s="135">
        <v>9</v>
      </c>
      <c r="Q11" s="135">
        <v>9</v>
      </c>
      <c r="R11" s="135">
        <v>10</v>
      </c>
      <c r="S11" s="135">
        <v>9</v>
      </c>
      <c r="T11" s="135">
        <v>7</v>
      </c>
      <c r="U11" s="135">
        <v>10</v>
      </c>
      <c r="V11" s="135">
        <v>10</v>
      </c>
      <c r="W11" s="135">
        <v>7</v>
      </c>
      <c r="X11" s="135">
        <v>7</v>
      </c>
      <c r="Y11" s="135">
        <v>3</v>
      </c>
      <c r="Z11" s="135">
        <v>9</v>
      </c>
      <c r="AA11" s="135">
        <v>10</v>
      </c>
      <c r="AB11" s="135">
        <v>10</v>
      </c>
      <c r="AC11" s="135">
        <f t="shared" si="0"/>
        <v>7.8518518518518521</v>
      </c>
      <c r="AD11" s="135"/>
      <c r="AE11" s="135"/>
      <c r="AF11" s="136"/>
      <c r="AG11" s="136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6"/>
      <c r="BM11" s="136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6"/>
      <c r="CS11" s="136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6"/>
      <c r="DY11" s="136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6"/>
      <c r="FE11" s="136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6"/>
      <c r="GK11" s="136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6"/>
      <c r="HQ11" s="136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6"/>
      <c r="IW11" s="136"/>
      <c r="IX11" s="135"/>
      <c r="IY11" s="135"/>
      <c r="IZ11" s="135"/>
      <c r="JA11" s="135"/>
      <c r="JB11" s="135"/>
      <c r="JC11" s="135"/>
      <c r="JD11" s="135"/>
      <c r="JE11" s="135"/>
      <c r="JF11" s="135"/>
      <c r="JG11" s="135"/>
      <c r="JH11" s="135"/>
      <c r="JI11" s="135"/>
      <c r="JJ11" s="135"/>
      <c r="JK11" s="135"/>
      <c r="JL11" s="135"/>
      <c r="JM11" s="135"/>
      <c r="JN11" s="135"/>
      <c r="JO11" s="135"/>
      <c r="JP11" s="135"/>
      <c r="JQ11" s="135"/>
      <c r="JR11" s="135"/>
      <c r="JS11" s="135"/>
      <c r="JT11" s="135"/>
      <c r="JU11" s="135"/>
      <c r="JV11" s="135"/>
      <c r="JW11" s="135"/>
      <c r="JX11" s="135"/>
      <c r="JY11" s="135"/>
      <c r="JZ11" s="135"/>
      <c r="KA11" s="135"/>
      <c r="KB11" s="136"/>
      <c r="KC11" s="136"/>
      <c r="KD11" s="135"/>
      <c r="KE11" s="135"/>
      <c r="KF11" s="135"/>
      <c r="KG11" s="135"/>
      <c r="KH11" s="135"/>
      <c r="KI11" s="135"/>
      <c r="KJ11" s="135"/>
      <c r="KK11" s="135"/>
      <c r="KL11" s="135"/>
      <c r="KM11" s="135"/>
      <c r="KN11" s="135"/>
      <c r="KO11" s="135"/>
      <c r="KP11" s="135"/>
      <c r="KQ11" s="135"/>
      <c r="KR11" s="135"/>
      <c r="KS11" s="135"/>
      <c r="KT11" s="135"/>
      <c r="KU11" s="135"/>
      <c r="KV11" s="135"/>
      <c r="KW11" s="135"/>
      <c r="KX11" s="135"/>
      <c r="KY11" s="135"/>
      <c r="KZ11" s="135"/>
      <c r="LA11" s="135"/>
      <c r="LB11" s="135"/>
      <c r="LC11" s="135"/>
      <c r="LD11" s="135"/>
      <c r="LE11" s="135"/>
      <c r="LF11" s="135"/>
      <c r="LG11" s="135"/>
      <c r="LH11" s="136"/>
      <c r="LI11" s="136"/>
      <c r="LJ11" s="135"/>
      <c r="LK11" s="135"/>
      <c r="LL11" s="135"/>
      <c r="LM11" s="135"/>
      <c r="LN11" s="135"/>
      <c r="LO11" s="135"/>
      <c r="LP11" s="135"/>
      <c r="LQ11" s="135"/>
      <c r="LR11" s="135"/>
      <c r="LS11" s="135"/>
      <c r="LT11" s="135"/>
      <c r="LU11" s="135"/>
      <c r="LV11" s="135"/>
      <c r="LW11" s="135"/>
      <c r="LX11" s="135"/>
      <c r="LY11" s="135"/>
      <c r="LZ11" s="135"/>
      <c r="MA11" s="135"/>
      <c r="MB11" s="135"/>
      <c r="MC11" s="135"/>
      <c r="MD11" s="135"/>
      <c r="ME11" s="135"/>
      <c r="MF11" s="135"/>
      <c r="MG11" s="135"/>
      <c r="MH11" s="135"/>
      <c r="MI11" s="135"/>
      <c r="MJ11" s="135"/>
      <c r="MK11" s="135"/>
      <c r="ML11" s="135"/>
      <c r="MM11" s="135"/>
      <c r="MN11" s="22"/>
      <c r="MO11" s="23"/>
      <c r="MP11" s="135"/>
      <c r="MQ11" s="135"/>
      <c r="MR11" s="135"/>
      <c r="MS11" s="135"/>
      <c r="MT11" s="135"/>
      <c r="MU11" s="135"/>
      <c r="MV11" s="135"/>
      <c r="MW11" s="135"/>
      <c r="MX11" s="135"/>
      <c r="MY11" s="135"/>
      <c r="MZ11" s="135"/>
      <c r="NA11" s="135"/>
      <c r="NB11" s="135"/>
      <c r="NC11" s="135"/>
      <c r="ND11" s="135"/>
      <c r="NE11" s="135"/>
      <c r="NF11" s="135"/>
      <c r="NG11" s="135"/>
      <c r="NH11" s="135"/>
      <c r="NI11" s="135"/>
      <c r="NJ11" s="135"/>
      <c r="NK11" s="135"/>
      <c r="NL11" s="135"/>
      <c r="NM11" s="135"/>
      <c r="NN11" s="135"/>
      <c r="NO11" s="135"/>
      <c r="NP11" s="135"/>
      <c r="NQ11" s="135"/>
      <c r="NR11" s="135"/>
      <c r="NS11" s="135"/>
      <c r="NT11" s="136"/>
      <c r="NU11" s="136"/>
      <c r="NV11" s="135"/>
      <c r="NW11" s="135"/>
      <c r="NX11" s="135"/>
      <c r="NY11" s="135"/>
      <c r="NZ11" s="135"/>
      <c r="OA11" s="135"/>
      <c r="OB11" s="135"/>
      <c r="OC11" s="135"/>
      <c r="OD11" s="135"/>
      <c r="OE11" s="135"/>
      <c r="OF11" s="135"/>
      <c r="OG11" s="135"/>
      <c r="OH11" s="135"/>
      <c r="OI11" s="135"/>
      <c r="OJ11" s="135"/>
      <c r="OK11" s="135"/>
      <c r="OL11" s="135"/>
      <c r="OM11" s="135"/>
      <c r="ON11" s="135"/>
      <c r="OO11" s="135"/>
      <c r="OP11" s="135"/>
      <c r="OQ11" s="135"/>
      <c r="OR11" s="135"/>
      <c r="OS11" s="135"/>
      <c r="OT11" s="135"/>
      <c r="OU11" s="135"/>
      <c r="OV11" s="135"/>
      <c r="OW11" s="135"/>
      <c r="OX11" s="135"/>
      <c r="OY11" s="135"/>
      <c r="OZ11" s="22"/>
      <c r="PA11" s="23"/>
      <c r="PB11" s="135"/>
      <c r="PC11" s="135"/>
      <c r="PD11" s="135"/>
      <c r="PE11" s="135"/>
      <c r="PF11" s="135"/>
      <c r="PG11" s="135"/>
      <c r="PH11" s="135"/>
      <c r="PI11" s="135"/>
      <c r="PJ11" s="135"/>
      <c r="PK11" s="135"/>
      <c r="PL11" s="135"/>
      <c r="PM11" s="135"/>
      <c r="PN11" s="135"/>
      <c r="PO11" s="135"/>
      <c r="PP11" s="135"/>
      <c r="PQ11" s="135"/>
      <c r="PR11" s="135"/>
      <c r="PS11" s="135"/>
      <c r="PT11" s="135"/>
      <c r="PU11" s="135"/>
      <c r="PV11" s="135"/>
      <c r="PW11" s="135"/>
      <c r="PX11" s="135"/>
      <c r="PY11" s="135"/>
      <c r="PZ11" s="135"/>
      <c r="QA11" s="135"/>
      <c r="QB11" s="135"/>
      <c r="QC11" s="135"/>
      <c r="QD11" s="135"/>
      <c r="QE11" s="135"/>
      <c r="QF11" s="136"/>
      <c r="QG11" s="136"/>
      <c r="QH11" s="135"/>
      <c r="QI11" s="135"/>
      <c r="QJ11" s="135"/>
      <c r="QK11" s="135"/>
      <c r="QL11" s="135"/>
      <c r="QM11" s="135"/>
      <c r="QN11" s="135"/>
      <c r="QO11" s="135"/>
      <c r="QP11" s="135"/>
      <c r="QQ11" s="135"/>
      <c r="QR11" s="135"/>
      <c r="QS11" s="135"/>
      <c r="QT11" s="135"/>
      <c r="QU11" s="135"/>
      <c r="QV11" s="135"/>
      <c r="QW11" s="135"/>
      <c r="QX11" s="135"/>
      <c r="QY11" s="135"/>
      <c r="QZ11" s="135"/>
      <c r="RA11" s="135"/>
      <c r="RB11" s="135"/>
      <c r="RC11" s="135"/>
      <c r="RD11" s="135"/>
      <c r="RE11" s="135"/>
      <c r="RF11" s="135"/>
      <c r="RG11" s="135"/>
      <c r="RH11" s="135"/>
      <c r="RI11" s="135"/>
      <c r="RJ11" s="135"/>
      <c r="RK11" s="135"/>
      <c r="RL11" s="136"/>
      <c r="RM11" s="136"/>
      <c r="RN11" s="135"/>
      <c r="RO11" s="135"/>
      <c r="RP11" s="135"/>
      <c r="RQ11" s="135"/>
      <c r="RR11" s="135"/>
      <c r="RS11" s="135"/>
      <c r="RT11" s="135"/>
      <c r="RU11" s="135"/>
      <c r="RV11" s="135"/>
      <c r="RW11" s="135"/>
      <c r="RX11" s="135"/>
      <c r="RY11" s="135"/>
      <c r="RZ11" s="135"/>
      <c r="SA11" s="135"/>
      <c r="SB11" s="135"/>
      <c r="SC11" s="135"/>
      <c r="SD11" s="135"/>
      <c r="SE11" s="135"/>
      <c r="SF11" s="135"/>
      <c r="SG11" s="135"/>
      <c r="SH11" s="135"/>
      <c r="SI11" s="135"/>
      <c r="SJ11" s="135"/>
      <c r="SK11" s="135"/>
      <c r="SL11" s="135"/>
      <c r="SM11" s="135"/>
      <c r="SN11" s="135"/>
      <c r="SO11" s="135"/>
      <c r="SP11" s="135"/>
      <c r="SQ11" s="135"/>
      <c r="SR11" s="24"/>
      <c r="SS11" s="25"/>
    </row>
    <row r="12" spans="1:513" s="137" customFormat="1" x14ac:dyDescent="0.25">
      <c r="A12" s="139" t="s">
        <v>118</v>
      </c>
      <c r="B12" s="135">
        <v>10</v>
      </c>
      <c r="C12" s="135">
        <v>8</v>
      </c>
      <c r="D12" s="135">
        <v>5</v>
      </c>
      <c r="E12" s="135">
        <v>5</v>
      </c>
      <c r="F12" s="135">
        <v>10</v>
      </c>
      <c r="G12" s="135">
        <v>8</v>
      </c>
      <c r="H12" s="135">
        <v>5</v>
      </c>
      <c r="I12" s="135">
        <v>9</v>
      </c>
      <c r="J12" s="135">
        <v>6</v>
      </c>
      <c r="K12" s="135">
        <v>7</v>
      </c>
      <c r="L12" s="135">
        <v>10</v>
      </c>
      <c r="M12" s="135">
        <v>9</v>
      </c>
      <c r="N12" s="135">
        <v>1</v>
      </c>
      <c r="O12" s="135">
        <v>9</v>
      </c>
      <c r="P12" s="135">
        <v>10</v>
      </c>
      <c r="Q12" s="135">
        <v>7</v>
      </c>
      <c r="R12" s="135">
        <v>5</v>
      </c>
      <c r="S12" s="135">
        <v>5</v>
      </c>
      <c r="T12" s="135">
        <v>8</v>
      </c>
      <c r="U12" s="135">
        <v>9</v>
      </c>
      <c r="V12" s="135">
        <v>9</v>
      </c>
      <c r="W12" s="135">
        <v>7</v>
      </c>
      <c r="X12" s="135">
        <v>9</v>
      </c>
      <c r="Y12" s="135">
        <v>5</v>
      </c>
      <c r="Z12" s="135">
        <v>5</v>
      </c>
      <c r="AA12" s="135">
        <v>10</v>
      </c>
      <c r="AB12" s="135">
        <v>10</v>
      </c>
      <c r="AC12" s="135">
        <f t="shared" si="0"/>
        <v>7.4444444444444446</v>
      </c>
      <c r="AD12" s="135"/>
      <c r="AE12" s="135"/>
      <c r="AF12" s="136"/>
      <c r="AG12" s="136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6"/>
      <c r="BM12" s="136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6"/>
      <c r="CS12" s="136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6"/>
      <c r="DY12" s="136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6"/>
      <c r="FE12" s="136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6"/>
      <c r="GK12" s="136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6"/>
      <c r="HQ12" s="136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6"/>
      <c r="IW12" s="136"/>
      <c r="IX12" s="135"/>
      <c r="IY12" s="135"/>
      <c r="IZ12" s="135"/>
      <c r="JA12" s="135"/>
      <c r="JB12" s="135"/>
      <c r="JC12" s="135"/>
      <c r="JD12" s="135"/>
      <c r="JE12" s="135"/>
      <c r="JF12" s="135"/>
      <c r="JG12" s="135"/>
      <c r="JH12" s="135"/>
      <c r="JI12" s="135"/>
      <c r="JJ12" s="135"/>
      <c r="JK12" s="135"/>
      <c r="JL12" s="135"/>
      <c r="JM12" s="135"/>
      <c r="JN12" s="135"/>
      <c r="JO12" s="135"/>
      <c r="JP12" s="135"/>
      <c r="JQ12" s="135"/>
      <c r="JR12" s="135"/>
      <c r="JS12" s="135"/>
      <c r="JT12" s="135"/>
      <c r="JU12" s="135"/>
      <c r="JV12" s="135"/>
      <c r="JW12" s="135"/>
      <c r="JX12" s="135"/>
      <c r="JY12" s="135"/>
      <c r="JZ12" s="135"/>
      <c r="KA12" s="135"/>
      <c r="KB12" s="136"/>
      <c r="KC12" s="136"/>
      <c r="KD12" s="135"/>
      <c r="KE12" s="135"/>
      <c r="KF12" s="135"/>
      <c r="KG12" s="135"/>
      <c r="KH12" s="135"/>
      <c r="KI12" s="135"/>
      <c r="KJ12" s="135"/>
      <c r="KK12" s="135"/>
      <c r="KL12" s="135"/>
      <c r="KM12" s="135"/>
      <c r="KN12" s="135"/>
      <c r="KO12" s="135"/>
      <c r="KP12" s="135"/>
      <c r="KQ12" s="135"/>
      <c r="KR12" s="135"/>
      <c r="KS12" s="135"/>
      <c r="KT12" s="135"/>
      <c r="KU12" s="135"/>
      <c r="KV12" s="135"/>
      <c r="KW12" s="135"/>
      <c r="KX12" s="135"/>
      <c r="KY12" s="135"/>
      <c r="KZ12" s="135"/>
      <c r="LA12" s="135"/>
      <c r="LB12" s="135"/>
      <c r="LC12" s="135"/>
      <c r="LD12" s="135"/>
      <c r="LE12" s="135"/>
      <c r="LF12" s="135"/>
      <c r="LG12" s="135"/>
      <c r="LH12" s="136"/>
      <c r="LI12" s="136"/>
      <c r="LJ12" s="135"/>
      <c r="LK12" s="135"/>
      <c r="LL12" s="135"/>
      <c r="LM12" s="135"/>
      <c r="LN12" s="135"/>
      <c r="LO12" s="135"/>
      <c r="LP12" s="135"/>
      <c r="LQ12" s="135"/>
      <c r="LR12" s="135"/>
      <c r="LS12" s="135"/>
      <c r="LT12" s="135"/>
      <c r="LU12" s="135"/>
      <c r="LV12" s="135"/>
      <c r="LW12" s="135"/>
      <c r="LX12" s="135"/>
      <c r="LY12" s="135"/>
      <c r="LZ12" s="135"/>
      <c r="MA12" s="135"/>
      <c r="MB12" s="135"/>
      <c r="MC12" s="135"/>
      <c r="MD12" s="135"/>
      <c r="ME12" s="135"/>
      <c r="MF12" s="135"/>
      <c r="MG12" s="135"/>
      <c r="MH12" s="135"/>
      <c r="MI12" s="135"/>
      <c r="MJ12" s="135"/>
      <c r="MK12" s="135"/>
      <c r="ML12" s="135"/>
      <c r="MM12" s="135"/>
      <c r="MN12" s="22"/>
      <c r="MO12" s="23"/>
      <c r="MP12" s="135"/>
      <c r="MQ12" s="135"/>
      <c r="MR12" s="135"/>
      <c r="MS12" s="135"/>
      <c r="MT12" s="135"/>
      <c r="MU12" s="135"/>
      <c r="MV12" s="135"/>
      <c r="MW12" s="135"/>
      <c r="MX12" s="135"/>
      <c r="MY12" s="135"/>
      <c r="MZ12" s="135"/>
      <c r="NA12" s="135"/>
      <c r="NB12" s="135"/>
      <c r="NC12" s="135"/>
      <c r="ND12" s="135"/>
      <c r="NE12" s="135"/>
      <c r="NF12" s="135"/>
      <c r="NG12" s="135"/>
      <c r="NH12" s="135"/>
      <c r="NI12" s="135"/>
      <c r="NJ12" s="135"/>
      <c r="NK12" s="135"/>
      <c r="NL12" s="135"/>
      <c r="NM12" s="135"/>
      <c r="NN12" s="135"/>
      <c r="NO12" s="135"/>
      <c r="NP12" s="135"/>
      <c r="NQ12" s="135"/>
      <c r="NR12" s="135"/>
      <c r="NS12" s="135"/>
      <c r="NT12" s="136"/>
      <c r="NU12" s="136"/>
      <c r="NV12" s="135"/>
      <c r="NW12" s="135"/>
      <c r="NX12" s="135"/>
      <c r="NY12" s="135"/>
      <c r="NZ12" s="135"/>
      <c r="OA12" s="135"/>
      <c r="OB12" s="135"/>
      <c r="OC12" s="135"/>
      <c r="OD12" s="135"/>
      <c r="OE12" s="135"/>
      <c r="OF12" s="135"/>
      <c r="OG12" s="135"/>
      <c r="OH12" s="135"/>
      <c r="OI12" s="135"/>
      <c r="OJ12" s="135"/>
      <c r="OK12" s="135"/>
      <c r="OL12" s="135"/>
      <c r="OM12" s="135"/>
      <c r="ON12" s="135"/>
      <c r="OO12" s="135"/>
      <c r="OP12" s="135"/>
      <c r="OQ12" s="135"/>
      <c r="OR12" s="135"/>
      <c r="OS12" s="135"/>
      <c r="OT12" s="135"/>
      <c r="OU12" s="135"/>
      <c r="OV12" s="135"/>
      <c r="OW12" s="135"/>
      <c r="OX12" s="135"/>
      <c r="OY12" s="135"/>
      <c r="OZ12" s="22"/>
      <c r="PA12" s="23"/>
      <c r="PB12" s="135"/>
      <c r="PC12" s="135"/>
      <c r="PD12" s="135"/>
      <c r="PE12" s="135"/>
      <c r="PF12" s="135"/>
      <c r="PG12" s="135"/>
      <c r="PH12" s="135"/>
      <c r="PI12" s="135"/>
      <c r="PJ12" s="135"/>
      <c r="PK12" s="135"/>
      <c r="PL12" s="135"/>
      <c r="PM12" s="135"/>
      <c r="PN12" s="135"/>
      <c r="PO12" s="135"/>
      <c r="PP12" s="135"/>
      <c r="PQ12" s="135"/>
      <c r="PR12" s="135"/>
      <c r="PS12" s="135"/>
      <c r="PT12" s="135"/>
      <c r="PU12" s="135"/>
      <c r="PV12" s="135"/>
      <c r="PW12" s="135"/>
      <c r="PX12" s="135"/>
      <c r="PY12" s="135"/>
      <c r="PZ12" s="135"/>
      <c r="QA12" s="135"/>
      <c r="QB12" s="135"/>
      <c r="QC12" s="135"/>
      <c r="QD12" s="135"/>
      <c r="QE12" s="135"/>
      <c r="QF12" s="136"/>
      <c r="QG12" s="136"/>
      <c r="QH12" s="135"/>
      <c r="QI12" s="135"/>
      <c r="QJ12" s="135"/>
      <c r="QK12" s="135"/>
      <c r="QL12" s="135"/>
      <c r="QM12" s="135"/>
      <c r="QN12" s="135"/>
      <c r="QO12" s="135"/>
      <c r="QP12" s="135"/>
      <c r="QQ12" s="135"/>
      <c r="QR12" s="135"/>
      <c r="QS12" s="135"/>
      <c r="QT12" s="135"/>
      <c r="QU12" s="135"/>
      <c r="QV12" s="135"/>
      <c r="QW12" s="135"/>
      <c r="QX12" s="135"/>
      <c r="QY12" s="135"/>
      <c r="QZ12" s="135"/>
      <c r="RA12" s="135"/>
      <c r="RB12" s="135"/>
      <c r="RC12" s="135"/>
      <c r="RD12" s="135"/>
      <c r="RE12" s="135"/>
      <c r="RF12" s="135"/>
      <c r="RG12" s="135"/>
      <c r="RH12" s="135"/>
      <c r="RI12" s="135"/>
      <c r="RJ12" s="135"/>
      <c r="RK12" s="135"/>
      <c r="RL12" s="136"/>
      <c r="RM12" s="136"/>
      <c r="RN12" s="135"/>
      <c r="RO12" s="135"/>
      <c r="RP12" s="135"/>
      <c r="RQ12" s="135"/>
      <c r="RR12" s="135"/>
      <c r="RS12" s="135"/>
      <c r="RT12" s="135"/>
      <c r="RU12" s="135"/>
      <c r="RV12" s="135"/>
      <c r="RW12" s="135"/>
      <c r="RX12" s="135"/>
      <c r="RY12" s="135"/>
      <c r="RZ12" s="135"/>
      <c r="SA12" s="135"/>
      <c r="SB12" s="135"/>
      <c r="SC12" s="135"/>
      <c r="SD12" s="135"/>
      <c r="SE12" s="135"/>
      <c r="SF12" s="135"/>
      <c r="SG12" s="135"/>
      <c r="SH12" s="135"/>
      <c r="SI12" s="135"/>
      <c r="SJ12" s="135"/>
      <c r="SK12" s="135"/>
      <c r="SL12" s="135"/>
      <c r="SM12" s="135"/>
      <c r="SN12" s="135"/>
      <c r="SO12" s="135"/>
      <c r="SP12" s="135"/>
      <c r="SQ12" s="135"/>
      <c r="SR12" s="24"/>
      <c r="SS12" s="25"/>
    </row>
    <row r="13" spans="1:513" s="137" customFormat="1" ht="14.25" customHeight="1" x14ac:dyDescent="0.25">
      <c r="A13" s="139" t="s">
        <v>119</v>
      </c>
      <c r="B13" s="135">
        <v>9</v>
      </c>
      <c r="C13" s="135">
        <v>5</v>
      </c>
      <c r="D13" s="135">
        <v>8</v>
      </c>
      <c r="E13" s="135">
        <v>6</v>
      </c>
      <c r="F13" s="135">
        <v>10</v>
      </c>
      <c r="G13" s="135">
        <v>8</v>
      </c>
      <c r="H13" s="135">
        <v>5</v>
      </c>
      <c r="I13" s="135">
        <v>9</v>
      </c>
      <c r="J13" s="135">
        <v>6</v>
      </c>
      <c r="K13" s="135">
        <v>10</v>
      </c>
      <c r="L13" s="135">
        <v>9</v>
      </c>
      <c r="M13" s="135">
        <v>8</v>
      </c>
      <c r="N13" s="135">
        <v>3</v>
      </c>
      <c r="O13" s="135">
        <v>9</v>
      </c>
      <c r="P13" s="135">
        <v>9</v>
      </c>
      <c r="Q13" s="135">
        <v>9</v>
      </c>
      <c r="R13" s="135">
        <v>7</v>
      </c>
      <c r="S13" s="135">
        <v>8</v>
      </c>
      <c r="T13" s="135">
        <v>10</v>
      </c>
      <c r="U13" s="135">
        <v>8</v>
      </c>
      <c r="V13" s="135">
        <v>9</v>
      </c>
      <c r="W13" s="135">
        <v>9</v>
      </c>
      <c r="X13" s="135">
        <v>9</v>
      </c>
      <c r="Y13" s="135">
        <v>3</v>
      </c>
      <c r="Z13" s="135">
        <v>9</v>
      </c>
      <c r="AA13" s="135">
        <v>10</v>
      </c>
      <c r="AB13" s="135">
        <v>10</v>
      </c>
      <c r="AC13" s="135">
        <f t="shared" si="0"/>
        <v>7.9629629629629628</v>
      </c>
      <c r="AD13" s="135"/>
      <c r="AE13" s="135"/>
      <c r="AF13" s="136"/>
      <c r="AG13" s="136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6"/>
      <c r="BM13" s="136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6"/>
      <c r="CS13" s="136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6"/>
      <c r="DY13" s="136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6"/>
      <c r="FE13" s="136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6"/>
      <c r="GK13" s="136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6"/>
      <c r="HQ13" s="136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6"/>
      <c r="IW13" s="136"/>
      <c r="IX13" s="135"/>
      <c r="IY13" s="135"/>
      <c r="IZ13" s="135"/>
      <c r="JA13" s="135"/>
      <c r="JB13" s="135"/>
      <c r="JC13" s="135"/>
      <c r="JD13" s="135"/>
      <c r="JE13" s="135"/>
      <c r="JF13" s="135"/>
      <c r="JG13" s="135"/>
      <c r="JH13" s="135"/>
      <c r="JI13" s="135"/>
      <c r="JJ13" s="135"/>
      <c r="JK13" s="135"/>
      <c r="JL13" s="135"/>
      <c r="JM13" s="135"/>
      <c r="JN13" s="135"/>
      <c r="JO13" s="135"/>
      <c r="JP13" s="135"/>
      <c r="JQ13" s="135"/>
      <c r="JR13" s="135"/>
      <c r="JS13" s="135"/>
      <c r="JT13" s="135"/>
      <c r="JU13" s="135"/>
      <c r="JV13" s="135"/>
      <c r="JW13" s="135"/>
      <c r="JX13" s="135"/>
      <c r="JY13" s="135"/>
      <c r="JZ13" s="135"/>
      <c r="KA13" s="135"/>
      <c r="KB13" s="136"/>
      <c r="KC13" s="136"/>
      <c r="KD13" s="135"/>
      <c r="KE13" s="135"/>
      <c r="KF13" s="135"/>
      <c r="KG13" s="135"/>
      <c r="KH13" s="135"/>
      <c r="KI13" s="135"/>
      <c r="KJ13" s="135"/>
      <c r="KK13" s="135"/>
      <c r="KL13" s="135"/>
      <c r="KM13" s="135"/>
      <c r="KN13" s="135"/>
      <c r="KO13" s="135"/>
      <c r="KP13" s="135"/>
      <c r="KQ13" s="135"/>
      <c r="KR13" s="135"/>
      <c r="KS13" s="135"/>
      <c r="KT13" s="135"/>
      <c r="KU13" s="135"/>
      <c r="KV13" s="135"/>
      <c r="KW13" s="135"/>
      <c r="KX13" s="135"/>
      <c r="KY13" s="135"/>
      <c r="KZ13" s="135"/>
      <c r="LA13" s="135"/>
      <c r="LB13" s="135"/>
      <c r="LC13" s="135"/>
      <c r="LD13" s="135"/>
      <c r="LE13" s="135"/>
      <c r="LF13" s="135"/>
      <c r="LG13" s="135"/>
      <c r="LH13" s="136"/>
      <c r="LI13" s="136"/>
      <c r="LJ13" s="135"/>
      <c r="LK13" s="135"/>
      <c r="LL13" s="135"/>
      <c r="LM13" s="135"/>
      <c r="LN13" s="135"/>
      <c r="LO13" s="135"/>
      <c r="LP13" s="135"/>
      <c r="LQ13" s="135"/>
      <c r="LR13" s="135"/>
      <c r="LS13" s="135"/>
      <c r="LT13" s="135"/>
      <c r="LU13" s="135"/>
      <c r="LV13" s="135"/>
      <c r="LW13" s="135"/>
      <c r="LX13" s="135"/>
      <c r="LY13" s="135"/>
      <c r="LZ13" s="135"/>
      <c r="MA13" s="135"/>
      <c r="MB13" s="135"/>
      <c r="MC13" s="135"/>
      <c r="MD13" s="135"/>
      <c r="ME13" s="135"/>
      <c r="MF13" s="135"/>
      <c r="MG13" s="135"/>
      <c r="MH13" s="135"/>
      <c r="MI13" s="135"/>
      <c r="MJ13" s="135"/>
      <c r="MK13" s="135"/>
      <c r="ML13" s="135"/>
      <c r="MM13" s="135"/>
      <c r="MN13" s="22"/>
      <c r="MO13" s="23"/>
      <c r="MP13" s="135"/>
      <c r="MQ13" s="135"/>
      <c r="MR13" s="135"/>
      <c r="MS13" s="135"/>
      <c r="MT13" s="135"/>
      <c r="MU13" s="135"/>
      <c r="MV13" s="135"/>
      <c r="MW13" s="135"/>
      <c r="MX13" s="135"/>
      <c r="MY13" s="135"/>
      <c r="MZ13" s="135"/>
      <c r="NA13" s="135"/>
      <c r="NB13" s="135"/>
      <c r="NC13" s="135"/>
      <c r="ND13" s="135"/>
      <c r="NE13" s="135"/>
      <c r="NF13" s="135"/>
      <c r="NG13" s="135"/>
      <c r="NH13" s="135"/>
      <c r="NI13" s="135"/>
      <c r="NJ13" s="135"/>
      <c r="NK13" s="135"/>
      <c r="NL13" s="135"/>
      <c r="NM13" s="135"/>
      <c r="NN13" s="135"/>
      <c r="NO13" s="135"/>
      <c r="NP13" s="135"/>
      <c r="NQ13" s="135"/>
      <c r="NR13" s="135"/>
      <c r="NS13" s="135"/>
      <c r="NT13" s="136"/>
      <c r="NU13" s="136"/>
      <c r="NV13" s="135"/>
      <c r="NW13" s="135"/>
      <c r="NX13" s="135"/>
      <c r="NY13" s="135"/>
      <c r="NZ13" s="135"/>
      <c r="OA13" s="135"/>
      <c r="OB13" s="135"/>
      <c r="OC13" s="135"/>
      <c r="OD13" s="135"/>
      <c r="OE13" s="135"/>
      <c r="OF13" s="135"/>
      <c r="OG13" s="135"/>
      <c r="OH13" s="135"/>
      <c r="OI13" s="135"/>
      <c r="OJ13" s="135"/>
      <c r="OK13" s="135"/>
      <c r="OL13" s="135"/>
      <c r="OM13" s="135"/>
      <c r="ON13" s="135"/>
      <c r="OO13" s="135"/>
      <c r="OP13" s="135"/>
      <c r="OQ13" s="135"/>
      <c r="OR13" s="135"/>
      <c r="OS13" s="135"/>
      <c r="OT13" s="135"/>
      <c r="OU13" s="135"/>
      <c r="OV13" s="135"/>
      <c r="OW13" s="135"/>
      <c r="OX13" s="135"/>
      <c r="OY13" s="135"/>
      <c r="OZ13" s="22"/>
      <c r="PA13" s="23"/>
      <c r="PB13" s="135"/>
      <c r="PC13" s="135"/>
      <c r="PD13" s="135"/>
      <c r="PE13" s="135"/>
      <c r="PF13" s="135"/>
      <c r="PG13" s="135"/>
      <c r="PH13" s="135"/>
      <c r="PI13" s="135"/>
      <c r="PJ13" s="135"/>
      <c r="PK13" s="135"/>
      <c r="PL13" s="135"/>
      <c r="PM13" s="135"/>
      <c r="PN13" s="135"/>
      <c r="PO13" s="135"/>
      <c r="PP13" s="135"/>
      <c r="PQ13" s="135"/>
      <c r="PR13" s="135"/>
      <c r="PS13" s="135"/>
      <c r="PT13" s="135"/>
      <c r="PU13" s="135"/>
      <c r="PV13" s="135"/>
      <c r="PW13" s="135"/>
      <c r="PX13" s="135"/>
      <c r="PY13" s="135"/>
      <c r="PZ13" s="135"/>
      <c r="QA13" s="135"/>
      <c r="QB13" s="135"/>
      <c r="QC13" s="135"/>
      <c r="QD13" s="135"/>
      <c r="QE13" s="135"/>
      <c r="QF13" s="136"/>
      <c r="QG13" s="136"/>
      <c r="QH13" s="135"/>
      <c r="QI13" s="135"/>
      <c r="QJ13" s="135"/>
      <c r="QK13" s="135"/>
      <c r="QL13" s="135"/>
      <c r="QM13" s="135"/>
      <c r="QN13" s="135"/>
      <c r="QO13" s="135"/>
      <c r="QP13" s="135"/>
      <c r="QQ13" s="135"/>
      <c r="QR13" s="135"/>
      <c r="QS13" s="135"/>
      <c r="QT13" s="135"/>
      <c r="QU13" s="135"/>
      <c r="QV13" s="135"/>
      <c r="QW13" s="135"/>
      <c r="QX13" s="135"/>
      <c r="QY13" s="135"/>
      <c r="QZ13" s="135"/>
      <c r="RA13" s="135"/>
      <c r="RB13" s="135"/>
      <c r="RC13" s="135"/>
      <c r="RD13" s="135"/>
      <c r="RE13" s="135"/>
      <c r="RF13" s="135"/>
      <c r="RG13" s="135"/>
      <c r="RH13" s="135"/>
      <c r="RI13" s="135"/>
      <c r="RJ13" s="135"/>
      <c r="RK13" s="135"/>
      <c r="RL13" s="136"/>
      <c r="RM13" s="136"/>
      <c r="RN13" s="135"/>
      <c r="RO13" s="135"/>
      <c r="RP13" s="135"/>
      <c r="RQ13" s="135"/>
      <c r="RR13" s="135"/>
      <c r="RS13" s="135"/>
      <c r="RT13" s="135"/>
      <c r="RU13" s="135"/>
      <c r="RV13" s="135"/>
      <c r="RW13" s="135"/>
      <c r="RX13" s="135"/>
      <c r="RY13" s="135"/>
      <c r="RZ13" s="135"/>
      <c r="SA13" s="135"/>
      <c r="SB13" s="135"/>
      <c r="SC13" s="135"/>
      <c r="SD13" s="135"/>
      <c r="SE13" s="135"/>
      <c r="SF13" s="135"/>
      <c r="SG13" s="135"/>
      <c r="SH13" s="135"/>
      <c r="SI13" s="135"/>
      <c r="SJ13" s="135"/>
      <c r="SK13" s="135"/>
      <c r="SL13" s="135"/>
      <c r="SM13" s="135"/>
      <c r="SN13" s="135"/>
      <c r="SO13" s="135"/>
      <c r="SP13" s="135"/>
      <c r="SQ13" s="135"/>
      <c r="SR13" s="24"/>
      <c r="SS13" s="25"/>
    </row>
    <row r="14" spans="1:513" s="138" customFormat="1" x14ac:dyDescent="0.25">
      <c r="A14" s="139" t="s">
        <v>120</v>
      </c>
      <c r="B14" s="135">
        <v>9</v>
      </c>
      <c r="C14" s="135">
        <v>3</v>
      </c>
      <c r="D14" s="135">
        <v>8</v>
      </c>
      <c r="E14" s="135">
        <v>5</v>
      </c>
      <c r="F14" s="135">
        <v>10</v>
      </c>
      <c r="G14" s="135">
        <v>5</v>
      </c>
      <c r="H14" s="135">
        <v>5</v>
      </c>
      <c r="I14" s="135">
        <v>4</v>
      </c>
      <c r="J14" s="135">
        <v>4</v>
      </c>
      <c r="K14" s="135">
        <v>8</v>
      </c>
      <c r="L14" s="135">
        <v>9</v>
      </c>
      <c r="M14" s="135">
        <v>8</v>
      </c>
      <c r="N14" s="135">
        <v>5</v>
      </c>
      <c r="O14" s="135">
        <v>10</v>
      </c>
      <c r="P14" s="135">
        <v>9</v>
      </c>
      <c r="Q14" s="135">
        <v>9</v>
      </c>
      <c r="R14" s="135">
        <v>7</v>
      </c>
      <c r="S14" s="135">
        <v>5</v>
      </c>
      <c r="T14" s="135">
        <v>10</v>
      </c>
      <c r="U14" s="135">
        <v>7</v>
      </c>
      <c r="V14" s="135">
        <v>9</v>
      </c>
      <c r="W14" s="135">
        <v>5</v>
      </c>
      <c r="X14" s="135">
        <v>8</v>
      </c>
      <c r="Y14" s="135">
        <v>5</v>
      </c>
      <c r="Z14" s="135">
        <v>7</v>
      </c>
      <c r="AA14" s="135">
        <v>5</v>
      </c>
      <c r="AB14" s="135">
        <v>10</v>
      </c>
      <c r="AC14" s="135">
        <f t="shared" si="0"/>
        <v>7</v>
      </c>
      <c r="AD14" s="135"/>
      <c r="AE14" s="135"/>
      <c r="AF14" s="136"/>
      <c r="AG14" s="136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6"/>
      <c r="BM14" s="136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6"/>
      <c r="CS14" s="136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6"/>
      <c r="DY14" s="136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6"/>
      <c r="FE14" s="136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6"/>
      <c r="GK14" s="136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6"/>
      <c r="HQ14" s="136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6"/>
      <c r="IW14" s="136"/>
      <c r="IX14" s="135"/>
      <c r="IY14" s="135"/>
      <c r="IZ14" s="135"/>
      <c r="JA14" s="135"/>
      <c r="JB14" s="135"/>
      <c r="JC14" s="135"/>
      <c r="JD14" s="135"/>
      <c r="JE14" s="135"/>
      <c r="JF14" s="135"/>
      <c r="JG14" s="135"/>
      <c r="JH14" s="135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135"/>
      <c r="JX14" s="135"/>
      <c r="JY14" s="135"/>
      <c r="JZ14" s="135"/>
      <c r="KA14" s="135"/>
      <c r="KB14" s="136"/>
      <c r="KC14" s="136"/>
      <c r="KD14" s="135"/>
      <c r="KE14" s="135"/>
      <c r="KF14" s="135"/>
      <c r="KG14" s="135"/>
      <c r="KH14" s="135"/>
      <c r="KI14" s="135"/>
      <c r="KJ14" s="135"/>
      <c r="KK14" s="135"/>
      <c r="KL14" s="135"/>
      <c r="KM14" s="135"/>
      <c r="KN14" s="135"/>
      <c r="KO14" s="135"/>
      <c r="KP14" s="135"/>
      <c r="KQ14" s="135"/>
      <c r="KR14" s="135"/>
      <c r="KS14" s="135"/>
      <c r="KT14" s="135"/>
      <c r="KU14" s="135"/>
      <c r="KV14" s="135"/>
      <c r="KW14" s="135"/>
      <c r="KX14" s="135"/>
      <c r="KY14" s="135"/>
      <c r="KZ14" s="135"/>
      <c r="LA14" s="135"/>
      <c r="LB14" s="135"/>
      <c r="LC14" s="135"/>
      <c r="LD14" s="135"/>
      <c r="LE14" s="135"/>
      <c r="LF14" s="135"/>
      <c r="LG14" s="135"/>
      <c r="LH14" s="136"/>
      <c r="LI14" s="136"/>
      <c r="LJ14" s="135"/>
      <c r="LK14" s="135"/>
      <c r="LL14" s="135"/>
      <c r="LM14" s="135"/>
      <c r="LN14" s="135"/>
      <c r="LO14" s="135"/>
      <c r="LP14" s="135"/>
      <c r="LQ14" s="135"/>
      <c r="LR14" s="135"/>
      <c r="LS14" s="135"/>
      <c r="LT14" s="135"/>
      <c r="LU14" s="135"/>
      <c r="LV14" s="135"/>
      <c r="LW14" s="135"/>
      <c r="LX14" s="135"/>
      <c r="LY14" s="135"/>
      <c r="LZ14" s="135"/>
      <c r="MA14" s="135"/>
      <c r="MB14" s="135"/>
      <c r="MC14" s="135"/>
      <c r="MD14" s="135"/>
      <c r="ME14" s="135"/>
      <c r="MF14" s="135"/>
      <c r="MG14" s="135"/>
      <c r="MH14" s="135"/>
      <c r="MI14" s="135"/>
      <c r="MJ14" s="135"/>
      <c r="MK14" s="135"/>
      <c r="ML14" s="135"/>
      <c r="MM14" s="135"/>
      <c r="MN14" s="22"/>
      <c r="MO14" s="23"/>
      <c r="MP14" s="135"/>
      <c r="MQ14" s="135"/>
      <c r="MR14" s="135"/>
      <c r="MS14" s="135"/>
      <c r="MT14" s="135"/>
      <c r="MU14" s="135"/>
      <c r="MV14" s="135"/>
      <c r="MW14" s="135"/>
      <c r="MX14" s="135"/>
      <c r="MY14" s="135"/>
      <c r="MZ14" s="135"/>
      <c r="NA14" s="135"/>
      <c r="NB14" s="135"/>
      <c r="NC14" s="135"/>
      <c r="ND14" s="135"/>
      <c r="NE14" s="135"/>
      <c r="NF14" s="135"/>
      <c r="NG14" s="135"/>
      <c r="NH14" s="135"/>
      <c r="NI14" s="135"/>
      <c r="NJ14" s="135"/>
      <c r="NK14" s="135"/>
      <c r="NL14" s="135"/>
      <c r="NM14" s="135"/>
      <c r="NN14" s="135"/>
      <c r="NO14" s="135"/>
      <c r="NP14" s="135"/>
      <c r="NQ14" s="135"/>
      <c r="NR14" s="135"/>
      <c r="NS14" s="135"/>
      <c r="NT14" s="136"/>
      <c r="NU14" s="136"/>
      <c r="NV14" s="135"/>
      <c r="NW14" s="135"/>
      <c r="NX14" s="135"/>
      <c r="NY14" s="135"/>
      <c r="NZ14" s="135"/>
      <c r="OA14" s="135"/>
      <c r="OB14" s="135"/>
      <c r="OC14" s="135"/>
      <c r="OD14" s="135"/>
      <c r="OE14" s="135"/>
      <c r="OF14" s="135"/>
      <c r="OG14" s="135"/>
      <c r="OH14" s="135"/>
      <c r="OI14" s="135"/>
      <c r="OJ14" s="135"/>
      <c r="OK14" s="135"/>
      <c r="OL14" s="135"/>
      <c r="OM14" s="135"/>
      <c r="ON14" s="135"/>
      <c r="OO14" s="135"/>
      <c r="OP14" s="135"/>
      <c r="OQ14" s="135"/>
      <c r="OR14" s="135"/>
      <c r="OS14" s="135"/>
      <c r="OT14" s="135"/>
      <c r="OU14" s="135"/>
      <c r="OV14" s="135"/>
      <c r="OW14" s="135"/>
      <c r="OX14" s="135"/>
      <c r="OY14" s="135"/>
      <c r="OZ14" s="22"/>
      <c r="PA14" s="23"/>
      <c r="PB14" s="135"/>
      <c r="PC14" s="135"/>
      <c r="PD14" s="135"/>
      <c r="PE14" s="135"/>
      <c r="PF14" s="135"/>
      <c r="PG14" s="135"/>
      <c r="PH14" s="135"/>
      <c r="PI14" s="135"/>
      <c r="PJ14" s="135"/>
      <c r="PK14" s="135"/>
      <c r="PL14" s="135"/>
      <c r="PM14" s="135"/>
      <c r="PN14" s="135"/>
      <c r="PO14" s="135"/>
      <c r="PP14" s="135"/>
      <c r="PQ14" s="135"/>
      <c r="PR14" s="135"/>
      <c r="PS14" s="135"/>
      <c r="PT14" s="135"/>
      <c r="PU14" s="135"/>
      <c r="PV14" s="135"/>
      <c r="PW14" s="135"/>
      <c r="PX14" s="135"/>
      <c r="PY14" s="135"/>
      <c r="PZ14" s="135"/>
      <c r="QA14" s="135"/>
      <c r="QB14" s="135"/>
      <c r="QC14" s="135"/>
      <c r="QD14" s="135"/>
      <c r="QE14" s="135"/>
      <c r="QF14" s="136"/>
      <c r="QG14" s="136"/>
      <c r="QH14" s="135"/>
      <c r="QI14" s="135"/>
      <c r="QJ14" s="135"/>
      <c r="QK14" s="135"/>
      <c r="QL14" s="135"/>
      <c r="QM14" s="135"/>
      <c r="QN14" s="135"/>
      <c r="QO14" s="135"/>
      <c r="QP14" s="135"/>
      <c r="QQ14" s="135"/>
      <c r="QR14" s="135"/>
      <c r="QS14" s="135"/>
      <c r="QT14" s="135"/>
      <c r="QU14" s="135"/>
      <c r="QV14" s="135"/>
      <c r="QW14" s="135"/>
      <c r="QX14" s="135"/>
      <c r="QY14" s="135"/>
      <c r="QZ14" s="135"/>
      <c r="RA14" s="135"/>
      <c r="RB14" s="135"/>
      <c r="RC14" s="135"/>
      <c r="RD14" s="135"/>
      <c r="RE14" s="135"/>
      <c r="RF14" s="135"/>
      <c r="RG14" s="135"/>
      <c r="RH14" s="135"/>
      <c r="RI14" s="135"/>
      <c r="RJ14" s="135"/>
      <c r="RK14" s="135"/>
      <c r="RL14" s="136"/>
      <c r="RM14" s="136"/>
      <c r="RN14" s="135"/>
      <c r="RO14" s="135"/>
      <c r="RP14" s="135"/>
      <c r="RQ14" s="135"/>
      <c r="RR14" s="135"/>
      <c r="RS14" s="135"/>
      <c r="RT14" s="135"/>
      <c r="RU14" s="135"/>
      <c r="RV14" s="135"/>
      <c r="RW14" s="135"/>
      <c r="RX14" s="135"/>
      <c r="RY14" s="135"/>
      <c r="RZ14" s="135"/>
      <c r="SA14" s="135"/>
      <c r="SB14" s="135"/>
      <c r="SC14" s="135"/>
      <c r="SD14" s="135"/>
      <c r="SE14" s="135"/>
      <c r="SF14" s="135"/>
      <c r="SG14" s="135"/>
      <c r="SH14" s="135"/>
      <c r="SI14" s="135"/>
      <c r="SJ14" s="135"/>
      <c r="SK14" s="135"/>
      <c r="SL14" s="135"/>
      <c r="SM14" s="135"/>
      <c r="SN14" s="135"/>
      <c r="SO14" s="135"/>
      <c r="SP14" s="135"/>
      <c r="SQ14" s="135"/>
      <c r="SR14" s="24"/>
      <c r="SS14" s="25"/>
    </row>
    <row r="15" spans="1:513" s="137" customFormat="1" ht="25.5" x14ac:dyDescent="0.25">
      <c r="A15" s="139" t="s">
        <v>121</v>
      </c>
      <c r="B15" s="135">
        <v>10</v>
      </c>
      <c r="C15" s="135">
        <v>3</v>
      </c>
      <c r="D15" s="135">
        <v>7</v>
      </c>
      <c r="E15" s="135">
        <v>7</v>
      </c>
      <c r="F15" s="135">
        <v>8</v>
      </c>
      <c r="G15" s="135">
        <v>5</v>
      </c>
      <c r="H15" s="135">
        <v>5</v>
      </c>
      <c r="I15" s="135">
        <v>8</v>
      </c>
      <c r="J15" s="135">
        <v>4</v>
      </c>
      <c r="K15" s="135">
        <v>9</v>
      </c>
      <c r="L15" s="135">
        <v>10</v>
      </c>
      <c r="M15" s="135">
        <v>10</v>
      </c>
      <c r="N15" s="135">
        <v>6</v>
      </c>
      <c r="O15" s="135">
        <v>10</v>
      </c>
      <c r="P15" s="135">
        <v>9</v>
      </c>
      <c r="Q15" s="135">
        <v>10</v>
      </c>
      <c r="R15" s="135">
        <v>9</v>
      </c>
      <c r="S15" s="135">
        <v>9</v>
      </c>
      <c r="T15" s="135">
        <v>9</v>
      </c>
      <c r="U15" s="135">
        <v>7</v>
      </c>
      <c r="V15" s="135">
        <v>9</v>
      </c>
      <c r="W15" s="135">
        <v>5</v>
      </c>
      <c r="X15" s="135">
        <v>4</v>
      </c>
      <c r="Y15" s="135">
        <v>5</v>
      </c>
      <c r="Z15" s="135">
        <v>8</v>
      </c>
      <c r="AA15" s="135">
        <v>5</v>
      </c>
      <c r="AB15" s="135">
        <v>10</v>
      </c>
      <c r="AC15" s="135">
        <f t="shared" si="0"/>
        <v>7.4444444444444446</v>
      </c>
      <c r="AD15" s="135"/>
      <c r="AE15" s="135"/>
      <c r="AF15" s="136"/>
      <c r="AG15" s="136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6"/>
      <c r="BM15" s="136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6"/>
      <c r="CS15" s="136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6"/>
      <c r="DY15" s="136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6"/>
      <c r="FE15" s="136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6"/>
      <c r="GK15" s="136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6"/>
      <c r="HQ15" s="136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6"/>
      <c r="IW15" s="136"/>
      <c r="IX15" s="135"/>
      <c r="IY15" s="135"/>
      <c r="IZ15" s="135"/>
      <c r="JA15" s="135"/>
      <c r="JB15" s="135"/>
      <c r="JC15" s="135"/>
      <c r="JD15" s="135"/>
      <c r="JE15" s="135"/>
      <c r="JF15" s="135"/>
      <c r="JG15" s="135"/>
      <c r="JH15" s="135"/>
      <c r="JI15" s="135"/>
      <c r="JJ15" s="135"/>
      <c r="JK15" s="135"/>
      <c r="JL15" s="135"/>
      <c r="JM15" s="135"/>
      <c r="JN15" s="135"/>
      <c r="JO15" s="135"/>
      <c r="JP15" s="135"/>
      <c r="JQ15" s="135"/>
      <c r="JR15" s="135"/>
      <c r="JS15" s="135"/>
      <c r="JT15" s="135"/>
      <c r="JU15" s="135"/>
      <c r="JV15" s="135"/>
      <c r="JW15" s="135"/>
      <c r="JX15" s="135"/>
      <c r="JY15" s="135"/>
      <c r="JZ15" s="135"/>
      <c r="KA15" s="135"/>
      <c r="KB15" s="136"/>
      <c r="KC15" s="136"/>
      <c r="KD15" s="135"/>
      <c r="KE15" s="135"/>
      <c r="KF15" s="135"/>
      <c r="KG15" s="135"/>
      <c r="KH15" s="135"/>
      <c r="KI15" s="135"/>
      <c r="KJ15" s="135"/>
      <c r="KK15" s="135"/>
      <c r="KL15" s="135"/>
      <c r="KM15" s="135"/>
      <c r="KN15" s="135"/>
      <c r="KO15" s="135"/>
      <c r="KP15" s="135"/>
      <c r="KQ15" s="135"/>
      <c r="KR15" s="135"/>
      <c r="KS15" s="135"/>
      <c r="KT15" s="135"/>
      <c r="KU15" s="135"/>
      <c r="KV15" s="135"/>
      <c r="KW15" s="135"/>
      <c r="KX15" s="135"/>
      <c r="KY15" s="135"/>
      <c r="KZ15" s="135"/>
      <c r="LA15" s="135"/>
      <c r="LB15" s="135"/>
      <c r="LC15" s="135"/>
      <c r="LD15" s="135"/>
      <c r="LE15" s="135"/>
      <c r="LF15" s="135"/>
      <c r="LG15" s="135"/>
      <c r="LH15" s="136"/>
      <c r="LI15" s="136"/>
      <c r="LJ15" s="135"/>
      <c r="LK15" s="135"/>
      <c r="LL15" s="135"/>
      <c r="LM15" s="135"/>
      <c r="LN15" s="135"/>
      <c r="LO15" s="135"/>
      <c r="LP15" s="135"/>
      <c r="LQ15" s="135"/>
      <c r="LR15" s="135"/>
      <c r="LS15" s="135"/>
      <c r="LT15" s="135"/>
      <c r="LU15" s="135"/>
      <c r="LV15" s="135"/>
      <c r="LW15" s="135"/>
      <c r="LX15" s="135"/>
      <c r="LY15" s="135"/>
      <c r="LZ15" s="135"/>
      <c r="MA15" s="135"/>
      <c r="MB15" s="135"/>
      <c r="MC15" s="135"/>
      <c r="MD15" s="135"/>
      <c r="ME15" s="135"/>
      <c r="MF15" s="135"/>
      <c r="MG15" s="135"/>
      <c r="MH15" s="135"/>
      <c r="MI15" s="135"/>
      <c r="MJ15" s="135"/>
      <c r="MK15" s="135"/>
      <c r="ML15" s="135"/>
      <c r="MM15" s="135"/>
      <c r="MN15" s="22"/>
      <c r="MO15" s="23"/>
      <c r="MP15" s="135"/>
      <c r="MQ15" s="135"/>
      <c r="MR15" s="135"/>
      <c r="MS15" s="135"/>
      <c r="MT15" s="135"/>
      <c r="MU15" s="135"/>
      <c r="MV15" s="135"/>
      <c r="MW15" s="135"/>
      <c r="MX15" s="135"/>
      <c r="MY15" s="135"/>
      <c r="MZ15" s="135"/>
      <c r="NA15" s="135"/>
      <c r="NB15" s="135"/>
      <c r="NC15" s="135"/>
      <c r="ND15" s="135"/>
      <c r="NE15" s="135"/>
      <c r="NF15" s="135"/>
      <c r="NG15" s="135"/>
      <c r="NH15" s="135"/>
      <c r="NI15" s="135"/>
      <c r="NJ15" s="135"/>
      <c r="NK15" s="135"/>
      <c r="NL15" s="135"/>
      <c r="NM15" s="135"/>
      <c r="NN15" s="135"/>
      <c r="NO15" s="135"/>
      <c r="NP15" s="135"/>
      <c r="NQ15" s="135"/>
      <c r="NR15" s="135"/>
      <c r="NS15" s="135"/>
      <c r="NT15" s="136"/>
      <c r="NU15" s="136"/>
      <c r="NV15" s="135"/>
      <c r="NW15" s="135"/>
      <c r="NX15" s="135"/>
      <c r="NY15" s="135"/>
      <c r="NZ15" s="135"/>
      <c r="OA15" s="135"/>
      <c r="OB15" s="135"/>
      <c r="OC15" s="135"/>
      <c r="OD15" s="135"/>
      <c r="OE15" s="135"/>
      <c r="OF15" s="135"/>
      <c r="OG15" s="135"/>
      <c r="OH15" s="135"/>
      <c r="OI15" s="135"/>
      <c r="OJ15" s="135"/>
      <c r="OK15" s="135"/>
      <c r="OL15" s="135"/>
      <c r="OM15" s="135"/>
      <c r="ON15" s="135"/>
      <c r="OO15" s="135"/>
      <c r="OP15" s="135"/>
      <c r="OQ15" s="135"/>
      <c r="OR15" s="135"/>
      <c r="OS15" s="135"/>
      <c r="OT15" s="135"/>
      <c r="OU15" s="135"/>
      <c r="OV15" s="135"/>
      <c r="OW15" s="135"/>
      <c r="OX15" s="135"/>
      <c r="OY15" s="135"/>
      <c r="OZ15" s="22"/>
      <c r="PA15" s="23"/>
      <c r="PB15" s="135"/>
      <c r="PC15" s="135"/>
      <c r="PD15" s="135"/>
      <c r="PE15" s="135"/>
      <c r="PF15" s="135"/>
      <c r="PG15" s="135"/>
      <c r="PH15" s="135"/>
      <c r="PI15" s="135"/>
      <c r="PJ15" s="135"/>
      <c r="PK15" s="135"/>
      <c r="PL15" s="135"/>
      <c r="PM15" s="135"/>
      <c r="PN15" s="135"/>
      <c r="PO15" s="135"/>
      <c r="PP15" s="135"/>
      <c r="PQ15" s="135"/>
      <c r="PR15" s="135"/>
      <c r="PS15" s="135"/>
      <c r="PT15" s="135"/>
      <c r="PU15" s="135"/>
      <c r="PV15" s="135"/>
      <c r="PW15" s="135"/>
      <c r="PX15" s="135"/>
      <c r="PY15" s="135"/>
      <c r="PZ15" s="135"/>
      <c r="QA15" s="135"/>
      <c r="QB15" s="135"/>
      <c r="QC15" s="135"/>
      <c r="QD15" s="135"/>
      <c r="QE15" s="135"/>
      <c r="QF15" s="136"/>
      <c r="QG15" s="136"/>
      <c r="QH15" s="135"/>
      <c r="QI15" s="135"/>
      <c r="QJ15" s="135"/>
      <c r="QK15" s="135"/>
      <c r="QL15" s="135"/>
      <c r="QM15" s="135"/>
      <c r="QN15" s="135"/>
      <c r="QO15" s="135"/>
      <c r="QP15" s="135"/>
      <c r="QQ15" s="135"/>
      <c r="QR15" s="135"/>
      <c r="QS15" s="135"/>
      <c r="QT15" s="135"/>
      <c r="QU15" s="135"/>
      <c r="QV15" s="135"/>
      <c r="QW15" s="135"/>
      <c r="QX15" s="135"/>
      <c r="QY15" s="135"/>
      <c r="QZ15" s="135"/>
      <c r="RA15" s="135"/>
      <c r="RB15" s="135"/>
      <c r="RC15" s="135"/>
      <c r="RD15" s="135"/>
      <c r="RE15" s="135"/>
      <c r="RF15" s="135"/>
      <c r="RG15" s="135"/>
      <c r="RH15" s="135"/>
      <c r="RI15" s="135"/>
      <c r="RJ15" s="135"/>
      <c r="RK15" s="135"/>
      <c r="RL15" s="136"/>
      <c r="RM15" s="136"/>
      <c r="RN15" s="135"/>
      <c r="RO15" s="135"/>
      <c r="RP15" s="135"/>
      <c r="RQ15" s="135"/>
      <c r="RR15" s="135"/>
      <c r="RS15" s="135"/>
      <c r="RT15" s="135"/>
      <c r="RU15" s="135"/>
      <c r="RV15" s="135"/>
      <c r="RW15" s="135"/>
      <c r="RX15" s="135"/>
      <c r="RY15" s="135"/>
      <c r="RZ15" s="135"/>
      <c r="SA15" s="135"/>
      <c r="SB15" s="135"/>
      <c r="SC15" s="135"/>
      <c r="SD15" s="135"/>
      <c r="SE15" s="135"/>
      <c r="SF15" s="135"/>
      <c r="SG15" s="135"/>
      <c r="SH15" s="135"/>
      <c r="SI15" s="135"/>
      <c r="SJ15" s="135"/>
      <c r="SK15" s="135"/>
      <c r="SL15" s="135"/>
      <c r="SM15" s="135"/>
      <c r="SN15" s="135"/>
      <c r="SO15" s="135"/>
      <c r="SP15" s="135"/>
      <c r="SQ15" s="135"/>
      <c r="SR15" s="24"/>
      <c r="SS15" s="25"/>
    </row>
    <row r="16" spans="1:513" s="137" customFormat="1" ht="25.5" x14ac:dyDescent="0.25">
      <c r="A16" s="139" t="s">
        <v>122</v>
      </c>
      <c r="B16" s="135">
        <v>10</v>
      </c>
      <c r="C16" s="135">
        <v>8</v>
      </c>
      <c r="D16" s="135">
        <v>8</v>
      </c>
      <c r="E16" s="135">
        <v>8</v>
      </c>
      <c r="F16" s="135">
        <v>8</v>
      </c>
      <c r="G16" s="135">
        <v>5</v>
      </c>
      <c r="H16" s="135">
        <v>3</v>
      </c>
      <c r="I16" s="135">
        <v>10</v>
      </c>
      <c r="J16" s="135">
        <v>8</v>
      </c>
      <c r="K16" s="135">
        <v>10</v>
      </c>
      <c r="L16" s="135">
        <v>10</v>
      </c>
      <c r="M16" s="135">
        <v>10</v>
      </c>
      <c r="N16" s="135">
        <v>5</v>
      </c>
      <c r="O16" s="135">
        <v>10</v>
      </c>
      <c r="P16" s="135">
        <v>9</v>
      </c>
      <c r="Q16" s="135">
        <v>10</v>
      </c>
      <c r="R16" s="135">
        <v>9</v>
      </c>
      <c r="S16" s="135">
        <v>9</v>
      </c>
      <c r="T16" s="135">
        <v>10</v>
      </c>
      <c r="U16" s="135">
        <v>9</v>
      </c>
      <c r="V16" s="135">
        <v>8</v>
      </c>
      <c r="W16" s="135">
        <v>6</v>
      </c>
      <c r="X16" s="135">
        <v>9</v>
      </c>
      <c r="Y16" s="135">
        <v>5</v>
      </c>
      <c r="Z16" s="135">
        <v>8</v>
      </c>
      <c r="AA16" s="135">
        <v>10</v>
      </c>
      <c r="AB16" s="135">
        <v>9</v>
      </c>
      <c r="AC16" s="135">
        <f t="shared" si="0"/>
        <v>8.2962962962962958</v>
      </c>
      <c r="AD16" s="135"/>
      <c r="AE16" s="135"/>
      <c r="AF16" s="136"/>
      <c r="AG16" s="136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6"/>
      <c r="BM16" s="136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6"/>
      <c r="CS16" s="136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6"/>
      <c r="DY16" s="136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6"/>
      <c r="FE16" s="136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6"/>
      <c r="GK16" s="136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6"/>
      <c r="HQ16" s="136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  <c r="IV16" s="136"/>
      <c r="IW16" s="136"/>
      <c r="IX16" s="135"/>
      <c r="IY16" s="135"/>
      <c r="IZ16" s="135"/>
      <c r="JA16" s="135"/>
      <c r="JB16" s="135"/>
      <c r="JC16" s="135"/>
      <c r="JD16" s="135"/>
      <c r="JE16" s="135"/>
      <c r="JF16" s="135"/>
      <c r="JG16" s="135"/>
      <c r="JH16" s="135"/>
      <c r="JI16" s="135"/>
      <c r="JJ16" s="135"/>
      <c r="JK16" s="135"/>
      <c r="JL16" s="135"/>
      <c r="JM16" s="135"/>
      <c r="JN16" s="135"/>
      <c r="JO16" s="135"/>
      <c r="JP16" s="135"/>
      <c r="JQ16" s="135"/>
      <c r="JR16" s="135"/>
      <c r="JS16" s="135"/>
      <c r="JT16" s="135"/>
      <c r="JU16" s="135"/>
      <c r="JV16" s="135"/>
      <c r="JW16" s="135"/>
      <c r="JX16" s="135"/>
      <c r="JY16" s="135"/>
      <c r="JZ16" s="135"/>
      <c r="KA16" s="135"/>
      <c r="KB16" s="136"/>
      <c r="KC16" s="136"/>
      <c r="KD16" s="135"/>
      <c r="KE16" s="135"/>
      <c r="KF16" s="135"/>
      <c r="KG16" s="135"/>
      <c r="KH16" s="135"/>
      <c r="KI16" s="135"/>
      <c r="KJ16" s="135"/>
      <c r="KK16" s="135"/>
      <c r="KL16" s="135"/>
      <c r="KM16" s="135"/>
      <c r="KN16" s="135"/>
      <c r="KO16" s="135"/>
      <c r="KP16" s="135"/>
      <c r="KQ16" s="135"/>
      <c r="KR16" s="135"/>
      <c r="KS16" s="135"/>
      <c r="KT16" s="135"/>
      <c r="KU16" s="135"/>
      <c r="KV16" s="135"/>
      <c r="KW16" s="135"/>
      <c r="KX16" s="135"/>
      <c r="KY16" s="135"/>
      <c r="KZ16" s="135"/>
      <c r="LA16" s="135"/>
      <c r="LB16" s="135"/>
      <c r="LC16" s="135"/>
      <c r="LD16" s="135"/>
      <c r="LE16" s="135"/>
      <c r="LF16" s="135"/>
      <c r="LG16" s="135"/>
      <c r="LH16" s="136"/>
      <c r="LI16" s="136"/>
      <c r="LJ16" s="135"/>
      <c r="LK16" s="135"/>
      <c r="LL16" s="135"/>
      <c r="LM16" s="135"/>
      <c r="LN16" s="135"/>
      <c r="LO16" s="135"/>
      <c r="LP16" s="135"/>
      <c r="LQ16" s="135"/>
      <c r="LR16" s="135"/>
      <c r="LS16" s="135"/>
      <c r="LT16" s="135"/>
      <c r="LU16" s="135"/>
      <c r="LV16" s="135"/>
      <c r="LW16" s="135"/>
      <c r="LX16" s="135"/>
      <c r="LY16" s="135"/>
      <c r="LZ16" s="135"/>
      <c r="MA16" s="135"/>
      <c r="MB16" s="135"/>
      <c r="MC16" s="135"/>
      <c r="MD16" s="135"/>
      <c r="ME16" s="135"/>
      <c r="MF16" s="135"/>
      <c r="MG16" s="135"/>
      <c r="MH16" s="135"/>
      <c r="MI16" s="135"/>
      <c r="MJ16" s="135"/>
      <c r="MK16" s="135"/>
      <c r="ML16" s="135"/>
      <c r="MM16" s="135"/>
      <c r="MN16" s="22"/>
      <c r="MO16" s="23"/>
      <c r="MP16" s="135"/>
      <c r="MQ16" s="135"/>
      <c r="MR16" s="135"/>
      <c r="MS16" s="135"/>
      <c r="MT16" s="135"/>
      <c r="MU16" s="135"/>
      <c r="MV16" s="135"/>
      <c r="MW16" s="135"/>
      <c r="MX16" s="135"/>
      <c r="MY16" s="135"/>
      <c r="MZ16" s="135"/>
      <c r="NA16" s="135"/>
      <c r="NB16" s="135"/>
      <c r="NC16" s="135"/>
      <c r="ND16" s="135"/>
      <c r="NE16" s="135"/>
      <c r="NF16" s="135"/>
      <c r="NG16" s="135"/>
      <c r="NH16" s="135"/>
      <c r="NI16" s="135"/>
      <c r="NJ16" s="135"/>
      <c r="NK16" s="135"/>
      <c r="NL16" s="135"/>
      <c r="NM16" s="135"/>
      <c r="NN16" s="135"/>
      <c r="NO16" s="135"/>
      <c r="NP16" s="135"/>
      <c r="NQ16" s="135"/>
      <c r="NR16" s="135"/>
      <c r="NS16" s="135"/>
      <c r="NT16" s="136"/>
      <c r="NU16" s="136"/>
      <c r="NV16" s="135"/>
      <c r="NW16" s="135"/>
      <c r="NX16" s="135"/>
      <c r="NY16" s="135"/>
      <c r="NZ16" s="135"/>
      <c r="OA16" s="135"/>
      <c r="OB16" s="135"/>
      <c r="OC16" s="135"/>
      <c r="OD16" s="135"/>
      <c r="OE16" s="135"/>
      <c r="OF16" s="135"/>
      <c r="OG16" s="135"/>
      <c r="OH16" s="135"/>
      <c r="OI16" s="135"/>
      <c r="OJ16" s="135"/>
      <c r="OK16" s="135"/>
      <c r="OL16" s="135"/>
      <c r="OM16" s="135"/>
      <c r="ON16" s="135"/>
      <c r="OO16" s="135"/>
      <c r="OP16" s="135"/>
      <c r="OQ16" s="135"/>
      <c r="OR16" s="135"/>
      <c r="OS16" s="135"/>
      <c r="OT16" s="135"/>
      <c r="OU16" s="135"/>
      <c r="OV16" s="135"/>
      <c r="OW16" s="135"/>
      <c r="OX16" s="135"/>
      <c r="OY16" s="135"/>
      <c r="OZ16" s="22"/>
      <c r="PA16" s="23"/>
      <c r="PB16" s="135"/>
      <c r="PC16" s="135"/>
      <c r="PD16" s="135"/>
      <c r="PE16" s="135"/>
      <c r="PF16" s="135"/>
      <c r="PG16" s="135"/>
      <c r="PH16" s="135"/>
      <c r="PI16" s="135"/>
      <c r="PJ16" s="135"/>
      <c r="PK16" s="135"/>
      <c r="PL16" s="135"/>
      <c r="PM16" s="135"/>
      <c r="PN16" s="135"/>
      <c r="PO16" s="135"/>
      <c r="PP16" s="135"/>
      <c r="PQ16" s="135"/>
      <c r="PR16" s="135"/>
      <c r="PS16" s="135"/>
      <c r="PT16" s="135"/>
      <c r="PU16" s="135"/>
      <c r="PV16" s="135"/>
      <c r="PW16" s="135"/>
      <c r="PX16" s="135"/>
      <c r="PY16" s="135"/>
      <c r="PZ16" s="135"/>
      <c r="QA16" s="135"/>
      <c r="QB16" s="135"/>
      <c r="QC16" s="135"/>
      <c r="QD16" s="135"/>
      <c r="QE16" s="135"/>
      <c r="QF16" s="136"/>
      <c r="QG16" s="136"/>
      <c r="QH16" s="135"/>
      <c r="QI16" s="135"/>
      <c r="QJ16" s="135"/>
      <c r="QK16" s="135"/>
      <c r="QL16" s="135"/>
      <c r="QM16" s="135"/>
      <c r="QN16" s="135"/>
      <c r="QO16" s="135"/>
      <c r="QP16" s="135"/>
      <c r="QQ16" s="135"/>
      <c r="QR16" s="135"/>
      <c r="QS16" s="135"/>
      <c r="QT16" s="135"/>
      <c r="QU16" s="135"/>
      <c r="QV16" s="135"/>
      <c r="QW16" s="135"/>
      <c r="QX16" s="135"/>
      <c r="QY16" s="135"/>
      <c r="QZ16" s="135"/>
      <c r="RA16" s="135"/>
      <c r="RB16" s="135"/>
      <c r="RC16" s="135"/>
      <c r="RD16" s="135"/>
      <c r="RE16" s="135"/>
      <c r="RF16" s="135"/>
      <c r="RG16" s="135"/>
      <c r="RH16" s="135"/>
      <c r="RI16" s="135"/>
      <c r="RJ16" s="135"/>
      <c r="RK16" s="135"/>
      <c r="RL16" s="136"/>
      <c r="RM16" s="136"/>
      <c r="RN16" s="135"/>
      <c r="RO16" s="135"/>
      <c r="RP16" s="135"/>
      <c r="RQ16" s="135"/>
      <c r="RR16" s="135"/>
      <c r="RS16" s="135"/>
      <c r="RT16" s="135"/>
      <c r="RU16" s="135"/>
      <c r="RV16" s="135"/>
      <c r="RW16" s="135"/>
      <c r="RX16" s="135"/>
      <c r="RY16" s="135"/>
      <c r="RZ16" s="135"/>
      <c r="SA16" s="135"/>
      <c r="SB16" s="135"/>
      <c r="SC16" s="135"/>
      <c r="SD16" s="135"/>
      <c r="SE16" s="135"/>
      <c r="SF16" s="135"/>
      <c r="SG16" s="135"/>
      <c r="SH16" s="135"/>
      <c r="SI16" s="135"/>
      <c r="SJ16" s="135"/>
      <c r="SK16" s="135"/>
      <c r="SL16" s="135"/>
      <c r="SM16" s="135"/>
      <c r="SN16" s="135"/>
      <c r="SO16" s="135"/>
      <c r="SP16" s="135"/>
      <c r="SQ16" s="135"/>
      <c r="SR16" s="24"/>
      <c r="SS16" s="25"/>
    </row>
    <row r="17" spans="1:513" s="137" customFormat="1" ht="25.5" x14ac:dyDescent="0.25">
      <c r="A17" s="139" t="s">
        <v>123</v>
      </c>
      <c r="B17" s="135">
        <v>10</v>
      </c>
      <c r="C17" s="135">
        <v>5</v>
      </c>
      <c r="D17" s="135">
        <v>10</v>
      </c>
      <c r="E17" s="135">
        <v>7</v>
      </c>
      <c r="F17" s="135">
        <v>8</v>
      </c>
      <c r="G17" s="135">
        <v>4</v>
      </c>
      <c r="H17" s="135">
        <v>3</v>
      </c>
      <c r="I17" s="135">
        <v>7</v>
      </c>
      <c r="J17" s="135">
        <v>6</v>
      </c>
      <c r="K17" s="135">
        <v>6</v>
      </c>
      <c r="L17" s="135">
        <v>10</v>
      </c>
      <c r="M17" s="135">
        <v>10</v>
      </c>
      <c r="N17" s="135">
        <v>4</v>
      </c>
      <c r="O17" s="135">
        <v>8</v>
      </c>
      <c r="P17" s="135">
        <v>9</v>
      </c>
      <c r="Q17" s="135">
        <v>9</v>
      </c>
      <c r="R17" s="135">
        <v>6</v>
      </c>
      <c r="S17" s="135">
        <v>9</v>
      </c>
      <c r="T17" s="135">
        <v>10</v>
      </c>
      <c r="U17" s="135">
        <v>6</v>
      </c>
      <c r="V17" s="135">
        <v>8</v>
      </c>
      <c r="W17" s="135">
        <v>5</v>
      </c>
      <c r="X17" s="135">
        <v>2</v>
      </c>
      <c r="Y17" s="135">
        <v>3</v>
      </c>
      <c r="Z17" s="135">
        <v>6</v>
      </c>
      <c r="AA17" s="135">
        <v>6</v>
      </c>
      <c r="AB17" s="135">
        <v>9</v>
      </c>
      <c r="AC17" s="135">
        <f t="shared" si="0"/>
        <v>6.8888888888888893</v>
      </c>
      <c r="AD17" s="135"/>
      <c r="AE17" s="135"/>
      <c r="AF17" s="136"/>
      <c r="AG17" s="136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6"/>
      <c r="BM17" s="136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6"/>
      <c r="CS17" s="136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6"/>
      <c r="DY17" s="136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6"/>
      <c r="FE17" s="136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6"/>
      <c r="GK17" s="136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6"/>
      <c r="HQ17" s="136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6"/>
      <c r="IW17" s="136"/>
      <c r="IX17" s="135"/>
      <c r="IY17" s="135"/>
      <c r="IZ17" s="135"/>
      <c r="JA17" s="135"/>
      <c r="JB17" s="135"/>
      <c r="JC17" s="135"/>
      <c r="JD17" s="135"/>
      <c r="JE17" s="135"/>
      <c r="JF17" s="135"/>
      <c r="JG17" s="135"/>
      <c r="JH17" s="135"/>
      <c r="JI17" s="135"/>
      <c r="JJ17" s="135"/>
      <c r="JK17" s="135"/>
      <c r="JL17" s="135"/>
      <c r="JM17" s="135"/>
      <c r="JN17" s="135"/>
      <c r="JO17" s="135"/>
      <c r="JP17" s="135"/>
      <c r="JQ17" s="135"/>
      <c r="JR17" s="135"/>
      <c r="JS17" s="135"/>
      <c r="JT17" s="135"/>
      <c r="JU17" s="135"/>
      <c r="JV17" s="135"/>
      <c r="JW17" s="135"/>
      <c r="JX17" s="135"/>
      <c r="JY17" s="135"/>
      <c r="JZ17" s="135"/>
      <c r="KA17" s="135"/>
      <c r="KB17" s="136"/>
      <c r="KC17" s="136"/>
      <c r="KD17" s="135"/>
      <c r="KE17" s="135"/>
      <c r="KF17" s="135"/>
      <c r="KG17" s="135"/>
      <c r="KH17" s="135"/>
      <c r="KI17" s="135"/>
      <c r="KJ17" s="135"/>
      <c r="KK17" s="135"/>
      <c r="KL17" s="135"/>
      <c r="KM17" s="135"/>
      <c r="KN17" s="135"/>
      <c r="KO17" s="135"/>
      <c r="KP17" s="135"/>
      <c r="KQ17" s="135"/>
      <c r="KR17" s="135"/>
      <c r="KS17" s="135"/>
      <c r="KT17" s="135"/>
      <c r="KU17" s="135"/>
      <c r="KV17" s="135"/>
      <c r="KW17" s="135"/>
      <c r="KX17" s="135"/>
      <c r="KY17" s="135"/>
      <c r="KZ17" s="135"/>
      <c r="LA17" s="135"/>
      <c r="LB17" s="135"/>
      <c r="LC17" s="135"/>
      <c r="LD17" s="135"/>
      <c r="LE17" s="135"/>
      <c r="LF17" s="135"/>
      <c r="LG17" s="135"/>
      <c r="LH17" s="136"/>
      <c r="LI17" s="136"/>
      <c r="LJ17" s="135"/>
      <c r="LK17" s="135"/>
      <c r="LL17" s="135"/>
      <c r="LM17" s="135"/>
      <c r="LN17" s="135"/>
      <c r="LO17" s="135"/>
      <c r="LP17" s="135"/>
      <c r="LQ17" s="135"/>
      <c r="LR17" s="135"/>
      <c r="LS17" s="135"/>
      <c r="LT17" s="135"/>
      <c r="LU17" s="135"/>
      <c r="LV17" s="135"/>
      <c r="LW17" s="135"/>
      <c r="LX17" s="135"/>
      <c r="LY17" s="135"/>
      <c r="LZ17" s="135"/>
      <c r="MA17" s="135"/>
      <c r="MB17" s="135"/>
      <c r="MC17" s="135"/>
      <c r="MD17" s="135"/>
      <c r="ME17" s="135"/>
      <c r="MF17" s="135"/>
      <c r="MG17" s="135"/>
      <c r="MH17" s="135"/>
      <c r="MI17" s="135"/>
      <c r="MJ17" s="135"/>
      <c r="MK17" s="135"/>
      <c r="ML17" s="135"/>
      <c r="MM17" s="135"/>
      <c r="MN17" s="22"/>
      <c r="MO17" s="23"/>
      <c r="MP17" s="135"/>
      <c r="MQ17" s="135"/>
      <c r="MR17" s="135"/>
      <c r="MS17" s="135"/>
      <c r="MT17" s="135"/>
      <c r="MU17" s="135"/>
      <c r="MV17" s="135"/>
      <c r="MW17" s="135"/>
      <c r="MX17" s="135"/>
      <c r="MY17" s="135"/>
      <c r="MZ17" s="135"/>
      <c r="NA17" s="135"/>
      <c r="NB17" s="135"/>
      <c r="NC17" s="135"/>
      <c r="ND17" s="135"/>
      <c r="NE17" s="135"/>
      <c r="NF17" s="135"/>
      <c r="NG17" s="135"/>
      <c r="NH17" s="135"/>
      <c r="NI17" s="135"/>
      <c r="NJ17" s="135"/>
      <c r="NK17" s="135"/>
      <c r="NL17" s="135"/>
      <c r="NM17" s="135"/>
      <c r="NN17" s="135"/>
      <c r="NO17" s="135"/>
      <c r="NP17" s="135"/>
      <c r="NQ17" s="135"/>
      <c r="NR17" s="135"/>
      <c r="NS17" s="135"/>
      <c r="NT17" s="136"/>
      <c r="NU17" s="136"/>
      <c r="NV17" s="135"/>
      <c r="NW17" s="135"/>
      <c r="NX17" s="135"/>
      <c r="NY17" s="135"/>
      <c r="NZ17" s="135"/>
      <c r="OA17" s="135"/>
      <c r="OB17" s="135"/>
      <c r="OC17" s="135"/>
      <c r="OD17" s="135"/>
      <c r="OE17" s="135"/>
      <c r="OF17" s="135"/>
      <c r="OG17" s="135"/>
      <c r="OH17" s="135"/>
      <c r="OI17" s="135"/>
      <c r="OJ17" s="135"/>
      <c r="OK17" s="135"/>
      <c r="OL17" s="135"/>
      <c r="OM17" s="135"/>
      <c r="ON17" s="135"/>
      <c r="OO17" s="135"/>
      <c r="OP17" s="135"/>
      <c r="OQ17" s="135"/>
      <c r="OR17" s="135"/>
      <c r="OS17" s="135"/>
      <c r="OT17" s="135"/>
      <c r="OU17" s="135"/>
      <c r="OV17" s="135"/>
      <c r="OW17" s="135"/>
      <c r="OX17" s="135"/>
      <c r="OY17" s="135"/>
      <c r="OZ17" s="22"/>
      <c r="PA17" s="23"/>
      <c r="PB17" s="135"/>
      <c r="PC17" s="135"/>
      <c r="PD17" s="135"/>
      <c r="PE17" s="135"/>
      <c r="PF17" s="135"/>
      <c r="PG17" s="135"/>
      <c r="PH17" s="135"/>
      <c r="PI17" s="135"/>
      <c r="PJ17" s="135"/>
      <c r="PK17" s="135"/>
      <c r="PL17" s="135"/>
      <c r="PM17" s="135"/>
      <c r="PN17" s="135"/>
      <c r="PO17" s="135"/>
      <c r="PP17" s="135"/>
      <c r="PQ17" s="135"/>
      <c r="PR17" s="135"/>
      <c r="PS17" s="135"/>
      <c r="PT17" s="135"/>
      <c r="PU17" s="135"/>
      <c r="PV17" s="135"/>
      <c r="PW17" s="135"/>
      <c r="PX17" s="135"/>
      <c r="PY17" s="135"/>
      <c r="PZ17" s="135"/>
      <c r="QA17" s="135"/>
      <c r="QB17" s="135"/>
      <c r="QC17" s="135"/>
      <c r="QD17" s="135"/>
      <c r="QE17" s="135"/>
      <c r="QF17" s="136"/>
      <c r="QG17" s="136"/>
      <c r="QH17" s="135"/>
      <c r="QI17" s="135"/>
      <c r="QJ17" s="135"/>
      <c r="QK17" s="135"/>
      <c r="QL17" s="135"/>
      <c r="QM17" s="135"/>
      <c r="QN17" s="135"/>
      <c r="QO17" s="135"/>
      <c r="QP17" s="135"/>
      <c r="QQ17" s="135"/>
      <c r="QR17" s="135"/>
      <c r="QS17" s="135"/>
      <c r="QT17" s="135"/>
      <c r="QU17" s="135"/>
      <c r="QV17" s="135"/>
      <c r="QW17" s="135"/>
      <c r="QX17" s="135"/>
      <c r="QY17" s="135"/>
      <c r="QZ17" s="135"/>
      <c r="RA17" s="135"/>
      <c r="RB17" s="135"/>
      <c r="RC17" s="135"/>
      <c r="RD17" s="135"/>
      <c r="RE17" s="135"/>
      <c r="RF17" s="135"/>
      <c r="RG17" s="135"/>
      <c r="RH17" s="135"/>
      <c r="RI17" s="135"/>
      <c r="RJ17" s="135"/>
      <c r="RK17" s="135"/>
      <c r="RL17" s="136"/>
      <c r="RM17" s="136"/>
      <c r="RN17" s="135"/>
      <c r="RO17" s="135"/>
      <c r="RP17" s="135"/>
      <c r="RQ17" s="135"/>
      <c r="RR17" s="135"/>
      <c r="RS17" s="135"/>
      <c r="RT17" s="135"/>
      <c r="RU17" s="135"/>
      <c r="RV17" s="135"/>
      <c r="RW17" s="135"/>
      <c r="RX17" s="135"/>
      <c r="RY17" s="135"/>
      <c r="RZ17" s="135"/>
      <c r="SA17" s="135"/>
      <c r="SB17" s="135"/>
      <c r="SC17" s="135"/>
      <c r="SD17" s="135"/>
      <c r="SE17" s="135"/>
      <c r="SF17" s="135"/>
      <c r="SG17" s="135"/>
      <c r="SH17" s="135"/>
      <c r="SI17" s="135"/>
      <c r="SJ17" s="135"/>
      <c r="SK17" s="135"/>
      <c r="SL17" s="135"/>
      <c r="SM17" s="135"/>
      <c r="SN17" s="135"/>
      <c r="SO17" s="135"/>
      <c r="SP17" s="135"/>
      <c r="SQ17" s="135"/>
      <c r="SR17" s="24"/>
      <c r="SS17" s="25"/>
    </row>
    <row r="18" spans="1:513" s="137" customFormat="1" x14ac:dyDescent="0.25">
      <c r="A18" s="139" t="s">
        <v>124</v>
      </c>
      <c r="B18" s="135">
        <v>10</v>
      </c>
      <c r="C18" s="135">
        <v>4</v>
      </c>
      <c r="D18" s="135">
        <v>6</v>
      </c>
      <c r="E18" s="135">
        <v>7</v>
      </c>
      <c r="F18" s="135">
        <v>7</v>
      </c>
      <c r="G18" s="135">
        <v>6</v>
      </c>
      <c r="H18" s="135">
        <v>3</v>
      </c>
      <c r="I18" s="135">
        <v>9</v>
      </c>
      <c r="J18" s="135">
        <v>5</v>
      </c>
      <c r="K18" s="135">
        <v>8</v>
      </c>
      <c r="L18" s="135">
        <v>10</v>
      </c>
      <c r="M18" s="135">
        <v>10</v>
      </c>
      <c r="N18" s="135">
        <v>4</v>
      </c>
      <c r="O18" s="135">
        <v>8</v>
      </c>
      <c r="P18" s="135">
        <v>9</v>
      </c>
      <c r="Q18" s="135">
        <v>10</v>
      </c>
      <c r="R18" s="135">
        <v>7</v>
      </c>
      <c r="S18" s="135">
        <v>10</v>
      </c>
      <c r="T18" s="135">
        <v>10</v>
      </c>
      <c r="U18" s="135">
        <v>7</v>
      </c>
      <c r="V18" s="135">
        <v>9</v>
      </c>
      <c r="W18" s="135">
        <v>4</v>
      </c>
      <c r="X18" s="135">
        <v>4</v>
      </c>
      <c r="Y18" s="135">
        <v>10</v>
      </c>
      <c r="Z18" s="135">
        <v>8</v>
      </c>
      <c r="AA18" s="135">
        <v>6</v>
      </c>
      <c r="AB18" s="135">
        <v>9</v>
      </c>
      <c r="AC18" s="135">
        <f t="shared" si="0"/>
        <v>7.4074074074074074</v>
      </c>
      <c r="AD18" s="135"/>
      <c r="AE18" s="135"/>
      <c r="AF18" s="136"/>
      <c r="AG18" s="136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6"/>
      <c r="BM18" s="136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6"/>
      <c r="CS18" s="136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6"/>
      <c r="DY18" s="136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6"/>
      <c r="FE18" s="136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6"/>
      <c r="GK18" s="136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6"/>
      <c r="HQ18" s="136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6"/>
      <c r="IW18" s="136"/>
      <c r="IX18" s="135"/>
      <c r="IY18" s="135"/>
      <c r="IZ18" s="135"/>
      <c r="JA18" s="135"/>
      <c r="JB18" s="135"/>
      <c r="JC18" s="135"/>
      <c r="JD18" s="135"/>
      <c r="JE18" s="135"/>
      <c r="JF18" s="135"/>
      <c r="JG18" s="135"/>
      <c r="JH18" s="135"/>
      <c r="JI18" s="135"/>
      <c r="JJ18" s="135"/>
      <c r="JK18" s="135"/>
      <c r="JL18" s="135"/>
      <c r="JM18" s="135"/>
      <c r="JN18" s="135"/>
      <c r="JO18" s="135"/>
      <c r="JP18" s="135"/>
      <c r="JQ18" s="135"/>
      <c r="JR18" s="135"/>
      <c r="JS18" s="135"/>
      <c r="JT18" s="135"/>
      <c r="JU18" s="135"/>
      <c r="JV18" s="135"/>
      <c r="JW18" s="135"/>
      <c r="JX18" s="135"/>
      <c r="JY18" s="135"/>
      <c r="JZ18" s="135"/>
      <c r="KA18" s="135"/>
      <c r="KB18" s="136"/>
      <c r="KC18" s="136"/>
      <c r="KD18" s="135"/>
      <c r="KE18" s="135"/>
      <c r="KF18" s="135"/>
      <c r="KG18" s="135"/>
      <c r="KH18" s="135"/>
      <c r="KI18" s="135"/>
      <c r="KJ18" s="135"/>
      <c r="KK18" s="135"/>
      <c r="KL18" s="135"/>
      <c r="KM18" s="135"/>
      <c r="KN18" s="135"/>
      <c r="KO18" s="135"/>
      <c r="KP18" s="135"/>
      <c r="KQ18" s="135"/>
      <c r="KR18" s="135"/>
      <c r="KS18" s="135"/>
      <c r="KT18" s="135"/>
      <c r="KU18" s="135"/>
      <c r="KV18" s="135"/>
      <c r="KW18" s="135"/>
      <c r="KX18" s="135"/>
      <c r="KY18" s="135"/>
      <c r="KZ18" s="135"/>
      <c r="LA18" s="135"/>
      <c r="LB18" s="135"/>
      <c r="LC18" s="135"/>
      <c r="LD18" s="135"/>
      <c r="LE18" s="135"/>
      <c r="LF18" s="135"/>
      <c r="LG18" s="135"/>
      <c r="LH18" s="136"/>
      <c r="LI18" s="136"/>
      <c r="LJ18" s="135"/>
      <c r="LK18" s="135"/>
      <c r="LL18" s="135"/>
      <c r="LM18" s="135"/>
      <c r="LN18" s="135"/>
      <c r="LO18" s="135"/>
      <c r="LP18" s="135"/>
      <c r="LQ18" s="135"/>
      <c r="LR18" s="135"/>
      <c r="LS18" s="135"/>
      <c r="LT18" s="135"/>
      <c r="LU18" s="135"/>
      <c r="LV18" s="135"/>
      <c r="LW18" s="135"/>
      <c r="LX18" s="135"/>
      <c r="LY18" s="135"/>
      <c r="LZ18" s="135"/>
      <c r="MA18" s="135"/>
      <c r="MB18" s="135"/>
      <c r="MC18" s="135"/>
      <c r="MD18" s="135"/>
      <c r="ME18" s="135"/>
      <c r="MF18" s="135"/>
      <c r="MG18" s="135"/>
      <c r="MH18" s="135"/>
      <c r="MI18" s="135"/>
      <c r="MJ18" s="135"/>
      <c r="MK18" s="135"/>
      <c r="ML18" s="135"/>
      <c r="MM18" s="135"/>
      <c r="MN18" s="22"/>
      <c r="MO18" s="23"/>
      <c r="MP18" s="135"/>
      <c r="MQ18" s="135"/>
      <c r="MR18" s="135"/>
      <c r="MS18" s="135"/>
      <c r="MT18" s="135"/>
      <c r="MU18" s="135"/>
      <c r="MV18" s="135"/>
      <c r="MW18" s="135"/>
      <c r="MX18" s="135"/>
      <c r="MY18" s="135"/>
      <c r="MZ18" s="135"/>
      <c r="NA18" s="135"/>
      <c r="NB18" s="135"/>
      <c r="NC18" s="135"/>
      <c r="ND18" s="135"/>
      <c r="NE18" s="135"/>
      <c r="NF18" s="135"/>
      <c r="NG18" s="135"/>
      <c r="NH18" s="135"/>
      <c r="NI18" s="135"/>
      <c r="NJ18" s="135"/>
      <c r="NK18" s="135"/>
      <c r="NL18" s="135"/>
      <c r="NM18" s="135"/>
      <c r="NN18" s="135"/>
      <c r="NO18" s="135"/>
      <c r="NP18" s="135"/>
      <c r="NQ18" s="135"/>
      <c r="NR18" s="135"/>
      <c r="NS18" s="135"/>
      <c r="NT18" s="136"/>
      <c r="NU18" s="136"/>
      <c r="NV18" s="135"/>
      <c r="NW18" s="135"/>
      <c r="NX18" s="135"/>
      <c r="NY18" s="135"/>
      <c r="NZ18" s="135"/>
      <c r="OA18" s="135"/>
      <c r="OB18" s="135"/>
      <c r="OC18" s="135"/>
      <c r="OD18" s="135"/>
      <c r="OE18" s="135"/>
      <c r="OF18" s="135"/>
      <c r="OG18" s="135"/>
      <c r="OH18" s="135"/>
      <c r="OI18" s="135"/>
      <c r="OJ18" s="135"/>
      <c r="OK18" s="135"/>
      <c r="OL18" s="135"/>
      <c r="OM18" s="135"/>
      <c r="ON18" s="135"/>
      <c r="OO18" s="135"/>
      <c r="OP18" s="135"/>
      <c r="OQ18" s="135"/>
      <c r="OR18" s="135"/>
      <c r="OS18" s="135"/>
      <c r="OT18" s="135"/>
      <c r="OU18" s="135"/>
      <c r="OV18" s="135"/>
      <c r="OW18" s="135"/>
      <c r="OX18" s="135"/>
      <c r="OY18" s="135"/>
      <c r="OZ18" s="22"/>
      <c r="PA18" s="23"/>
      <c r="PB18" s="135"/>
      <c r="PC18" s="135"/>
      <c r="PD18" s="135"/>
      <c r="PE18" s="135"/>
      <c r="PF18" s="135"/>
      <c r="PG18" s="135"/>
      <c r="PH18" s="135"/>
      <c r="PI18" s="135"/>
      <c r="PJ18" s="135"/>
      <c r="PK18" s="135"/>
      <c r="PL18" s="135"/>
      <c r="PM18" s="135"/>
      <c r="PN18" s="135"/>
      <c r="PO18" s="135"/>
      <c r="PP18" s="135"/>
      <c r="PQ18" s="135"/>
      <c r="PR18" s="135"/>
      <c r="PS18" s="135"/>
      <c r="PT18" s="135"/>
      <c r="PU18" s="135"/>
      <c r="PV18" s="135"/>
      <c r="PW18" s="135"/>
      <c r="PX18" s="135"/>
      <c r="PY18" s="135"/>
      <c r="PZ18" s="135"/>
      <c r="QA18" s="135"/>
      <c r="QB18" s="135"/>
      <c r="QC18" s="135"/>
      <c r="QD18" s="135"/>
      <c r="QE18" s="135"/>
      <c r="QF18" s="136"/>
      <c r="QG18" s="136"/>
      <c r="QH18" s="135"/>
      <c r="QI18" s="135"/>
      <c r="QJ18" s="135"/>
      <c r="QK18" s="135"/>
      <c r="QL18" s="135"/>
      <c r="QM18" s="135"/>
      <c r="QN18" s="135"/>
      <c r="QO18" s="135"/>
      <c r="QP18" s="135"/>
      <c r="QQ18" s="135"/>
      <c r="QR18" s="135"/>
      <c r="QS18" s="135"/>
      <c r="QT18" s="135"/>
      <c r="QU18" s="135"/>
      <c r="QV18" s="135"/>
      <c r="QW18" s="135"/>
      <c r="QX18" s="135"/>
      <c r="QY18" s="135"/>
      <c r="QZ18" s="135"/>
      <c r="RA18" s="135"/>
      <c r="RB18" s="135"/>
      <c r="RC18" s="135"/>
      <c r="RD18" s="135"/>
      <c r="RE18" s="135"/>
      <c r="RF18" s="135"/>
      <c r="RG18" s="135"/>
      <c r="RH18" s="135"/>
      <c r="RI18" s="135"/>
      <c r="RJ18" s="135"/>
      <c r="RK18" s="135"/>
      <c r="RL18" s="136"/>
      <c r="RM18" s="136"/>
      <c r="RN18" s="135"/>
      <c r="RO18" s="135"/>
      <c r="RP18" s="135"/>
      <c r="RQ18" s="135"/>
      <c r="RR18" s="135"/>
      <c r="RS18" s="135"/>
      <c r="RT18" s="135"/>
      <c r="RU18" s="135"/>
      <c r="RV18" s="135"/>
      <c r="RW18" s="135"/>
      <c r="RX18" s="135"/>
      <c r="RY18" s="135"/>
      <c r="RZ18" s="135"/>
      <c r="SA18" s="135"/>
      <c r="SB18" s="135"/>
      <c r="SC18" s="135"/>
      <c r="SD18" s="135"/>
      <c r="SE18" s="135"/>
      <c r="SF18" s="135"/>
      <c r="SG18" s="135"/>
      <c r="SH18" s="135"/>
      <c r="SI18" s="135"/>
      <c r="SJ18" s="135"/>
      <c r="SK18" s="135"/>
      <c r="SL18" s="135"/>
      <c r="SM18" s="135"/>
      <c r="SN18" s="135"/>
      <c r="SO18" s="135"/>
      <c r="SP18" s="135"/>
      <c r="SQ18" s="135"/>
      <c r="SR18" s="24"/>
      <c r="SS18" s="25"/>
    </row>
    <row r="19" spans="1:513" s="137" customFormat="1" ht="25.5" x14ac:dyDescent="0.25">
      <c r="A19" s="139" t="s">
        <v>125</v>
      </c>
      <c r="B19" s="135">
        <v>10</v>
      </c>
      <c r="C19" s="135">
        <v>3</v>
      </c>
      <c r="D19" s="135">
        <v>6</v>
      </c>
      <c r="E19" s="135">
        <v>7</v>
      </c>
      <c r="F19" s="135">
        <v>8</v>
      </c>
      <c r="G19" s="135">
        <v>7</v>
      </c>
      <c r="H19" s="135">
        <v>3</v>
      </c>
      <c r="I19" s="135">
        <v>6</v>
      </c>
      <c r="J19" s="135">
        <v>6</v>
      </c>
      <c r="K19" s="135">
        <v>6</v>
      </c>
      <c r="L19" s="135">
        <v>10</v>
      </c>
      <c r="M19" s="135">
        <v>9</v>
      </c>
      <c r="N19" s="135">
        <v>5</v>
      </c>
      <c r="O19" s="135">
        <v>8</v>
      </c>
      <c r="P19" s="135">
        <v>10</v>
      </c>
      <c r="Q19" s="135">
        <v>8</v>
      </c>
      <c r="R19" s="135">
        <v>7</v>
      </c>
      <c r="S19" s="135">
        <v>8</v>
      </c>
      <c r="T19" s="135">
        <v>10</v>
      </c>
      <c r="U19" s="135">
        <v>4</v>
      </c>
      <c r="V19" s="135">
        <v>9</v>
      </c>
      <c r="W19" s="135">
        <v>3</v>
      </c>
      <c r="X19" s="135">
        <v>6</v>
      </c>
      <c r="Y19" s="135">
        <v>10</v>
      </c>
      <c r="Z19" s="135">
        <v>7</v>
      </c>
      <c r="AA19" s="135">
        <v>8</v>
      </c>
      <c r="AB19" s="135">
        <v>9</v>
      </c>
      <c r="AC19" s="135">
        <f t="shared" si="0"/>
        <v>7.1481481481481479</v>
      </c>
      <c r="AD19" s="135"/>
      <c r="AE19" s="135"/>
      <c r="AF19" s="136"/>
      <c r="AG19" s="136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6"/>
      <c r="BM19" s="136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6"/>
      <c r="CS19" s="136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6"/>
      <c r="DY19" s="136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6"/>
      <c r="FE19" s="136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6"/>
      <c r="GK19" s="136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6"/>
      <c r="HQ19" s="136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6"/>
      <c r="IW19" s="136"/>
      <c r="IX19" s="135"/>
      <c r="IY19" s="135"/>
      <c r="IZ19" s="135"/>
      <c r="JA19" s="135"/>
      <c r="JB19" s="135"/>
      <c r="JC19" s="135"/>
      <c r="JD19" s="135"/>
      <c r="JE19" s="135"/>
      <c r="JF19" s="135"/>
      <c r="JG19" s="135"/>
      <c r="JH19" s="135"/>
      <c r="JI19" s="135"/>
      <c r="JJ19" s="135"/>
      <c r="JK19" s="135"/>
      <c r="JL19" s="135"/>
      <c r="JM19" s="135"/>
      <c r="JN19" s="135"/>
      <c r="JO19" s="135"/>
      <c r="JP19" s="135"/>
      <c r="JQ19" s="135"/>
      <c r="JR19" s="135"/>
      <c r="JS19" s="135"/>
      <c r="JT19" s="135"/>
      <c r="JU19" s="135"/>
      <c r="JV19" s="135"/>
      <c r="JW19" s="135"/>
      <c r="JX19" s="135"/>
      <c r="JY19" s="135"/>
      <c r="JZ19" s="135"/>
      <c r="KA19" s="135"/>
      <c r="KB19" s="136"/>
      <c r="KC19" s="136"/>
      <c r="KD19" s="135"/>
      <c r="KE19" s="135"/>
      <c r="KF19" s="135"/>
      <c r="KG19" s="135"/>
      <c r="KH19" s="135"/>
      <c r="KI19" s="135"/>
      <c r="KJ19" s="135"/>
      <c r="KK19" s="135"/>
      <c r="KL19" s="135"/>
      <c r="KM19" s="135"/>
      <c r="KN19" s="135"/>
      <c r="KO19" s="135"/>
      <c r="KP19" s="135"/>
      <c r="KQ19" s="135"/>
      <c r="KR19" s="135"/>
      <c r="KS19" s="135"/>
      <c r="KT19" s="135"/>
      <c r="KU19" s="135"/>
      <c r="KV19" s="135"/>
      <c r="KW19" s="135"/>
      <c r="KX19" s="135"/>
      <c r="KY19" s="135"/>
      <c r="KZ19" s="135"/>
      <c r="LA19" s="135"/>
      <c r="LB19" s="135"/>
      <c r="LC19" s="135"/>
      <c r="LD19" s="135"/>
      <c r="LE19" s="135"/>
      <c r="LF19" s="135"/>
      <c r="LG19" s="135"/>
      <c r="LH19" s="136"/>
      <c r="LI19" s="136"/>
      <c r="LJ19" s="135"/>
      <c r="LK19" s="135"/>
      <c r="LL19" s="135"/>
      <c r="LM19" s="135"/>
      <c r="LN19" s="135"/>
      <c r="LO19" s="135"/>
      <c r="LP19" s="135"/>
      <c r="LQ19" s="135"/>
      <c r="LR19" s="135"/>
      <c r="LS19" s="135"/>
      <c r="LT19" s="135"/>
      <c r="LU19" s="135"/>
      <c r="LV19" s="135"/>
      <c r="LW19" s="135"/>
      <c r="LX19" s="135"/>
      <c r="LY19" s="135"/>
      <c r="LZ19" s="135"/>
      <c r="MA19" s="135"/>
      <c r="MB19" s="135"/>
      <c r="MC19" s="135"/>
      <c r="MD19" s="135"/>
      <c r="ME19" s="135"/>
      <c r="MF19" s="135"/>
      <c r="MG19" s="135"/>
      <c r="MH19" s="135"/>
      <c r="MI19" s="135"/>
      <c r="MJ19" s="135"/>
      <c r="MK19" s="135"/>
      <c r="ML19" s="135"/>
      <c r="MM19" s="135"/>
      <c r="MN19" s="22"/>
      <c r="MO19" s="23"/>
      <c r="MP19" s="135"/>
      <c r="MQ19" s="135"/>
      <c r="MR19" s="135"/>
      <c r="MS19" s="135"/>
      <c r="MT19" s="135"/>
      <c r="MU19" s="135"/>
      <c r="MV19" s="135"/>
      <c r="MW19" s="135"/>
      <c r="MX19" s="135"/>
      <c r="MY19" s="135"/>
      <c r="MZ19" s="135"/>
      <c r="NA19" s="135"/>
      <c r="NB19" s="135"/>
      <c r="NC19" s="135"/>
      <c r="ND19" s="135"/>
      <c r="NE19" s="135"/>
      <c r="NF19" s="135"/>
      <c r="NG19" s="135"/>
      <c r="NH19" s="135"/>
      <c r="NI19" s="135"/>
      <c r="NJ19" s="135"/>
      <c r="NK19" s="135"/>
      <c r="NL19" s="135"/>
      <c r="NM19" s="135"/>
      <c r="NN19" s="135"/>
      <c r="NO19" s="135"/>
      <c r="NP19" s="135"/>
      <c r="NQ19" s="135"/>
      <c r="NR19" s="135"/>
      <c r="NS19" s="135"/>
      <c r="NT19" s="136"/>
      <c r="NU19" s="136"/>
      <c r="NV19" s="135"/>
      <c r="NW19" s="135"/>
      <c r="NX19" s="135"/>
      <c r="NY19" s="135"/>
      <c r="NZ19" s="135"/>
      <c r="OA19" s="135"/>
      <c r="OB19" s="135"/>
      <c r="OC19" s="135"/>
      <c r="OD19" s="135"/>
      <c r="OE19" s="135"/>
      <c r="OF19" s="135"/>
      <c r="OG19" s="135"/>
      <c r="OH19" s="135"/>
      <c r="OI19" s="135"/>
      <c r="OJ19" s="135"/>
      <c r="OK19" s="135"/>
      <c r="OL19" s="135"/>
      <c r="OM19" s="135"/>
      <c r="ON19" s="135"/>
      <c r="OO19" s="135"/>
      <c r="OP19" s="135"/>
      <c r="OQ19" s="135"/>
      <c r="OR19" s="135"/>
      <c r="OS19" s="135"/>
      <c r="OT19" s="135"/>
      <c r="OU19" s="135"/>
      <c r="OV19" s="135"/>
      <c r="OW19" s="135"/>
      <c r="OX19" s="135"/>
      <c r="OY19" s="135"/>
      <c r="OZ19" s="22"/>
      <c r="PA19" s="23"/>
      <c r="PB19" s="135"/>
      <c r="PC19" s="135"/>
      <c r="PD19" s="135"/>
      <c r="PE19" s="135"/>
      <c r="PF19" s="135"/>
      <c r="PG19" s="135"/>
      <c r="PH19" s="135"/>
      <c r="PI19" s="135"/>
      <c r="PJ19" s="135"/>
      <c r="PK19" s="135"/>
      <c r="PL19" s="135"/>
      <c r="PM19" s="135"/>
      <c r="PN19" s="135"/>
      <c r="PO19" s="135"/>
      <c r="PP19" s="135"/>
      <c r="PQ19" s="135"/>
      <c r="PR19" s="135"/>
      <c r="PS19" s="135"/>
      <c r="PT19" s="135"/>
      <c r="PU19" s="135"/>
      <c r="PV19" s="135"/>
      <c r="PW19" s="135"/>
      <c r="PX19" s="135"/>
      <c r="PY19" s="135"/>
      <c r="PZ19" s="135"/>
      <c r="QA19" s="135"/>
      <c r="QB19" s="135"/>
      <c r="QC19" s="135"/>
      <c r="QD19" s="135"/>
      <c r="QE19" s="135"/>
      <c r="QF19" s="136"/>
      <c r="QG19" s="136"/>
      <c r="QH19" s="135"/>
      <c r="QI19" s="135"/>
      <c r="QJ19" s="135"/>
      <c r="QK19" s="135"/>
      <c r="QL19" s="135"/>
      <c r="QM19" s="135"/>
      <c r="QN19" s="135"/>
      <c r="QO19" s="135"/>
      <c r="QP19" s="135"/>
      <c r="QQ19" s="135"/>
      <c r="QR19" s="135"/>
      <c r="QS19" s="135"/>
      <c r="QT19" s="135"/>
      <c r="QU19" s="135"/>
      <c r="QV19" s="135"/>
      <c r="QW19" s="135"/>
      <c r="QX19" s="135"/>
      <c r="QY19" s="135"/>
      <c r="QZ19" s="135"/>
      <c r="RA19" s="135"/>
      <c r="RB19" s="135"/>
      <c r="RC19" s="135"/>
      <c r="RD19" s="135"/>
      <c r="RE19" s="135"/>
      <c r="RF19" s="135"/>
      <c r="RG19" s="135"/>
      <c r="RH19" s="135"/>
      <c r="RI19" s="135"/>
      <c r="RJ19" s="135"/>
      <c r="RK19" s="135"/>
      <c r="RL19" s="136"/>
      <c r="RM19" s="136"/>
      <c r="RN19" s="135"/>
      <c r="RO19" s="135"/>
      <c r="RP19" s="135"/>
      <c r="RQ19" s="135"/>
      <c r="RR19" s="135"/>
      <c r="RS19" s="135"/>
      <c r="RT19" s="135"/>
      <c r="RU19" s="135"/>
      <c r="RV19" s="135"/>
      <c r="RW19" s="135"/>
      <c r="RX19" s="135"/>
      <c r="RY19" s="135"/>
      <c r="RZ19" s="135"/>
      <c r="SA19" s="135"/>
      <c r="SB19" s="135"/>
      <c r="SC19" s="135"/>
      <c r="SD19" s="135"/>
      <c r="SE19" s="135"/>
      <c r="SF19" s="135"/>
      <c r="SG19" s="135"/>
      <c r="SH19" s="135"/>
      <c r="SI19" s="135"/>
      <c r="SJ19" s="135"/>
      <c r="SK19" s="135"/>
      <c r="SL19" s="135"/>
      <c r="SM19" s="135"/>
      <c r="SN19" s="135"/>
      <c r="SO19" s="135"/>
      <c r="SP19" s="135"/>
      <c r="SQ19" s="135"/>
      <c r="SR19" s="24"/>
      <c r="SS19" s="25"/>
    </row>
    <row r="20" spans="1:513" s="137" customFormat="1" x14ac:dyDescent="0.25">
      <c r="A20" s="139" t="s">
        <v>126</v>
      </c>
      <c r="B20" s="135">
        <v>10</v>
      </c>
      <c r="C20" s="135">
        <v>4</v>
      </c>
      <c r="D20" s="135">
        <v>5</v>
      </c>
      <c r="E20" s="135">
        <v>5</v>
      </c>
      <c r="F20" s="135">
        <v>8</v>
      </c>
      <c r="G20" s="135">
        <v>1</v>
      </c>
      <c r="H20" s="135">
        <v>2</v>
      </c>
      <c r="I20" s="135">
        <v>3</v>
      </c>
      <c r="J20" s="135">
        <v>4</v>
      </c>
      <c r="K20" s="135">
        <v>8</v>
      </c>
      <c r="L20" s="135">
        <v>10</v>
      </c>
      <c r="M20" s="135">
        <v>9</v>
      </c>
      <c r="N20" s="135">
        <v>3</v>
      </c>
      <c r="O20" s="135">
        <v>8</v>
      </c>
      <c r="P20" s="135">
        <v>9</v>
      </c>
      <c r="Q20" s="135">
        <v>8</v>
      </c>
      <c r="R20" s="135">
        <v>7</v>
      </c>
      <c r="S20" s="135">
        <v>8</v>
      </c>
      <c r="T20" s="135">
        <v>10</v>
      </c>
      <c r="U20" s="135">
        <v>8</v>
      </c>
      <c r="V20" s="135">
        <v>8</v>
      </c>
      <c r="W20" s="135">
        <v>5</v>
      </c>
      <c r="X20" s="135">
        <v>6</v>
      </c>
      <c r="Y20" s="135">
        <v>5</v>
      </c>
      <c r="Z20" s="135">
        <v>5</v>
      </c>
      <c r="AA20" s="135">
        <v>4</v>
      </c>
      <c r="AB20" s="135">
        <v>9</v>
      </c>
      <c r="AC20" s="135">
        <f t="shared" si="0"/>
        <v>6.3703703703703702</v>
      </c>
      <c r="AD20" s="135"/>
      <c r="AE20" s="135"/>
      <c r="AF20" s="136"/>
      <c r="AG20" s="136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6"/>
      <c r="BM20" s="136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6"/>
      <c r="CS20" s="136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6"/>
      <c r="DY20" s="136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6"/>
      <c r="FE20" s="136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6"/>
      <c r="GK20" s="136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6"/>
      <c r="HQ20" s="136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6"/>
      <c r="IW20" s="136"/>
      <c r="IX20" s="135"/>
      <c r="IY20" s="135"/>
      <c r="IZ20" s="135"/>
      <c r="JA20" s="135"/>
      <c r="JB20" s="135"/>
      <c r="JC20" s="135"/>
      <c r="JD20" s="135"/>
      <c r="JE20" s="135"/>
      <c r="JF20" s="135"/>
      <c r="JG20" s="135"/>
      <c r="JH20" s="135"/>
      <c r="JI20" s="135"/>
      <c r="JJ20" s="135"/>
      <c r="JK20" s="135"/>
      <c r="JL20" s="135"/>
      <c r="JM20" s="135"/>
      <c r="JN20" s="135"/>
      <c r="JO20" s="135"/>
      <c r="JP20" s="135"/>
      <c r="JQ20" s="135"/>
      <c r="JR20" s="135"/>
      <c r="JS20" s="135"/>
      <c r="JT20" s="135"/>
      <c r="JU20" s="135"/>
      <c r="JV20" s="135"/>
      <c r="JW20" s="135"/>
      <c r="JX20" s="135"/>
      <c r="JY20" s="135"/>
      <c r="JZ20" s="135"/>
      <c r="KA20" s="135"/>
      <c r="KB20" s="136"/>
      <c r="KC20" s="136"/>
      <c r="KD20" s="135"/>
      <c r="KE20" s="135"/>
      <c r="KF20" s="135"/>
      <c r="KG20" s="135"/>
      <c r="KH20" s="135"/>
      <c r="KI20" s="135"/>
      <c r="KJ20" s="135"/>
      <c r="KK20" s="135"/>
      <c r="KL20" s="135"/>
      <c r="KM20" s="135"/>
      <c r="KN20" s="135"/>
      <c r="KO20" s="135"/>
      <c r="KP20" s="135"/>
      <c r="KQ20" s="135"/>
      <c r="KR20" s="135"/>
      <c r="KS20" s="135"/>
      <c r="KT20" s="135"/>
      <c r="KU20" s="135"/>
      <c r="KV20" s="135"/>
      <c r="KW20" s="135"/>
      <c r="KX20" s="135"/>
      <c r="KY20" s="135"/>
      <c r="KZ20" s="135"/>
      <c r="LA20" s="135"/>
      <c r="LB20" s="135"/>
      <c r="LC20" s="135"/>
      <c r="LD20" s="135"/>
      <c r="LE20" s="135"/>
      <c r="LF20" s="135"/>
      <c r="LG20" s="135"/>
      <c r="LH20" s="136"/>
      <c r="LI20" s="136"/>
      <c r="LJ20" s="135"/>
      <c r="LK20" s="135"/>
      <c r="LL20" s="135"/>
      <c r="LM20" s="135"/>
      <c r="LN20" s="135"/>
      <c r="LO20" s="135"/>
      <c r="LP20" s="135"/>
      <c r="LQ20" s="135"/>
      <c r="LR20" s="135"/>
      <c r="LS20" s="135"/>
      <c r="LT20" s="135"/>
      <c r="LU20" s="135"/>
      <c r="LV20" s="135"/>
      <c r="LW20" s="135"/>
      <c r="LX20" s="135"/>
      <c r="LY20" s="135"/>
      <c r="LZ20" s="135"/>
      <c r="MA20" s="135"/>
      <c r="MB20" s="135"/>
      <c r="MC20" s="135"/>
      <c r="MD20" s="135"/>
      <c r="ME20" s="135"/>
      <c r="MF20" s="135"/>
      <c r="MG20" s="135"/>
      <c r="MH20" s="135"/>
      <c r="MI20" s="135"/>
      <c r="MJ20" s="135"/>
      <c r="MK20" s="135"/>
      <c r="ML20" s="135"/>
      <c r="MM20" s="135"/>
      <c r="MN20" s="22"/>
      <c r="MO20" s="23"/>
      <c r="MP20" s="135"/>
      <c r="MQ20" s="135"/>
      <c r="MR20" s="135"/>
      <c r="MS20" s="135"/>
      <c r="MT20" s="135"/>
      <c r="MU20" s="135"/>
      <c r="MV20" s="135"/>
      <c r="MW20" s="135"/>
      <c r="MX20" s="135"/>
      <c r="MY20" s="135"/>
      <c r="MZ20" s="135"/>
      <c r="NA20" s="135"/>
      <c r="NB20" s="135"/>
      <c r="NC20" s="135"/>
      <c r="ND20" s="135"/>
      <c r="NE20" s="135"/>
      <c r="NF20" s="135"/>
      <c r="NG20" s="135"/>
      <c r="NH20" s="135"/>
      <c r="NI20" s="135"/>
      <c r="NJ20" s="135"/>
      <c r="NK20" s="135"/>
      <c r="NL20" s="135"/>
      <c r="NM20" s="135"/>
      <c r="NN20" s="135"/>
      <c r="NO20" s="135"/>
      <c r="NP20" s="135"/>
      <c r="NQ20" s="135"/>
      <c r="NR20" s="135"/>
      <c r="NS20" s="135"/>
      <c r="NT20" s="136"/>
      <c r="NU20" s="136"/>
      <c r="NV20" s="135"/>
      <c r="NW20" s="135"/>
      <c r="NX20" s="135"/>
      <c r="NY20" s="135"/>
      <c r="NZ20" s="135"/>
      <c r="OA20" s="135"/>
      <c r="OB20" s="135"/>
      <c r="OC20" s="135"/>
      <c r="OD20" s="135"/>
      <c r="OE20" s="135"/>
      <c r="OF20" s="135"/>
      <c r="OG20" s="135"/>
      <c r="OH20" s="135"/>
      <c r="OI20" s="135"/>
      <c r="OJ20" s="135"/>
      <c r="OK20" s="135"/>
      <c r="OL20" s="135"/>
      <c r="OM20" s="135"/>
      <c r="ON20" s="135"/>
      <c r="OO20" s="135"/>
      <c r="OP20" s="135"/>
      <c r="OQ20" s="135"/>
      <c r="OR20" s="135"/>
      <c r="OS20" s="135"/>
      <c r="OT20" s="135"/>
      <c r="OU20" s="135"/>
      <c r="OV20" s="135"/>
      <c r="OW20" s="135"/>
      <c r="OX20" s="135"/>
      <c r="OY20" s="135"/>
      <c r="OZ20" s="22"/>
      <c r="PA20" s="23"/>
      <c r="PB20" s="135"/>
      <c r="PC20" s="135"/>
      <c r="PD20" s="135"/>
      <c r="PE20" s="135"/>
      <c r="PF20" s="135"/>
      <c r="PG20" s="135"/>
      <c r="PH20" s="135"/>
      <c r="PI20" s="135"/>
      <c r="PJ20" s="135"/>
      <c r="PK20" s="135"/>
      <c r="PL20" s="135"/>
      <c r="PM20" s="135"/>
      <c r="PN20" s="135"/>
      <c r="PO20" s="135"/>
      <c r="PP20" s="135"/>
      <c r="PQ20" s="135"/>
      <c r="PR20" s="135"/>
      <c r="PS20" s="135"/>
      <c r="PT20" s="135"/>
      <c r="PU20" s="135"/>
      <c r="PV20" s="135"/>
      <c r="PW20" s="135"/>
      <c r="PX20" s="135"/>
      <c r="PY20" s="135"/>
      <c r="PZ20" s="135"/>
      <c r="QA20" s="135"/>
      <c r="QB20" s="135"/>
      <c r="QC20" s="135"/>
      <c r="QD20" s="135"/>
      <c r="QE20" s="135"/>
      <c r="QF20" s="136"/>
      <c r="QG20" s="136"/>
      <c r="QH20" s="135"/>
      <c r="QI20" s="135"/>
      <c r="QJ20" s="135"/>
      <c r="QK20" s="135"/>
      <c r="QL20" s="135"/>
      <c r="QM20" s="135"/>
      <c r="QN20" s="135"/>
      <c r="QO20" s="135"/>
      <c r="QP20" s="135"/>
      <c r="QQ20" s="135"/>
      <c r="QR20" s="135"/>
      <c r="QS20" s="135"/>
      <c r="QT20" s="135"/>
      <c r="QU20" s="135"/>
      <c r="QV20" s="135"/>
      <c r="QW20" s="135"/>
      <c r="QX20" s="135"/>
      <c r="QY20" s="135"/>
      <c r="QZ20" s="135"/>
      <c r="RA20" s="135"/>
      <c r="RB20" s="135"/>
      <c r="RC20" s="135"/>
      <c r="RD20" s="135"/>
      <c r="RE20" s="135"/>
      <c r="RF20" s="135"/>
      <c r="RG20" s="135"/>
      <c r="RH20" s="135"/>
      <c r="RI20" s="135"/>
      <c r="RJ20" s="135"/>
      <c r="RK20" s="135"/>
      <c r="RL20" s="136"/>
      <c r="RM20" s="136"/>
      <c r="RN20" s="135"/>
      <c r="RO20" s="135"/>
      <c r="RP20" s="135"/>
      <c r="RQ20" s="135"/>
      <c r="RR20" s="135"/>
      <c r="RS20" s="135"/>
      <c r="RT20" s="135"/>
      <c r="RU20" s="135"/>
      <c r="RV20" s="135"/>
      <c r="RW20" s="135"/>
      <c r="RX20" s="135"/>
      <c r="RY20" s="135"/>
      <c r="RZ20" s="135"/>
      <c r="SA20" s="135"/>
      <c r="SB20" s="135"/>
      <c r="SC20" s="135"/>
      <c r="SD20" s="135"/>
      <c r="SE20" s="135"/>
      <c r="SF20" s="135"/>
      <c r="SG20" s="135"/>
      <c r="SH20" s="135"/>
      <c r="SI20" s="135"/>
      <c r="SJ20" s="135"/>
      <c r="SK20" s="135"/>
      <c r="SL20" s="135"/>
      <c r="SM20" s="135"/>
      <c r="SN20" s="135"/>
      <c r="SO20" s="135"/>
      <c r="SP20" s="135"/>
      <c r="SQ20" s="135"/>
      <c r="SR20" s="24"/>
      <c r="SS20" s="25"/>
    </row>
    <row r="21" spans="1:513" s="137" customFormat="1" x14ac:dyDescent="0.25">
      <c r="A21" s="139" t="s">
        <v>127</v>
      </c>
      <c r="B21" s="135">
        <v>10</v>
      </c>
      <c r="C21" s="135">
        <v>10</v>
      </c>
      <c r="D21" s="135">
        <v>6</v>
      </c>
      <c r="E21" s="135">
        <v>8</v>
      </c>
      <c r="F21" s="135">
        <v>6</v>
      </c>
      <c r="G21" s="135">
        <v>4</v>
      </c>
      <c r="H21" s="135">
        <v>5</v>
      </c>
      <c r="I21" s="135">
        <v>3</v>
      </c>
      <c r="J21" s="135">
        <v>9</v>
      </c>
      <c r="K21" s="135">
        <v>5</v>
      </c>
      <c r="L21" s="135">
        <v>10</v>
      </c>
      <c r="M21" s="135">
        <v>10</v>
      </c>
      <c r="N21" s="135">
        <v>3</v>
      </c>
      <c r="O21" s="135">
        <v>9</v>
      </c>
      <c r="P21" s="135">
        <v>10</v>
      </c>
      <c r="Q21" s="135">
        <v>8</v>
      </c>
      <c r="R21" s="135">
        <v>7</v>
      </c>
      <c r="S21" s="135">
        <v>9</v>
      </c>
      <c r="T21" s="135">
        <v>9</v>
      </c>
      <c r="U21" s="135">
        <v>7</v>
      </c>
      <c r="V21" s="135">
        <v>8</v>
      </c>
      <c r="W21" s="135">
        <v>4</v>
      </c>
      <c r="X21" s="135">
        <v>6</v>
      </c>
      <c r="Y21" s="135">
        <v>3</v>
      </c>
      <c r="Z21" s="135">
        <v>5</v>
      </c>
      <c r="AA21" s="135">
        <v>7</v>
      </c>
      <c r="AB21" s="135">
        <v>9</v>
      </c>
      <c r="AC21" s="135">
        <f t="shared" si="0"/>
        <v>7.0370370370370372</v>
      </c>
      <c r="AD21" s="135"/>
      <c r="AE21" s="135"/>
      <c r="AF21" s="136"/>
      <c r="AG21" s="136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6"/>
      <c r="BM21" s="136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6"/>
      <c r="CS21" s="136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6"/>
      <c r="DY21" s="136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6"/>
      <c r="FE21" s="136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6"/>
      <c r="GK21" s="136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6"/>
      <c r="HQ21" s="136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6"/>
      <c r="IW21" s="136"/>
      <c r="IX21" s="135"/>
      <c r="IY21" s="135"/>
      <c r="IZ21" s="135"/>
      <c r="JA21" s="135"/>
      <c r="JB21" s="135"/>
      <c r="JC21" s="135"/>
      <c r="JD21" s="135"/>
      <c r="JE21" s="135"/>
      <c r="JF21" s="135"/>
      <c r="JG21" s="135"/>
      <c r="JH21" s="135"/>
      <c r="JI21" s="135"/>
      <c r="JJ21" s="135"/>
      <c r="JK21" s="135"/>
      <c r="JL21" s="135"/>
      <c r="JM21" s="135"/>
      <c r="JN21" s="135"/>
      <c r="JO21" s="135"/>
      <c r="JP21" s="135"/>
      <c r="JQ21" s="135"/>
      <c r="JR21" s="135"/>
      <c r="JS21" s="135"/>
      <c r="JT21" s="135"/>
      <c r="JU21" s="135"/>
      <c r="JV21" s="135"/>
      <c r="JW21" s="135"/>
      <c r="JX21" s="135"/>
      <c r="JY21" s="135"/>
      <c r="JZ21" s="135"/>
      <c r="KA21" s="135"/>
      <c r="KB21" s="136"/>
      <c r="KC21" s="136"/>
      <c r="KD21" s="135"/>
      <c r="KE21" s="135"/>
      <c r="KF21" s="135"/>
      <c r="KG21" s="135"/>
      <c r="KH21" s="135"/>
      <c r="KI21" s="135"/>
      <c r="KJ21" s="135"/>
      <c r="KK21" s="135"/>
      <c r="KL21" s="135"/>
      <c r="KM21" s="135"/>
      <c r="KN21" s="135"/>
      <c r="KO21" s="135"/>
      <c r="KP21" s="135"/>
      <c r="KQ21" s="135"/>
      <c r="KR21" s="135"/>
      <c r="KS21" s="135"/>
      <c r="KT21" s="135"/>
      <c r="KU21" s="135"/>
      <c r="KV21" s="135"/>
      <c r="KW21" s="135"/>
      <c r="KX21" s="135"/>
      <c r="KY21" s="135"/>
      <c r="KZ21" s="135"/>
      <c r="LA21" s="135"/>
      <c r="LB21" s="135"/>
      <c r="LC21" s="135"/>
      <c r="LD21" s="135"/>
      <c r="LE21" s="135"/>
      <c r="LF21" s="135"/>
      <c r="LG21" s="135"/>
      <c r="LH21" s="136"/>
      <c r="LI21" s="136"/>
      <c r="LJ21" s="135"/>
      <c r="LK21" s="135"/>
      <c r="LL21" s="135"/>
      <c r="LM21" s="135"/>
      <c r="LN21" s="135"/>
      <c r="LO21" s="135"/>
      <c r="LP21" s="135"/>
      <c r="LQ21" s="135"/>
      <c r="LR21" s="135"/>
      <c r="LS21" s="135"/>
      <c r="LT21" s="135"/>
      <c r="LU21" s="135"/>
      <c r="LV21" s="135"/>
      <c r="LW21" s="135"/>
      <c r="LX21" s="135"/>
      <c r="LY21" s="135"/>
      <c r="LZ21" s="135"/>
      <c r="MA21" s="135"/>
      <c r="MB21" s="135"/>
      <c r="MC21" s="135"/>
      <c r="MD21" s="135"/>
      <c r="ME21" s="135"/>
      <c r="MF21" s="135"/>
      <c r="MG21" s="135"/>
      <c r="MH21" s="135"/>
      <c r="MI21" s="135"/>
      <c r="MJ21" s="135"/>
      <c r="MK21" s="135"/>
      <c r="ML21" s="135"/>
      <c r="MM21" s="135"/>
      <c r="MN21" s="22"/>
      <c r="MO21" s="23"/>
      <c r="MP21" s="135"/>
      <c r="MQ21" s="135"/>
      <c r="MR21" s="135"/>
      <c r="MS21" s="135"/>
      <c r="MT21" s="135"/>
      <c r="MU21" s="135"/>
      <c r="MV21" s="135"/>
      <c r="MW21" s="135"/>
      <c r="MX21" s="135"/>
      <c r="MY21" s="135"/>
      <c r="MZ21" s="135"/>
      <c r="NA21" s="135"/>
      <c r="NB21" s="135"/>
      <c r="NC21" s="135"/>
      <c r="ND21" s="135"/>
      <c r="NE21" s="135"/>
      <c r="NF21" s="135"/>
      <c r="NG21" s="135"/>
      <c r="NH21" s="135"/>
      <c r="NI21" s="135"/>
      <c r="NJ21" s="135"/>
      <c r="NK21" s="135"/>
      <c r="NL21" s="135"/>
      <c r="NM21" s="135"/>
      <c r="NN21" s="135"/>
      <c r="NO21" s="135"/>
      <c r="NP21" s="135"/>
      <c r="NQ21" s="135"/>
      <c r="NR21" s="135"/>
      <c r="NS21" s="135"/>
      <c r="NT21" s="136"/>
      <c r="NU21" s="136"/>
      <c r="NV21" s="135"/>
      <c r="NW21" s="135"/>
      <c r="NX21" s="135"/>
      <c r="NY21" s="135"/>
      <c r="NZ21" s="135"/>
      <c r="OA21" s="135"/>
      <c r="OB21" s="135"/>
      <c r="OC21" s="135"/>
      <c r="OD21" s="135"/>
      <c r="OE21" s="135"/>
      <c r="OF21" s="135"/>
      <c r="OG21" s="135"/>
      <c r="OH21" s="135"/>
      <c r="OI21" s="135"/>
      <c r="OJ21" s="135"/>
      <c r="OK21" s="135"/>
      <c r="OL21" s="135"/>
      <c r="OM21" s="135"/>
      <c r="ON21" s="135"/>
      <c r="OO21" s="135"/>
      <c r="OP21" s="135"/>
      <c r="OQ21" s="135"/>
      <c r="OR21" s="135"/>
      <c r="OS21" s="135"/>
      <c r="OT21" s="135"/>
      <c r="OU21" s="135"/>
      <c r="OV21" s="135"/>
      <c r="OW21" s="135"/>
      <c r="OX21" s="135"/>
      <c r="OY21" s="135"/>
      <c r="OZ21" s="22"/>
      <c r="PA21" s="23"/>
      <c r="PB21" s="135"/>
      <c r="PC21" s="135"/>
      <c r="PD21" s="135"/>
      <c r="PE21" s="135"/>
      <c r="PF21" s="135"/>
      <c r="PG21" s="135"/>
      <c r="PH21" s="135"/>
      <c r="PI21" s="135"/>
      <c r="PJ21" s="135"/>
      <c r="PK21" s="135"/>
      <c r="PL21" s="135"/>
      <c r="PM21" s="135"/>
      <c r="PN21" s="135"/>
      <c r="PO21" s="135"/>
      <c r="PP21" s="135"/>
      <c r="PQ21" s="135"/>
      <c r="PR21" s="135"/>
      <c r="PS21" s="135"/>
      <c r="PT21" s="135"/>
      <c r="PU21" s="135"/>
      <c r="PV21" s="135"/>
      <c r="PW21" s="135"/>
      <c r="PX21" s="135"/>
      <c r="PY21" s="135"/>
      <c r="PZ21" s="135"/>
      <c r="QA21" s="135"/>
      <c r="QB21" s="135"/>
      <c r="QC21" s="135"/>
      <c r="QD21" s="135"/>
      <c r="QE21" s="135"/>
      <c r="QF21" s="136"/>
      <c r="QG21" s="136"/>
      <c r="QH21" s="135"/>
      <c r="QI21" s="135"/>
      <c r="QJ21" s="135"/>
      <c r="QK21" s="135"/>
      <c r="QL21" s="135"/>
      <c r="QM21" s="135"/>
      <c r="QN21" s="135"/>
      <c r="QO21" s="135"/>
      <c r="QP21" s="135"/>
      <c r="QQ21" s="135"/>
      <c r="QR21" s="135"/>
      <c r="QS21" s="135"/>
      <c r="QT21" s="135"/>
      <c r="QU21" s="135"/>
      <c r="QV21" s="135"/>
      <c r="QW21" s="135"/>
      <c r="QX21" s="135"/>
      <c r="QY21" s="135"/>
      <c r="QZ21" s="135"/>
      <c r="RA21" s="135"/>
      <c r="RB21" s="135"/>
      <c r="RC21" s="135"/>
      <c r="RD21" s="135"/>
      <c r="RE21" s="135"/>
      <c r="RF21" s="135"/>
      <c r="RG21" s="135"/>
      <c r="RH21" s="135"/>
      <c r="RI21" s="135"/>
      <c r="RJ21" s="135"/>
      <c r="RK21" s="135"/>
      <c r="RL21" s="136"/>
      <c r="RM21" s="136"/>
      <c r="RN21" s="135"/>
      <c r="RO21" s="135"/>
      <c r="RP21" s="135"/>
      <c r="RQ21" s="135"/>
      <c r="RR21" s="135"/>
      <c r="RS21" s="135"/>
      <c r="RT21" s="135"/>
      <c r="RU21" s="135"/>
      <c r="RV21" s="135"/>
      <c r="RW21" s="135"/>
      <c r="RX21" s="135"/>
      <c r="RY21" s="135"/>
      <c r="RZ21" s="135"/>
      <c r="SA21" s="135"/>
      <c r="SB21" s="135"/>
      <c r="SC21" s="135"/>
      <c r="SD21" s="135"/>
      <c r="SE21" s="135"/>
      <c r="SF21" s="135"/>
      <c r="SG21" s="135"/>
      <c r="SH21" s="135"/>
      <c r="SI21" s="135"/>
      <c r="SJ21" s="135"/>
      <c r="SK21" s="135"/>
      <c r="SL21" s="135"/>
      <c r="SM21" s="135"/>
      <c r="SN21" s="135"/>
      <c r="SO21" s="135"/>
      <c r="SP21" s="135"/>
      <c r="SQ21" s="135"/>
      <c r="SR21" s="24"/>
      <c r="SS21" s="25"/>
    </row>
    <row r="22" spans="1:513" s="137" customFormat="1" x14ac:dyDescent="0.25">
      <c r="A22" s="139" t="s">
        <v>128</v>
      </c>
      <c r="B22" s="135">
        <v>10</v>
      </c>
      <c r="C22" s="135">
        <v>5</v>
      </c>
      <c r="D22" s="135">
        <v>6</v>
      </c>
      <c r="E22" s="135">
        <v>6</v>
      </c>
      <c r="F22" s="135">
        <v>7</v>
      </c>
      <c r="G22" s="135">
        <v>4</v>
      </c>
      <c r="H22" s="135">
        <v>1</v>
      </c>
      <c r="I22" s="135">
        <v>2</v>
      </c>
      <c r="J22" s="135">
        <v>4</v>
      </c>
      <c r="K22" s="135">
        <v>10</v>
      </c>
      <c r="L22" s="135">
        <v>10</v>
      </c>
      <c r="M22" s="135">
        <v>10</v>
      </c>
      <c r="N22" s="135">
        <v>3</v>
      </c>
      <c r="O22" s="135">
        <v>10</v>
      </c>
      <c r="P22" s="135">
        <v>9</v>
      </c>
      <c r="Q22" s="135">
        <v>8</v>
      </c>
      <c r="R22" s="135">
        <v>6</v>
      </c>
      <c r="S22" s="135">
        <v>7</v>
      </c>
      <c r="T22" s="135">
        <v>10</v>
      </c>
      <c r="U22" s="135">
        <v>7</v>
      </c>
      <c r="V22" s="135">
        <v>8</v>
      </c>
      <c r="W22" s="135">
        <v>1</v>
      </c>
      <c r="X22" s="135">
        <v>6</v>
      </c>
      <c r="Y22" s="135">
        <v>3</v>
      </c>
      <c r="Z22" s="135">
        <v>1</v>
      </c>
      <c r="AA22" s="135">
        <v>6</v>
      </c>
      <c r="AB22" s="135">
        <v>10</v>
      </c>
      <c r="AC22" s="135">
        <f t="shared" si="0"/>
        <v>6.2962962962962967</v>
      </c>
      <c r="AD22" s="135"/>
      <c r="AE22" s="135"/>
      <c r="AF22" s="136"/>
      <c r="AG22" s="136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6"/>
      <c r="BM22" s="136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6"/>
      <c r="CS22" s="136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6"/>
      <c r="DY22" s="136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6"/>
      <c r="FE22" s="136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6"/>
      <c r="GK22" s="136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6"/>
      <c r="HQ22" s="136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6"/>
      <c r="IW22" s="136"/>
      <c r="IX22" s="135"/>
      <c r="IY22" s="135"/>
      <c r="IZ22" s="135"/>
      <c r="JA22" s="135"/>
      <c r="JB22" s="135"/>
      <c r="JC22" s="135"/>
      <c r="JD22" s="135"/>
      <c r="JE22" s="135"/>
      <c r="JF22" s="135"/>
      <c r="JG22" s="135"/>
      <c r="JH22" s="135"/>
      <c r="JI22" s="135"/>
      <c r="JJ22" s="135"/>
      <c r="JK22" s="135"/>
      <c r="JL22" s="135"/>
      <c r="JM22" s="135"/>
      <c r="JN22" s="135"/>
      <c r="JO22" s="135"/>
      <c r="JP22" s="135"/>
      <c r="JQ22" s="135"/>
      <c r="JR22" s="135"/>
      <c r="JS22" s="135"/>
      <c r="JT22" s="135"/>
      <c r="JU22" s="135"/>
      <c r="JV22" s="135"/>
      <c r="JW22" s="135"/>
      <c r="JX22" s="135"/>
      <c r="JY22" s="135"/>
      <c r="JZ22" s="135"/>
      <c r="KA22" s="135"/>
      <c r="KB22" s="136"/>
      <c r="KC22" s="136"/>
      <c r="KD22" s="135"/>
      <c r="KE22" s="135"/>
      <c r="KF22" s="135"/>
      <c r="KG22" s="135"/>
      <c r="KH22" s="135"/>
      <c r="KI22" s="135"/>
      <c r="KJ22" s="135"/>
      <c r="KK22" s="135"/>
      <c r="KL22" s="135"/>
      <c r="KM22" s="135"/>
      <c r="KN22" s="135"/>
      <c r="KO22" s="135"/>
      <c r="KP22" s="135"/>
      <c r="KQ22" s="135"/>
      <c r="KR22" s="135"/>
      <c r="KS22" s="135"/>
      <c r="KT22" s="135"/>
      <c r="KU22" s="135"/>
      <c r="KV22" s="135"/>
      <c r="KW22" s="135"/>
      <c r="KX22" s="135"/>
      <c r="KY22" s="135"/>
      <c r="KZ22" s="135"/>
      <c r="LA22" s="135"/>
      <c r="LB22" s="135"/>
      <c r="LC22" s="135"/>
      <c r="LD22" s="135"/>
      <c r="LE22" s="135"/>
      <c r="LF22" s="135"/>
      <c r="LG22" s="135"/>
      <c r="LH22" s="136"/>
      <c r="LI22" s="136"/>
      <c r="LJ22" s="135"/>
      <c r="LK22" s="135"/>
      <c r="LL22" s="135"/>
      <c r="LM22" s="135"/>
      <c r="LN22" s="135"/>
      <c r="LO22" s="135"/>
      <c r="LP22" s="135"/>
      <c r="LQ22" s="135"/>
      <c r="LR22" s="135"/>
      <c r="LS22" s="135"/>
      <c r="LT22" s="135"/>
      <c r="LU22" s="135"/>
      <c r="LV22" s="135"/>
      <c r="LW22" s="135"/>
      <c r="LX22" s="135"/>
      <c r="LY22" s="135"/>
      <c r="LZ22" s="135"/>
      <c r="MA22" s="135"/>
      <c r="MB22" s="135"/>
      <c r="MC22" s="135"/>
      <c r="MD22" s="135"/>
      <c r="ME22" s="135"/>
      <c r="MF22" s="135"/>
      <c r="MG22" s="135"/>
      <c r="MH22" s="135"/>
      <c r="MI22" s="135"/>
      <c r="MJ22" s="135"/>
      <c r="MK22" s="135"/>
      <c r="ML22" s="135"/>
      <c r="MM22" s="135"/>
      <c r="MN22" s="22"/>
      <c r="MO22" s="23"/>
      <c r="MP22" s="135"/>
      <c r="MQ22" s="135"/>
      <c r="MR22" s="135"/>
      <c r="MS22" s="135"/>
      <c r="MT22" s="135"/>
      <c r="MU22" s="135"/>
      <c r="MV22" s="135"/>
      <c r="MW22" s="135"/>
      <c r="MX22" s="135"/>
      <c r="MY22" s="135"/>
      <c r="MZ22" s="135"/>
      <c r="NA22" s="135"/>
      <c r="NB22" s="135"/>
      <c r="NC22" s="135"/>
      <c r="ND22" s="135"/>
      <c r="NE22" s="135"/>
      <c r="NF22" s="135"/>
      <c r="NG22" s="135"/>
      <c r="NH22" s="135"/>
      <c r="NI22" s="135"/>
      <c r="NJ22" s="135"/>
      <c r="NK22" s="135"/>
      <c r="NL22" s="135"/>
      <c r="NM22" s="135"/>
      <c r="NN22" s="135"/>
      <c r="NO22" s="135"/>
      <c r="NP22" s="135"/>
      <c r="NQ22" s="135"/>
      <c r="NR22" s="135"/>
      <c r="NS22" s="135"/>
      <c r="NT22" s="136"/>
      <c r="NU22" s="136"/>
      <c r="NV22" s="135"/>
      <c r="NW22" s="135"/>
      <c r="NX22" s="135"/>
      <c r="NY22" s="135"/>
      <c r="NZ22" s="135"/>
      <c r="OA22" s="135"/>
      <c r="OB22" s="135"/>
      <c r="OC22" s="135"/>
      <c r="OD22" s="135"/>
      <c r="OE22" s="135"/>
      <c r="OF22" s="135"/>
      <c r="OG22" s="135"/>
      <c r="OH22" s="135"/>
      <c r="OI22" s="135"/>
      <c r="OJ22" s="135"/>
      <c r="OK22" s="135"/>
      <c r="OL22" s="135"/>
      <c r="OM22" s="135"/>
      <c r="ON22" s="135"/>
      <c r="OO22" s="135"/>
      <c r="OP22" s="135"/>
      <c r="OQ22" s="135"/>
      <c r="OR22" s="135"/>
      <c r="OS22" s="135"/>
      <c r="OT22" s="135"/>
      <c r="OU22" s="135"/>
      <c r="OV22" s="135"/>
      <c r="OW22" s="135"/>
      <c r="OX22" s="135"/>
      <c r="OY22" s="135"/>
      <c r="OZ22" s="22"/>
      <c r="PA22" s="23"/>
      <c r="PB22" s="135"/>
      <c r="PC22" s="135"/>
      <c r="PD22" s="135"/>
      <c r="PE22" s="135"/>
      <c r="PF22" s="135"/>
      <c r="PG22" s="135"/>
      <c r="PH22" s="135"/>
      <c r="PI22" s="135"/>
      <c r="PJ22" s="135"/>
      <c r="PK22" s="135"/>
      <c r="PL22" s="135"/>
      <c r="PM22" s="135"/>
      <c r="PN22" s="135"/>
      <c r="PO22" s="135"/>
      <c r="PP22" s="135"/>
      <c r="PQ22" s="135"/>
      <c r="PR22" s="135"/>
      <c r="PS22" s="135"/>
      <c r="PT22" s="135"/>
      <c r="PU22" s="135"/>
      <c r="PV22" s="135"/>
      <c r="PW22" s="135"/>
      <c r="PX22" s="135"/>
      <c r="PY22" s="135"/>
      <c r="PZ22" s="135"/>
      <c r="QA22" s="135"/>
      <c r="QB22" s="135"/>
      <c r="QC22" s="135"/>
      <c r="QD22" s="135"/>
      <c r="QE22" s="135"/>
      <c r="QF22" s="136"/>
      <c r="QG22" s="136"/>
      <c r="QH22" s="135"/>
      <c r="QI22" s="135"/>
      <c r="QJ22" s="135"/>
      <c r="QK22" s="135"/>
      <c r="QL22" s="135"/>
      <c r="QM22" s="135"/>
      <c r="QN22" s="135"/>
      <c r="QO22" s="135"/>
      <c r="QP22" s="135"/>
      <c r="QQ22" s="135"/>
      <c r="QR22" s="135"/>
      <c r="QS22" s="135"/>
      <c r="QT22" s="135"/>
      <c r="QU22" s="135"/>
      <c r="QV22" s="135"/>
      <c r="QW22" s="135"/>
      <c r="QX22" s="135"/>
      <c r="QY22" s="135"/>
      <c r="QZ22" s="135"/>
      <c r="RA22" s="135"/>
      <c r="RB22" s="135"/>
      <c r="RC22" s="135"/>
      <c r="RD22" s="135"/>
      <c r="RE22" s="135"/>
      <c r="RF22" s="135"/>
      <c r="RG22" s="135"/>
      <c r="RH22" s="135"/>
      <c r="RI22" s="135"/>
      <c r="RJ22" s="135"/>
      <c r="RK22" s="135"/>
      <c r="RL22" s="136"/>
      <c r="RM22" s="136"/>
      <c r="RN22" s="135"/>
      <c r="RO22" s="135"/>
      <c r="RP22" s="135"/>
      <c r="RQ22" s="135"/>
      <c r="RR22" s="135"/>
      <c r="RS22" s="135"/>
      <c r="RT22" s="135"/>
      <c r="RU22" s="135"/>
      <c r="RV22" s="135"/>
      <c r="RW22" s="135"/>
      <c r="RX22" s="135"/>
      <c r="RY22" s="135"/>
      <c r="RZ22" s="135"/>
      <c r="SA22" s="135"/>
      <c r="SB22" s="135"/>
      <c r="SC22" s="135"/>
      <c r="SD22" s="135"/>
      <c r="SE22" s="135"/>
      <c r="SF22" s="135"/>
      <c r="SG22" s="135"/>
      <c r="SH22" s="135"/>
      <c r="SI22" s="135"/>
      <c r="SJ22" s="135"/>
      <c r="SK22" s="135"/>
      <c r="SL22" s="135"/>
      <c r="SM22" s="135"/>
      <c r="SN22" s="135"/>
      <c r="SO22" s="135"/>
      <c r="SP22" s="135"/>
      <c r="SQ22" s="135"/>
      <c r="SR22" s="24"/>
      <c r="SS22" s="25"/>
    </row>
    <row r="23" spans="1:513" s="137" customFormat="1" ht="38.25" x14ac:dyDescent="0.25">
      <c r="A23" s="139" t="s">
        <v>129</v>
      </c>
      <c r="B23" s="135">
        <v>10</v>
      </c>
      <c r="C23" s="135">
        <v>6</v>
      </c>
      <c r="D23" s="135">
        <v>8</v>
      </c>
      <c r="E23" s="135">
        <v>8</v>
      </c>
      <c r="F23" s="135">
        <v>7</v>
      </c>
      <c r="G23" s="135">
        <v>4</v>
      </c>
      <c r="H23" s="135">
        <v>5</v>
      </c>
      <c r="I23" s="135">
        <v>2</v>
      </c>
      <c r="J23" s="135">
        <v>6</v>
      </c>
      <c r="K23" s="135">
        <v>8</v>
      </c>
      <c r="L23" s="135">
        <v>10</v>
      </c>
      <c r="M23" s="135">
        <v>9</v>
      </c>
      <c r="N23" s="135">
        <v>5</v>
      </c>
      <c r="O23" s="135">
        <v>10</v>
      </c>
      <c r="P23" s="135">
        <v>8</v>
      </c>
      <c r="Q23" s="135">
        <v>9</v>
      </c>
      <c r="R23" s="135">
        <v>6</v>
      </c>
      <c r="S23" s="135">
        <v>7</v>
      </c>
      <c r="T23" s="135">
        <v>10</v>
      </c>
      <c r="U23" s="135">
        <v>6</v>
      </c>
      <c r="V23" s="135">
        <v>8</v>
      </c>
      <c r="W23" s="135">
        <v>5</v>
      </c>
      <c r="X23" s="135">
        <v>3</v>
      </c>
      <c r="Y23" s="135">
        <v>5</v>
      </c>
      <c r="Z23" s="135">
        <v>5</v>
      </c>
      <c r="AA23" s="135">
        <v>3</v>
      </c>
      <c r="AB23" s="135">
        <v>10</v>
      </c>
      <c r="AC23" s="135">
        <f t="shared" si="0"/>
        <v>6.7777777777777777</v>
      </c>
      <c r="AD23" s="135"/>
      <c r="AE23" s="135"/>
      <c r="AF23" s="136"/>
      <c r="AG23" s="136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6"/>
      <c r="BM23" s="136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6"/>
      <c r="CS23" s="136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6"/>
      <c r="DY23" s="136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6"/>
      <c r="FE23" s="136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6"/>
      <c r="GK23" s="136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6"/>
      <c r="HQ23" s="136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  <c r="IV23" s="136"/>
      <c r="IW23" s="136"/>
      <c r="IX23" s="135"/>
      <c r="IY23" s="135"/>
      <c r="IZ23" s="135"/>
      <c r="JA23" s="135"/>
      <c r="JB23" s="135"/>
      <c r="JC23" s="135"/>
      <c r="JD23" s="135"/>
      <c r="JE23" s="135"/>
      <c r="JF23" s="135"/>
      <c r="JG23" s="135"/>
      <c r="JH23" s="135"/>
      <c r="JI23" s="135"/>
      <c r="JJ23" s="135"/>
      <c r="JK23" s="135"/>
      <c r="JL23" s="135"/>
      <c r="JM23" s="135"/>
      <c r="JN23" s="135"/>
      <c r="JO23" s="135"/>
      <c r="JP23" s="135"/>
      <c r="JQ23" s="135"/>
      <c r="JR23" s="135"/>
      <c r="JS23" s="135"/>
      <c r="JT23" s="135"/>
      <c r="JU23" s="135"/>
      <c r="JV23" s="135"/>
      <c r="JW23" s="135"/>
      <c r="JX23" s="135"/>
      <c r="JY23" s="135"/>
      <c r="JZ23" s="135"/>
      <c r="KA23" s="135"/>
      <c r="KB23" s="136"/>
      <c r="KC23" s="136"/>
      <c r="KD23" s="135"/>
      <c r="KE23" s="135"/>
      <c r="KF23" s="135"/>
      <c r="KG23" s="135"/>
      <c r="KH23" s="135"/>
      <c r="KI23" s="135"/>
      <c r="KJ23" s="135"/>
      <c r="KK23" s="135"/>
      <c r="KL23" s="135"/>
      <c r="KM23" s="135"/>
      <c r="KN23" s="135"/>
      <c r="KO23" s="135"/>
      <c r="KP23" s="135"/>
      <c r="KQ23" s="135"/>
      <c r="KR23" s="135"/>
      <c r="KS23" s="135"/>
      <c r="KT23" s="135"/>
      <c r="KU23" s="135"/>
      <c r="KV23" s="135"/>
      <c r="KW23" s="135"/>
      <c r="KX23" s="135"/>
      <c r="KY23" s="135"/>
      <c r="KZ23" s="135"/>
      <c r="LA23" s="135"/>
      <c r="LB23" s="135"/>
      <c r="LC23" s="135"/>
      <c r="LD23" s="135"/>
      <c r="LE23" s="135"/>
      <c r="LF23" s="135"/>
      <c r="LG23" s="135"/>
      <c r="LH23" s="136"/>
      <c r="LI23" s="136"/>
      <c r="LJ23" s="135"/>
      <c r="LK23" s="135"/>
      <c r="LL23" s="135"/>
      <c r="LM23" s="135"/>
      <c r="LN23" s="135"/>
      <c r="LO23" s="135"/>
      <c r="LP23" s="135"/>
      <c r="LQ23" s="135"/>
      <c r="LR23" s="135"/>
      <c r="LS23" s="135"/>
      <c r="LT23" s="135"/>
      <c r="LU23" s="135"/>
      <c r="LV23" s="135"/>
      <c r="LW23" s="135"/>
      <c r="LX23" s="135"/>
      <c r="LY23" s="135"/>
      <c r="LZ23" s="135"/>
      <c r="MA23" s="135"/>
      <c r="MB23" s="135"/>
      <c r="MC23" s="135"/>
      <c r="MD23" s="135"/>
      <c r="ME23" s="135"/>
      <c r="MF23" s="135"/>
      <c r="MG23" s="135"/>
      <c r="MH23" s="135"/>
      <c r="MI23" s="135"/>
      <c r="MJ23" s="135"/>
      <c r="MK23" s="135"/>
      <c r="ML23" s="135"/>
      <c r="MM23" s="135"/>
      <c r="MN23" s="22"/>
      <c r="MO23" s="23"/>
      <c r="MP23" s="135"/>
      <c r="MQ23" s="135"/>
      <c r="MR23" s="135"/>
      <c r="MS23" s="135"/>
      <c r="MT23" s="135"/>
      <c r="MU23" s="135"/>
      <c r="MV23" s="135"/>
      <c r="MW23" s="135"/>
      <c r="MX23" s="135"/>
      <c r="MY23" s="135"/>
      <c r="MZ23" s="135"/>
      <c r="NA23" s="135"/>
      <c r="NB23" s="135"/>
      <c r="NC23" s="135"/>
      <c r="ND23" s="135"/>
      <c r="NE23" s="135"/>
      <c r="NF23" s="135"/>
      <c r="NG23" s="135"/>
      <c r="NH23" s="135"/>
      <c r="NI23" s="135"/>
      <c r="NJ23" s="135"/>
      <c r="NK23" s="135"/>
      <c r="NL23" s="135"/>
      <c r="NM23" s="135"/>
      <c r="NN23" s="135"/>
      <c r="NO23" s="135"/>
      <c r="NP23" s="135"/>
      <c r="NQ23" s="135"/>
      <c r="NR23" s="135"/>
      <c r="NS23" s="135"/>
      <c r="NT23" s="136"/>
      <c r="NU23" s="136"/>
      <c r="NV23" s="135"/>
      <c r="NW23" s="135"/>
      <c r="NX23" s="135"/>
      <c r="NY23" s="135"/>
      <c r="NZ23" s="135"/>
      <c r="OA23" s="135"/>
      <c r="OB23" s="135"/>
      <c r="OC23" s="135"/>
      <c r="OD23" s="135"/>
      <c r="OE23" s="135"/>
      <c r="OF23" s="135"/>
      <c r="OG23" s="135"/>
      <c r="OH23" s="135"/>
      <c r="OI23" s="135"/>
      <c r="OJ23" s="135"/>
      <c r="OK23" s="135"/>
      <c r="OL23" s="135"/>
      <c r="OM23" s="135"/>
      <c r="ON23" s="135"/>
      <c r="OO23" s="135"/>
      <c r="OP23" s="135"/>
      <c r="OQ23" s="135"/>
      <c r="OR23" s="135"/>
      <c r="OS23" s="135"/>
      <c r="OT23" s="135"/>
      <c r="OU23" s="135"/>
      <c r="OV23" s="135"/>
      <c r="OW23" s="135"/>
      <c r="OX23" s="135"/>
      <c r="OY23" s="135"/>
      <c r="OZ23" s="22"/>
      <c r="PA23" s="23"/>
      <c r="PB23" s="135"/>
      <c r="PC23" s="135"/>
      <c r="PD23" s="135"/>
      <c r="PE23" s="135"/>
      <c r="PF23" s="135"/>
      <c r="PG23" s="135"/>
      <c r="PH23" s="135"/>
      <c r="PI23" s="135"/>
      <c r="PJ23" s="135"/>
      <c r="PK23" s="135"/>
      <c r="PL23" s="135"/>
      <c r="PM23" s="135"/>
      <c r="PN23" s="135"/>
      <c r="PO23" s="135"/>
      <c r="PP23" s="135"/>
      <c r="PQ23" s="135"/>
      <c r="PR23" s="135"/>
      <c r="PS23" s="135"/>
      <c r="PT23" s="135"/>
      <c r="PU23" s="135"/>
      <c r="PV23" s="135"/>
      <c r="PW23" s="135"/>
      <c r="PX23" s="135"/>
      <c r="PY23" s="135"/>
      <c r="PZ23" s="135"/>
      <c r="QA23" s="135"/>
      <c r="QB23" s="135"/>
      <c r="QC23" s="135"/>
      <c r="QD23" s="135"/>
      <c r="QE23" s="135"/>
      <c r="QF23" s="136"/>
      <c r="QG23" s="136"/>
      <c r="QH23" s="135"/>
      <c r="QI23" s="135"/>
      <c r="QJ23" s="135"/>
      <c r="QK23" s="135"/>
      <c r="QL23" s="135"/>
      <c r="QM23" s="135"/>
      <c r="QN23" s="135"/>
      <c r="QO23" s="135"/>
      <c r="QP23" s="135"/>
      <c r="QQ23" s="135"/>
      <c r="QR23" s="135"/>
      <c r="QS23" s="135"/>
      <c r="QT23" s="135"/>
      <c r="QU23" s="135"/>
      <c r="QV23" s="135"/>
      <c r="QW23" s="135"/>
      <c r="QX23" s="135"/>
      <c r="QY23" s="135"/>
      <c r="QZ23" s="135"/>
      <c r="RA23" s="135"/>
      <c r="RB23" s="135"/>
      <c r="RC23" s="135"/>
      <c r="RD23" s="135"/>
      <c r="RE23" s="135"/>
      <c r="RF23" s="135"/>
      <c r="RG23" s="135"/>
      <c r="RH23" s="135"/>
      <c r="RI23" s="135"/>
      <c r="RJ23" s="135"/>
      <c r="RK23" s="135"/>
      <c r="RL23" s="136"/>
      <c r="RM23" s="136"/>
      <c r="RN23" s="135"/>
      <c r="RO23" s="135"/>
      <c r="RP23" s="135"/>
      <c r="RQ23" s="135"/>
      <c r="RR23" s="135"/>
      <c r="RS23" s="135"/>
      <c r="RT23" s="135"/>
      <c r="RU23" s="135"/>
      <c r="RV23" s="135"/>
      <c r="RW23" s="135"/>
      <c r="RX23" s="135"/>
      <c r="RY23" s="135"/>
      <c r="RZ23" s="135"/>
      <c r="SA23" s="135"/>
      <c r="SB23" s="135"/>
      <c r="SC23" s="135"/>
      <c r="SD23" s="135"/>
      <c r="SE23" s="135"/>
      <c r="SF23" s="135"/>
      <c r="SG23" s="135"/>
      <c r="SH23" s="135"/>
      <c r="SI23" s="135"/>
      <c r="SJ23" s="135"/>
      <c r="SK23" s="135"/>
      <c r="SL23" s="135"/>
      <c r="SM23" s="135"/>
      <c r="SN23" s="135"/>
      <c r="SO23" s="135"/>
      <c r="SP23" s="135"/>
      <c r="SQ23" s="135"/>
      <c r="SR23" s="24"/>
      <c r="SS23" s="25"/>
    </row>
    <row r="24" spans="1:513" s="138" customFormat="1" x14ac:dyDescent="0.25">
      <c r="A24" s="139" t="s">
        <v>130</v>
      </c>
      <c r="B24" s="135">
        <v>10</v>
      </c>
      <c r="C24" s="135">
        <v>7</v>
      </c>
      <c r="D24" s="135">
        <v>9</v>
      </c>
      <c r="E24" s="135">
        <v>7</v>
      </c>
      <c r="F24" s="135">
        <v>9</v>
      </c>
      <c r="G24" s="135">
        <v>4</v>
      </c>
      <c r="H24" s="135">
        <v>1</v>
      </c>
      <c r="I24" s="135">
        <v>2</v>
      </c>
      <c r="J24" s="135">
        <v>5</v>
      </c>
      <c r="K24" s="135">
        <v>10</v>
      </c>
      <c r="L24" s="135">
        <v>10</v>
      </c>
      <c r="M24" s="135">
        <v>9</v>
      </c>
      <c r="N24" s="135">
        <v>5</v>
      </c>
      <c r="O24" s="135">
        <v>10</v>
      </c>
      <c r="P24" s="135">
        <v>8</v>
      </c>
      <c r="Q24" s="135">
        <v>8</v>
      </c>
      <c r="R24" s="135">
        <v>7</v>
      </c>
      <c r="S24" s="135">
        <v>8</v>
      </c>
      <c r="T24" s="135">
        <v>10</v>
      </c>
      <c r="U24" s="135">
        <v>7</v>
      </c>
      <c r="V24" s="135">
        <v>8</v>
      </c>
      <c r="W24" s="135">
        <v>5</v>
      </c>
      <c r="X24" s="135">
        <v>6</v>
      </c>
      <c r="Y24" s="135">
        <v>5</v>
      </c>
      <c r="Z24" s="135">
        <v>4</v>
      </c>
      <c r="AA24" s="135">
        <v>4</v>
      </c>
      <c r="AB24" s="135">
        <v>10</v>
      </c>
      <c r="AC24" s="135">
        <f t="shared" si="0"/>
        <v>6.9629629629629628</v>
      </c>
      <c r="AD24" s="135"/>
      <c r="AE24" s="135"/>
      <c r="AF24" s="136"/>
      <c r="AG24" s="136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6"/>
      <c r="BM24" s="136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6"/>
      <c r="CS24" s="136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6"/>
      <c r="DY24" s="136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6"/>
      <c r="FE24" s="136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6"/>
      <c r="GK24" s="136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6"/>
      <c r="HQ24" s="136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  <c r="IV24" s="136"/>
      <c r="IW24" s="136"/>
      <c r="IX24" s="135"/>
      <c r="IY24" s="135"/>
      <c r="IZ24" s="135"/>
      <c r="JA24" s="135"/>
      <c r="JB24" s="135"/>
      <c r="JC24" s="135"/>
      <c r="JD24" s="135"/>
      <c r="JE24" s="135"/>
      <c r="JF24" s="135"/>
      <c r="JG24" s="135"/>
      <c r="JH24" s="135"/>
      <c r="JI24" s="135"/>
      <c r="JJ24" s="135"/>
      <c r="JK24" s="135"/>
      <c r="JL24" s="135"/>
      <c r="JM24" s="135"/>
      <c r="JN24" s="135"/>
      <c r="JO24" s="135"/>
      <c r="JP24" s="135"/>
      <c r="JQ24" s="135"/>
      <c r="JR24" s="135"/>
      <c r="JS24" s="135"/>
      <c r="JT24" s="135"/>
      <c r="JU24" s="135"/>
      <c r="JV24" s="135"/>
      <c r="JW24" s="135"/>
      <c r="JX24" s="135"/>
      <c r="JY24" s="135"/>
      <c r="JZ24" s="135"/>
      <c r="KA24" s="135"/>
      <c r="KB24" s="136"/>
      <c r="KC24" s="136"/>
      <c r="KD24" s="135"/>
      <c r="KE24" s="135"/>
      <c r="KF24" s="135"/>
      <c r="KG24" s="135"/>
      <c r="KH24" s="135"/>
      <c r="KI24" s="135"/>
      <c r="KJ24" s="135"/>
      <c r="KK24" s="135"/>
      <c r="KL24" s="135"/>
      <c r="KM24" s="135"/>
      <c r="KN24" s="135"/>
      <c r="KO24" s="135"/>
      <c r="KP24" s="135"/>
      <c r="KQ24" s="135"/>
      <c r="KR24" s="135"/>
      <c r="KS24" s="135"/>
      <c r="KT24" s="135"/>
      <c r="KU24" s="135"/>
      <c r="KV24" s="135"/>
      <c r="KW24" s="135"/>
      <c r="KX24" s="135"/>
      <c r="KY24" s="135"/>
      <c r="KZ24" s="135"/>
      <c r="LA24" s="135"/>
      <c r="LB24" s="135"/>
      <c r="LC24" s="135"/>
      <c r="LD24" s="135"/>
      <c r="LE24" s="135"/>
      <c r="LF24" s="135"/>
      <c r="LG24" s="135"/>
      <c r="LH24" s="136"/>
      <c r="LI24" s="136"/>
      <c r="LJ24" s="135"/>
      <c r="LK24" s="135"/>
      <c r="LL24" s="135"/>
      <c r="LM24" s="135"/>
      <c r="LN24" s="135"/>
      <c r="LO24" s="135"/>
      <c r="LP24" s="135"/>
      <c r="LQ24" s="135"/>
      <c r="LR24" s="135"/>
      <c r="LS24" s="135"/>
      <c r="LT24" s="135"/>
      <c r="LU24" s="135"/>
      <c r="LV24" s="135"/>
      <c r="LW24" s="135"/>
      <c r="LX24" s="135"/>
      <c r="LY24" s="135"/>
      <c r="LZ24" s="135"/>
      <c r="MA24" s="135"/>
      <c r="MB24" s="135"/>
      <c r="MC24" s="135"/>
      <c r="MD24" s="135"/>
      <c r="ME24" s="135"/>
      <c r="MF24" s="135"/>
      <c r="MG24" s="135"/>
      <c r="MH24" s="135"/>
      <c r="MI24" s="135"/>
      <c r="MJ24" s="135"/>
      <c r="MK24" s="135"/>
      <c r="ML24" s="135"/>
      <c r="MM24" s="135"/>
      <c r="MN24" s="22"/>
      <c r="MO24" s="23"/>
      <c r="MP24" s="135"/>
      <c r="MQ24" s="135"/>
      <c r="MR24" s="135"/>
      <c r="MS24" s="135"/>
      <c r="MT24" s="135"/>
      <c r="MU24" s="135"/>
      <c r="MV24" s="135"/>
      <c r="MW24" s="135"/>
      <c r="MX24" s="135"/>
      <c r="MY24" s="135"/>
      <c r="MZ24" s="135"/>
      <c r="NA24" s="135"/>
      <c r="NB24" s="135"/>
      <c r="NC24" s="135"/>
      <c r="ND24" s="135"/>
      <c r="NE24" s="135"/>
      <c r="NF24" s="135"/>
      <c r="NG24" s="135"/>
      <c r="NH24" s="135"/>
      <c r="NI24" s="135"/>
      <c r="NJ24" s="135"/>
      <c r="NK24" s="135"/>
      <c r="NL24" s="135"/>
      <c r="NM24" s="135"/>
      <c r="NN24" s="135"/>
      <c r="NO24" s="135"/>
      <c r="NP24" s="135"/>
      <c r="NQ24" s="135"/>
      <c r="NR24" s="135"/>
      <c r="NS24" s="135"/>
      <c r="NT24" s="136"/>
      <c r="NU24" s="136"/>
      <c r="NV24" s="135"/>
      <c r="NW24" s="135"/>
      <c r="NX24" s="135"/>
      <c r="NY24" s="135"/>
      <c r="NZ24" s="135"/>
      <c r="OA24" s="135"/>
      <c r="OB24" s="135"/>
      <c r="OC24" s="135"/>
      <c r="OD24" s="135"/>
      <c r="OE24" s="135"/>
      <c r="OF24" s="135"/>
      <c r="OG24" s="135"/>
      <c r="OH24" s="135"/>
      <c r="OI24" s="135"/>
      <c r="OJ24" s="135"/>
      <c r="OK24" s="135"/>
      <c r="OL24" s="135"/>
      <c r="OM24" s="135"/>
      <c r="ON24" s="135"/>
      <c r="OO24" s="135"/>
      <c r="OP24" s="135"/>
      <c r="OQ24" s="135"/>
      <c r="OR24" s="135"/>
      <c r="OS24" s="135"/>
      <c r="OT24" s="135"/>
      <c r="OU24" s="135"/>
      <c r="OV24" s="135"/>
      <c r="OW24" s="135"/>
      <c r="OX24" s="135"/>
      <c r="OY24" s="135"/>
      <c r="OZ24" s="22"/>
      <c r="PA24" s="23"/>
      <c r="PB24" s="135"/>
      <c r="PC24" s="135"/>
      <c r="PD24" s="135"/>
      <c r="PE24" s="135"/>
      <c r="PF24" s="135"/>
      <c r="PG24" s="135"/>
      <c r="PH24" s="135"/>
      <c r="PI24" s="135"/>
      <c r="PJ24" s="135"/>
      <c r="PK24" s="135"/>
      <c r="PL24" s="135"/>
      <c r="PM24" s="135"/>
      <c r="PN24" s="135"/>
      <c r="PO24" s="135"/>
      <c r="PP24" s="135"/>
      <c r="PQ24" s="135"/>
      <c r="PR24" s="135"/>
      <c r="PS24" s="135"/>
      <c r="PT24" s="135"/>
      <c r="PU24" s="135"/>
      <c r="PV24" s="135"/>
      <c r="PW24" s="135"/>
      <c r="PX24" s="135"/>
      <c r="PY24" s="135"/>
      <c r="PZ24" s="135"/>
      <c r="QA24" s="135"/>
      <c r="QB24" s="135"/>
      <c r="QC24" s="135"/>
      <c r="QD24" s="135"/>
      <c r="QE24" s="135"/>
      <c r="QF24" s="136"/>
      <c r="QG24" s="136"/>
      <c r="QH24" s="135"/>
      <c r="QI24" s="135"/>
      <c r="QJ24" s="135"/>
      <c r="QK24" s="135"/>
      <c r="QL24" s="135"/>
      <c r="QM24" s="135"/>
      <c r="QN24" s="135"/>
      <c r="QO24" s="135"/>
      <c r="QP24" s="135"/>
      <c r="QQ24" s="135"/>
      <c r="QR24" s="135"/>
      <c r="QS24" s="135"/>
      <c r="QT24" s="135"/>
      <c r="QU24" s="135"/>
      <c r="QV24" s="135"/>
      <c r="QW24" s="135"/>
      <c r="QX24" s="135"/>
      <c r="QY24" s="135"/>
      <c r="QZ24" s="135"/>
      <c r="RA24" s="135"/>
      <c r="RB24" s="135"/>
      <c r="RC24" s="135"/>
      <c r="RD24" s="135"/>
      <c r="RE24" s="135"/>
      <c r="RF24" s="135"/>
      <c r="RG24" s="135"/>
      <c r="RH24" s="135"/>
      <c r="RI24" s="135"/>
      <c r="RJ24" s="135"/>
      <c r="RK24" s="135"/>
      <c r="RL24" s="136"/>
      <c r="RM24" s="136"/>
      <c r="RN24" s="135"/>
      <c r="RO24" s="135"/>
      <c r="RP24" s="135"/>
      <c r="RQ24" s="135"/>
      <c r="RR24" s="135"/>
      <c r="RS24" s="135"/>
      <c r="RT24" s="135"/>
      <c r="RU24" s="135"/>
      <c r="RV24" s="135"/>
      <c r="RW24" s="135"/>
      <c r="RX24" s="135"/>
      <c r="RY24" s="135"/>
      <c r="RZ24" s="135"/>
      <c r="SA24" s="135"/>
      <c r="SB24" s="135"/>
      <c r="SC24" s="135"/>
      <c r="SD24" s="135"/>
      <c r="SE24" s="135"/>
      <c r="SF24" s="135"/>
      <c r="SG24" s="135"/>
      <c r="SH24" s="135"/>
      <c r="SI24" s="135"/>
      <c r="SJ24" s="135"/>
      <c r="SK24" s="135"/>
      <c r="SL24" s="135"/>
      <c r="SM24" s="135"/>
      <c r="SN24" s="135"/>
      <c r="SO24" s="135"/>
      <c r="SP24" s="135"/>
      <c r="SQ24" s="135"/>
      <c r="SR24" s="24"/>
      <c r="SS24" s="25"/>
    </row>
    <row r="25" spans="1:513" s="137" customFormat="1" ht="25.5" x14ac:dyDescent="0.25">
      <c r="A25" s="139" t="s">
        <v>131</v>
      </c>
      <c r="B25" s="135">
        <v>10</v>
      </c>
      <c r="C25" s="135">
        <v>8</v>
      </c>
      <c r="D25" s="135">
        <v>6</v>
      </c>
      <c r="E25" s="135">
        <v>5</v>
      </c>
      <c r="F25" s="135">
        <v>9</v>
      </c>
      <c r="G25" s="135">
        <v>3</v>
      </c>
      <c r="H25" s="135">
        <v>1</v>
      </c>
      <c r="I25" s="135">
        <v>2</v>
      </c>
      <c r="J25" s="135">
        <v>3</v>
      </c>
      <c r="K25" s="135">
        <v>8</v>
      </c>
      <c r="L25" s="135">
        <v>10</v>
      </c>
      <c r="M25" s="135">
        <v>10</v>
      </c>
      <c r="N25" s="135">
        <v>5</v>
      </c>
      <c r="O25" s="135">
        <v>9</v>
      </c>
      <c r="P25" s="135">
        <v>7</v>
      </c>
      <c r="Q25" s="135">
        <v>10</v>
      </c>
      <c r="R25" s="135">
        <v>5</v>
      </c>
      <c r="S25" s="135">
        <v>7</v>
      </c>
      <c r="T25" s="135">
        <v>9</v>
      </c>
      <c r="U25" s="135">
        <v>5</v>
      </c>
      <c r="V25" s="135">
        <v>8</v>
      </c>
      <c r="W25" s="135">
        <v>4</v>
      </c>
      <c r="X25" s="135">
        <v>8</v>
      </c>
      <c r="Y25" s="135">
        <v>3</v>
      </c>
      <c r="Z25" s="135">
        <v>4</v>
      </c>
      <c r="AA25" s="135">
        <v>1</v>
      </c>
      <c r="AB25" s="135">
        <v>10</v>
      </c>
      <c r="AC25" s="135">
        <f t="shared" si="0"/>
        <v>6.2962962962962967</v>
      </c>
      <c r="AD25" s="135"/>
      <c r="AE25" s="135"/>
      <c r="AF25" s="136"/>
      <c r="AG25" s="136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6"/>
      <c r="BM25" s="136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6"/>
      <c r="CS25" s="136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6"/>
      <c r="DY25" s="136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6"/>
      <c r="FE25" s="136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6"/>
      <c r="GK25" s="136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6"/>
      <c r="HQ25" s="136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  <c r="IV25" s="136"/>
      <c r="IW25" s="136"/>
      <c r="IX25" s="135"/>
      <c r="IY25" s="135"/>
      <c r="IZ25" s="135"/>
      <c r="JA25" s="135"/>
      <c r="JB25" s="135"/>
      <c r="JC25" s="135"/>
      <c r="JD25" s="135"/>
      <c r="JE25" s="135"/>
      <c r="JF25" s="135"/>
      <c r="JG25" s="135"/>
      <c r="JH25" s="135"/>
      <c r="JI25" s="135"/>
      <c r="JJ25" s="135"/>
      <c r="JK25" s="135"/>
      <c r="JL25" s="135"/>
      <c r="JM25" s="135"/>
      <c r="JN25" s="135"/>
      <c r="JO25" s="135"/>
      <c r="JP25" s="135"/>
      <c r="JQ25" s="135"/>
      <c r="JR25" s="135"/>
      <c r="JS25" s="135"/>
      <c r="JT25" s="135"/>
      <c r="JU25" s="135"/>
      <c r="JV25" s="135"/>
      <c r="JW25" s="135"/>
      <c r="JX25" s="135"/>
      <c r="JY25" s="135"/>
      <c r="JZ25" s="135"/>
      <c r="KA25" s="135"/>
      <c r="KB25" s="136"/>
      <c r="KC25" s="136"/>
      <c r="KD25" s="135"/>
      <c r="KE25" s="135"/>
      <c r="KF25" s="135"/>
      <c r="KG25" s="135"/>
      <c r="KH25" s="135"/>
      <c r="KI25" s="135"/>
      <c r="KJ25" s="135"/>
      <c r="KK25" s="135"/>
      <c r="KL25" s="135"/>
      <c r="KM25" s="135"/>
      <c r="KN25" s="135"/>
      <c r="KO25" s="135"/>
      <c r="KP25" s="135"/>
      <c r="KQ25" s="135"/>
      <c r="KR25" s="135"/>
      <c r="KS25" s="135"/>
      <c r="KT25" s="135"/>
      <c r="KU25" s="135"/>
      <c r="KV25" s="135"/>
      <c r="KW25" s="135"/>
      <c r="KX25" s="135"/>
      <c r="KY25" s="135"/>
      <c r="KZ25" s="135"/>
      <c r="LA25" s="135"/>
      <c r="LB25" s="135"/>
      <c r="LC25" s="135"/>
      <c r="LD25" s="135"/>
      <c r="LE25" s="135"/>
      <c r="LF25" s="135"/>
      <c r="LG25" s="135"/>
      <c r="LH25" s="136"/>
      <c r="LI25" s="136"/>
      <c r="LJ25" s="135"/>
      <c r="LK25" s="135"/>
      <c r="LL25" s="135"/>
      <c r="LM25" s="135"/>
      <c r="LN25" s="135"/>
      <c r="LO25" s="135"/>
      <c r="LP25" s="135"/>
      <c r="LQ25" s="135"/>
      <c r="LR25" s="135"/>
      <c r="LS25" s="135"/>
      <c r="LT25" s="135"/>
      <c r="LU25" s="135"/>
      <c r="LV25" s="135"/>
      <c r="LW25" s="135"/>
      <c r="LX25" s="135"/>
      <c r="LY25" s="135"/>
      <c r="LZ25" s="135"/>
      <c r="MA25" s="135"/>
      <c r="MB25" s="135"/>
      <c r="MC25" s="135"/>
      <c r="MD25" s="135"/>
      <c r="ME25" s="135"/>
      <c r="MF25" s="135"/>
      <c r="MG25" s="135"/>
      <c r="MH25" s="135"/>
      <c r="MI25" s="135"/>
      <c r="MJ25" s="135"/>
      <c r="MK25" s="135"/>
      <c r="ML25" s="135"/>
      <c r="MM25" s="135"/>
      <c r="MN25" s="22"/>
      <c r="MO25" s="23"/>
      <c r="MP25" s="135"/>
      <c r="MQ25" s="135"/>
      <c r="MR25" s="135"/>
      <c r="MS25" s="135"/>
      <c r="MT25" s="135"/>
      <c r="MU25" s="135"/>
      <c r="MV25" s="135"/>
      <c r="MW25" s="135"/>
      <c r="MX25" s="135"/>
      <c r="MY25" s="135"/>
      <c r="MZ25" s="135"/>
      <c r="NA25" s="135"/>
      <c r="NB25" s="135"/>
      <c r="NC25" s="135"/>
      <c r="ND25" s="135"/>
      <c r="NE25" s="135"/>
      <c r="NF25" s="135"/>
      <c r="NG25" s="135"/>
      <c r="NH25" s="135"/>
      <c r="NI25" s="135"/>
      <c r="NJ25" s="135"/>
      <c r="NK25" s="135"/>
      <c r="NL25" s="135"/>
      <c r="NM25" s="135"/>
      <c r="NN25" s="135"/>
      <c r="NO25" s="135"/>
      <c r="NP25" s="135"/>
      <c r="NQ25" s="135"/>
      <c r="NR25" s="135"/>
      <c r="NS25" s="135"/>
      <c r="NT25" s="136"/>
      <c r="NU25" s="136"/>
      <c r="NV25" s="135"/>
      <c r="NW25" s="135"/>
      <c r="NX25" s="135"/>
      <c r="NY25" s="135"/>
      <c r="NZ25" s="135"/>
      <c r="OA25" s="135"/>
      <c r="OB25" s="135"/>
      <c r="OC25" s="135"/>
      <c r="OD25" s="135"/>
      <c r="OE25" s="135"/>
      <c r="OF25" s="135"/>
      <c r="OG25" s="135"/>
      <c r="OH25" s="135"/>
      <c r="OI25" s="135"/>
      <c r="OJ25" s="135"/>
      <c r="OK25" s="135"/>
      <c r="OL25" s="135"/>
      <c r="OM25" s="135"/>
      <c r="ON25" s="135"/>
      <c r="OO25" s="135"/>
      <c r="OP25" s="135"/>
      <c r="OQ25" s="135"/>
      <c r="OR25" s="135"/>
      <c r="OS25" s="135"/>
      <c r="OT25" s="135"/>
      <c r="OU25" s="135"/>
      <c r="OV25" s="135"/>
      <c r="OW25" s="135"/>
      <c r="OX25" s="135"/>
      <c r="OY25" s="135"/>
      <c r="OZ25" s="22"/>
      <c r="PA25" s="23"/>
      <c r="PB25" s="135"/>
      <c r="PC25" s="135"/>
      <c r="PD25" s="135"/>
      <c r="PE25" s="135"/>
      <c r="PF25" s="135"/>
      <c r="PG25" s="135"/>
      <c r="PH25" s="135"/>
      <c r="PI25" s="135"/>
      <c r="PJ25" s="135"/>
      <c r="PK25" s="135"/>
      <c r="PL25" s="135"/>
      <c r="PM25" s="135"/>
      <c r="PN25" s="135"/>
      <c r="PO25" s="135"/>
      <c r="PP25" s="135"/>
      <c r="PQ25" s="135"/>
      <c r="PR25" s="135"/>
      <c r="PS25" s="135"/>
      <c r="PT25" s="135"/>
      <c r="PU25" s="135"/>
      <c r="PV25" s="135"/>
      <c r="PW25" s="135"/>
      <c r="PX25" s="135"/>
      <c r="PY25" s="135"/>
      <c r="PZ25" s="135"/>
      <c r="QA25" s="135"/>
      <c r="QB25" s="135"/>
      <c r="QC25" s="135"/>
      <c r="QD25" s="135"/>
      <c r="QE25" s="135"/>
      <c r="QF25" s="136"/>
      <c r="QG25" s="136"/>
      <c r="QH25" s="135"/>
      <c r="QI25" s="135"/>
      <c r="QJ25" s="135"/>
      <c r="QK25" s="135"/>
      <c r="QL25" s="135"/>
      <c r="QM25" s="135"/>
      <c r="QN25" s="135"/>
      <c r="QO25" s="135"/>
      <c r="QP25" s="135"/>
      <c r="QQ25" s="135"/>
      <c r="QR25" s="135"/>
      <c r="QS25" s="135"/>
      <c r="QT25" s="135"/>
      <c r="QU25" s="135"/>
      <c r="QV25" s="135"/>
      <c r="QW25" s="135"/>
      <c r="QX25" s="135"/>
      <c r="QY25" s="135"/>
      <c r="QZ25" s="135"/>
      <c r="RA25" s="135"/>
      <c r="RB25" s="135"/>
      <c r="RC25" s="135"/>
      <c r="RD25" s="135"/>
      <c r="RE25" s="135"/>
      <c r="RF25" s="135"/>
      <c r="RG25" s="135"/>
      <c r="RH25" s="135"/>
      <c r="RI25" s="135"/>
      <c r="RJ25" s="135"/>
      <c r="RK25" s="135"/>
      <c r="RL25" s="136"/>
      <c r="RM25" s="136"/>
      <c r="RN25" s="135"/>
      <c r="RO25" s="135"/>
      <c r="RP25" s="135"/>
      <c r="RQ25" s="135"/>
      <c r="RR25" s="135"/>
      <c r="RS25" s="135"/>
      <c r="RT25" s="135"/>
      <c r="RU25" s="135"/>
      <c r="RV25" s="135"/>
      <c r="RW25" s="135"/>
      <c r="RX25" s="135"/>
      <c r="RY25" s="135"/>
      <c r="RZ25" s="135"/>
      <c r="SA25" s="135"/>
      <c r="SB25" s="135"/>
      <c r="SC25" s="135"/>
      <c r="SD25" s="135"/>
      <c r="SE25" s="135"/>
      <c r="SF25" s="135"/>
      <c r="SG25" s="135"/>
      <c r="SH25" s="135"/>
      <c r="SI25" s="135"/>
      <c r="SJ25" s="135"/>
      <c r="SK25" s="135"/>
      <c r="SL25" s="135"/>
      <c r="SM25" s="135"/>
      <c r="SN25" s="135"/>
      <c r="SO25" s="135"/>
      <c r="SP25" s="135"/>
      <c r="SQ25" s="135"/>
      <c r="SR25" s="24"/>
      <c r="SS25" s="25"/>
    </row>
    <row r="26" spans="1:513" s="137" customFormat="1" x14ac:dyDescent="0.25">
      <c r="A26" s="139" t="s">
        <v>132</v>
      </c>
      <c r="B26" s="135">
        <v>10</v>
      </c>
      <c r="C26" s="135">
        <v>4</v>
      </c>
      <c r="D26" s="135">
        <v>5</v>
      </c>
      <c r="E26" s="135">
        <v>7</v>
      </c>
      <c r="F26" s="135">
        <v>8</v>
      </c>
      <c r="G26" s="135">
        <v>5</v>
      </c>
      <c r="H26" s="135">
        <v>5</v>
      </c>
      <c r="I26" s="135">
        <v>4</v>
      </c>
      <c r="J26" s="135">
        <v>8</v>
      </c>
      <c r="K26" s="135">
        <v>10</v>
      </c>
      <c r="L26" s="135">
        <v>10</v>
      </c>
      <c r="M26" s="135">
        <v>9</v>
      </c>
      <c r="N26" s="135">
        <v>7</v>
      </c>
      <c r="O26" s="135">
        <v>10</v>
      </c>
      <c r="P26" s="135">
        <v>8</v>
      </c>
      <c r="Q26" s="135">
        <v>9</v>
      </c>
      <c r="R26" s="135">
        <v>9</v>
      </c>
      <c r="S26" s="135">
        <v>6</v>
      </c>
      <c r="T26" s="135">
        <v>9</v>
      </c>
      <c r="U26" s="135">
        <v>8</v>
      </c>
      <c r="V26" s="135">
        <v>9</v>
      </c>
      <c r="W26" s="135">
        <v>4</v>
      </c>
      <c r="X26" s="135">
        <v>9</v>
      </c>
      <c r="Y26" s="135">
        <v>8</v>
      </c>
      <c r="Z26" s="135">
        <v>7</v>
      </c>
      <c r="AA26" s="135">
        <v>4</v>
      </c>
      <c r="AB26" s="135">
        <v>10</v>
      </c>
      <c r="AC26" s="135">
        <f t="shared" si="0"/>
        <v>7.4814814814814818</v>
      </c>
      <c r="AD26" s="135"/>
      <c r="AE26" s="135"/>
      <c r="AF26" s="136"/>
      <c r="AG26" s="136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6"/>
      <c r="BM26" s="136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6"/>
      <c r="CS26" s="136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6"/>
      <c r="DY26" s="136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6"/>
      <c r="FE26" s="136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6"/>
      <c r="GK26" s="136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6"/>
      <c r="HQ26" s="136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  <c r="IV26" s="136"/>
      <c r="IW26" s="136"/>
      <c r="IX26" s="135"/>
      <c r="IY26" s="135"/>
      <c r="IZ26" s="135"/>
      <c r="JA26" s="135"/>
      <c r="JB26" s="135"/>
      <c r="JC26" s="135"/>
      <c r="JD26" s="135"/>
      <c r="JE26" s="135"/>
      <c r="JF26" s="135"/>
      <c r="JG26" s="135"/>
      <c r="JH26" s="135"/>
      <c r="JI26" s="135"/>
      <c r="JJ26" s="135"/>
      <c r="JK26" s="135"/>
      <c r="JL26" s="135"/>
      <c r="JM26" s="135"/>
      <c r="JN26" s="135"/>
      <c r="JO26" s="135"/>
      <c r="JP26" s="135"/>
      <c r="JQ26" s="135"/>
      <c r="JR26" s="135"/>
      <c r="JS26" s="135"/>
      <c r="JT26" s="135"/>
      <c r="JU26" s="135"/>
      <c r="JV26" s="135"/>
      <c r="JW26" s="135"/>
      <c r="JX26" s="135"/>
      <c r="JY26" s="135"/>
      <c r="JZ26" s="135"/>
      <c r="KA26" s="135"/>
      <c r="KB26" s="136"/>
      <c r="KC26" s="136"/>
      <c r="KD26" s="135"/>
      <c r="KE26" s="135"/>
      <c r="KF26" s="135"/>
      <c r="KG26" s="135"/>
      <c r="KH26" s="135"/>
      <c r="KI26" s="135"/>
      <c r="KJ26" s="135"/>
      <c r="KK26" s="135"/>
      <c r="KL26" s="135"/>
      <c r="KM26" s="135"/>
      <c r="KN26" s="135"/>
      <c r="KO26" s="135"/>
      <c r="KP26" s="135"/>
      <c r="KQ26" s="135"/>
      <c r="KR26" s="135"/>
      <c r="KS26" s="135"/>
      <c r="KT26" s="135"/>
      <c r="KU26" s="135"/>
      <c r="KV26" s="135"/>
      <c r="KW26" s="135"/>
      <c r="KX26" s="135"/>
      <c r="KY26" s="135"/>
      <c r="KZ26" s="135"/>
      <c r="LA26" s="135"/>
      <c r="LB26" s="135"/>
      <c r="LC26" s="135"/>
      <c r="LD26" s="135"/>
      <c r="LE26" s="135"/>
      <c r="LF26" s="135"/>
      <c r="LG26" s="135"/>
      <c r="LH26" s="136"/>
      <c r="LI26" s="136"/>
      <c r="LJ26" s="135"/>
      <c r="LK26" s="135"/>
      <c r="LL26" s="135"/>
      <c r="LM26" s="135"/>
      <c r="LN26" s="135"/>
      <c r="LO26" s="135"/>
      <c r="LP26" s="135"/>
      <c r="LQ26" s="135"/>
      <c r="LR26" s="135"/>
      <c r="LS26" s="135"/>
      <c r="LT26" s="135"/>
      <c r="LU26" s="135"/>
      <c r="LV26" s="135"/>
      <c r="LW26" s="135"/>
      <c r="LX26" s="135"/>
      <c r="LY26" s="135"/>
      <c r="LZ26" s="135"/>
      <c r="MA26" s="135"/>
      <c r="MB26" s="135"/>
      <c r="MC26" s="135"/>
      <c r="MD26" s="135"/>
      <c r="ME26" s="135"/>
      <c r="MF26" s="135"/>
      <c r="MG26" s="135"/>
      <c r="MH26" s="135"/>
      <c r="MI26" s="135"/>
      <c r="MJ26" s="135"/>
      <c r="MK26" s="135"/>
      <c r="ML26" s="135"/>
      <c r="MM26" s="135"/>
      <c r="MN26" s="22"/>
      <c r="MO26" s="23"/>
      <c r="MP26" s="135"/>
      <c r="MQ26" s="135"/>
      <c r="MR26" s="135"/>
      <c r="MS26" s="135"/>
      <c r="MT26" s="135"/>
      <c r="MU26" s="135"/>
      <c r="MV26" s="135"/>
      <c r="MW26" s="135"/>
      <c r="MX26" s="135"/>
      <c r="MY26" s="135"/>
      <c r="MZ26" s="135"/>
      <c r="NA26" s="135"/>
      <c r="NB26" s="135"/>
      <c r="NC26" s="135"/>
      <c r="ND26" s="135"/>
      <c r="NE26" s="135"/>
      <c r="NF26" s="135"/>
      <c r="NG26" s="135"/>
      <c r="NH26" s="135"/>
      <c r="NI26" s="135"/>
      <c r="NJ26" s="135"/>
      <c r="NK26" s="135"/>
      <c r="NL26" s="135"/>
      <c r="NM26" s="135"/>
      <c r="NN26" s="135"/>
      <c r="NO26" s="135"/>
      <c r="NP26" s="135"/>
      <c r="NQ26" s="135"/>
      <c r="NR26" s="135"/>
      <c r="NS26" s="135"/>
      <c r="NT26" s="136"/>
      <c r="NU26" s="136"/>
      <c r="NV26" s="135"/>
      <c r="NW26" s="135"/>
      <c r="NX26" s="135"/>
      <c r="NY26" s="135"/>
      <c r="NZ26" s="135"/>
      <c r="OA26" s="135"/>
      <c r="OB26" s="135"/>
      <c r="OC26" s="135"/>
      <c r="OD26" s="135"/>
      <c r="OE26" s="135"/>
      <c r="OF26" s="135"/>
      <c r="OG26" s="135"/>
      <c r="OH26" s="135"/>
      <c r="OI26" s="135"/>
      <c r="OJ26" s="135"/>
      <c r="OK26" s="135"/>
      <c r="OL26" s="135"/>
      <c r="OM26" s="135"/>
      <c r="ON26" s="135"/>
      <c r="OO26" s="135"/>
      <c r="OP26" s="135"/>
      <c r="OQ26" s="135"/>
      <c r="OR26" s="135"/>
      <c r="OS26" s="135"/>
      <c r="OT26" s="135"/>
      <c r="OU26" s="135"/>
      <c r="OV26" s="135"/>
      <c r="OW26" s="135"/>
      <c r="OX26" s="135"/>
      <c r="OY26" s="135"/>
      <c r="OZ26" s="22"/>
      <c r="PA26" s="23"/>
      <c r="PB26" s="135"/>
      <c r="PC26" s="135"/>
      <c r="PD26" s="135"/>
      <c r="PE26" s="135"/>
      <c r="PF26" s="135"/>
      <c r="PG26" s="135"/>
      <c r="PH26" s="135"/>
      <c r="PI26" s="135"/>
      <c r="PJ26" s="135"/>
      <c r="PK26" s="135"/>
      <c r="PL26" s="135"/>
      <c r="PM26" s="135"/>
      <c r="PN26" s="135"/>
      <c r="PO26" s="135"/>
      <c r="PP26" s="135"/>
      <c r="PQ26" s="135"/>
      <c r="PR26" s="135"/>
      <c r="PS26" s="135"/>
      <c r="PT26" s="135"/>
      <c r="PU26" s="135"/>
      <c r="PV26" s="135"/>
      <c r="PW26" s="135"/>
      <c r="PX26" s="135"/>
      <c r="PY26" s="135"/>
      <c r="PZ26" s="135"/>
      <c r="QA26" s="135"/>
      <c r="QB26" s="135"/>
      <c r="QC26" s="135"/>
      <c r="QD26" s="135"/>
      <c r="QE26" s="135"/>
      <c r="QF26" s="136"/>
      <c r="QG26" s="136"/>
      <c r="QH26" s="135"/>
      <c r="QI26" s="135"/>
      <c r="QJ26" s="135"/>
      <c r="QK26" s="135"/>
      <c r="QL26" s="135"/>
      <c r="QM26" s="135"/>
      <c r="QN26" s="135"/>
      <c r="QO26" s="135"/>
      <c r="QP26" s="135"/>
      <c r="QQ26" s="135"/>
      <c r="QR26" s="135"/>
      <c r="QS26" s="135"/>
      <c r="QT26" s="135"/>
      <c r="QU26" s="135"/>
      <c r="QV26" s="135"/>
      <c r="QW26" s="135"/>
      <c r="QX26" s="135"/>
      <c r="QY26" s="135"/>
      <c r="QZ26" s="135"/>
      <c r="RA26" s="135"/>
      <c r="RB26" s="135"/>
      <c r="RC26" s="135"/>
      <c r="RD26" s="135"/>
      <c r="RE26" s="135"/>
      <c r="RF26" s="135"/>
      <c r="RG26" s="135"/>
      <c r="RH26" s="135"/>
      <c r="RI26" s="135"/>
      <c r="RJ26" s="135"/>
      <c r="RK26" s="135"/>
      <c r="RL26" s="136"/>
      <c r="RM26" s="136"/>
      <c r="RN26" s="135"/>
      <c r="RO26" s="135"/>
      <c r="RP26" s="135"/>
      <c r="RQ26" s="135"/>
      <c r="RR26" s="135"/>
      <c r="RS26" s="135"/>
      <c r="RT26" s="135"/>
      <c r="RU26" s="135"/>
      <c r="RV26" s="135"/>
      <c r="RW26" s="135"/>
      <c r="RX26" s="135"/>
      <c r="RY26" s="135"/>
      <c r="RZ26" s="135"/>
      <c r="SA26" s="135"/>
      <c r="SB26" s="135"/>
      <c r="SC26" s="135"/>
      <c r="SD26" s="135"/>
      <c r="SE26" s="135"/>
      <c r="SF26" s="135"/>
      <c r="SG26" s="135"/>
      <c r="SH26" s="135"/>
      <c r="SI26" s="135"/>
      <c r="SJ26" s="135"/>
      <c r="SK26" s="135"/>
      <c r="SL26" s="135"/>
      <c r="SM26" s="135"/>
      <c r="SN26" s="135"/>
      <c r="SO26" s="135"/>
      <c r="SP26" s="135"/>
      <c r="SQ26" s="135"/>
      <c r="SR26" s="24"/>
      <c r="SS26" s="25"/>
    </row>
    <row r="27" spans="1:513" s="137" customFormat="1" x14ac:dyDescent="0.25">
      <c r="A27" s="139" t="s">
        <v>133</v>
      </c>
      <c r="B27" s="135">
        <v>9</v>
      </c>
      <c r="C27" s="135">
        <v>4</v>
      </c>
      <c r="D27" s="135">
        <v>6</v>
      </c>
      <c r="E27" s="135">
        <v>9</v>
      </c>
      <c r="F27" s="135">
        <v>8</v>
      </c>
      <c r="G27" s="135">
        <v>6</v>
      </c>
      <c r="H27" s="135">
        <v>5</v>
      </c>
      <c r="I27" s="135">
        <v>7</v>
      </c>
      <c r="J27" s="135">
        <v>5</v>
      </c>
      <c r="K27" s="135">
        <v>10</v>
      </c>
      <c r="L27" s="135">
        <v>9</v>
      </c>
      <c r="M27" s="135">
        <v>9</v>
      </c>
      <c r="N27" s="135">
        <v>7</v>
      </c>
      <c r="O27" s="135">
        <v>9</v>
      </c>
      <c r="P27" s="135">
        <v>8</v>
      </c>
      <c r="Q27" s="135">
        <v>10</v>
      </c>
      <c r="R27" s="135">
        <v>8</v>
      </c>
      <c r="S27" s="135">
        <v>9</v>
      </c>
      <c r="T27" s="135">
        <v>10</v>
      </c>
      <c r="U27" s="135">
        <v>7</v>
      </c>
      <c r="V27" s="135">
        <v>9</v>
      </c>
      <c r="W27" s="135">
        <v>2</v>
      </c>
      <c r="X27" s="135">
        <v>9</v>
      </c>
      <c r="Y27" s="135">
        <v>8</v>
      </c>
      <c r="Z27" s="135">
        <v>6</v>
      </c>
      <c r="AA27" s="135">
        <v>1</v>
      </c>
      <c r="AB27" s="135">
        <v>10</v>
      </c>
      <c r="AC27" s="135">
        <f t="shared" si="0"/>
        <v>7.4074074074074074</v>
      </c>
      <c r="AD27" s="135"/>
      <c r="AE27" s="135"/>
      <c r="AF27" s="136"/>
      <c r="AG27" s="136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6"/>
      <c r="BM27" s="136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6"/>
      <c r="CS27" s="136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6"/>
      <c r="DY27" s="136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6"/>
      <c r="FE27" s="136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6"/>
      <c r="GK27" s="136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6"/>
      <c r="HQ27" s="136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  <c r="IV27" s="136"/>
      <c r="IW27" s="136"/>
      <c r="IX27" s="135"/>
      <c r="IY27" s="135"/>
      <c r="IZ27" s="135"/>
      <c r="JA27" s="135"/>
      <c r="JB27" s="135"/>
      <c r="JC27" s="135"/>
      <c r="JD27" s="135"/>
      <c r="JE27" s="135"/>
      <c r="JF27" s="135"/>
      <c r="JG27" s="135"/>
      <c r="JH27" s="135"/>
      <c r="JI27" s="135"/>
      <c r="JJ27" s="135"/>
      <c r="JK27" s="135"/>
      <c r="JL27" s="135"/>
      <c r="JM27" s="135"/>
      <c r="JN27" s="135"/>
      <c r="JO27" s="135"/>
      <c r="JP27" s="135"/>
      <c r="JQ27" s="135"/>
      <c r="JR27" s="135"/>
      <c r="JS27" s="135"/>
      <c r="JT27" s="135"/>
      <c r="JU27" s="135"/>
      <c r="JV27" s="135"/>
      <c r="JW27" s="135"/>
      <c r="JX27" s="135"/>
      <c r="JY27" s="135"/>
      <c r="JZ27" s="135"/>
      <c r="KA27" s="135"/>
      <c r="KB27" s="136"/>
      <c r="KC27" s="136"/>
      <c r="KD27" s="135"/>
      <c r="KE27" s="135"/>
      <c r="KF27" s="135"/>
      <c r="KG27" s="135"/>
      <c r="KH27" s="135"/>
      <c r="KI27" s="135"/>
      <c r="KJ27" s="135"/>
      <c r="KK27" s="135"/>
      <c r="KL27" s="135"/>
      <c r="KM27" s="135"/>
      <c r="KN27" s="135"/>
      <c r="KO27" s="135"/>
      <c r="KP27" s="135"/>
      <c r="KQ27" s="135"/>
      <c r="KR27" s="135"/>
      <c r="KS27" s="135"/>
      <c r="KT27" s="135"/>
      <c r="KU27" s="135"/>
      <c r="KV27" s="135"/>
      <c r="KW27" s="135"/>
      <c r="KX27" s="135"/>
      <c r="KY27" s="135"/>
      <c r="KZ27" s="135"/>
      <c r="LA27" s="135"/>
      <c r="LB27" s="135"/>
      <c r="LC27" s="135"/>
      <c r="LD27" s="135"/>
      <c r="LE27" s="135"/>
      <c r="LF27" s="135"/>
      <c r="LG27" s="135"/>
      <c r="LH27" s="136"/>
      <c r="LI27" s="136"/>
      <c r="LJ27" s="135"/>
      <c r="LK27" s="135"/>
      <c r="LL27" s="135"/>
      <c r="LM27" s="135"/>
      <c r="LN27" s="135"/>
      <c r="LO27" s="135"/>
      <c r="LP27" s="135"/>
      <c r="LQ27" s="135"/>
      <c r="LR27" s="135"/>
      <c r="LS27" s="135"/>
      <c r="LT27" s="135"/>
      <c r="LU27" s="135"/>
      <c r="LV27" s="135"/>
      <c r="LW27" s="135"/>
      <c r="LX27" s="135"/>
      <c r="LY27" s="135"/>
      <c r="LZ27" s="135"/>
      <c r="MA27" s="135"/>
      <c r="MB27" s="135"/>
      <c r="MC27" s="135"/>
      <c r="MD27" s="135"/>
      <c r="ME27" s="135"/>
      <c r="MF27" s="135"/>
      <c r="MG27" s="135"/>
      <c r="MH27" s="135"/>
      <c r="MI27" s="135"/>
      <c r="MJ27" s="135"/>
      <c r="MK27" s="135"/>
      <c r="ML27" s="135"/>
      <c r="MM27" s="135"/>
      <c r="MN27" s="22"/>
      <c r="MO27" s="23"/>
      <c r="MP27" s="135"/>
      <c r="MQ27" s="135"/>
      <c r="MR27" s="135"/>
      <c r="MS27" s="135"/>
      <c r="MT27" s="135"/>
      <c r="MU27" s="135"/>
      <c r="MV27" s="135"/>
      <c r="MW27" s="135"/>
      <c r="MX27" s="135"/>
      <c r="MY27" s="135"/>
      <c r="MZ27" s="135"/>
      <c r="NA27" s="135"/>
      <c r="NB27" s="135"/>
      <c r="NC27" s="135"/>
      <c r="ND27" s="135"/>
      <c r="NE27" s="135"/>
      <c r="NF27" s="135"/>
      <c r="NG27" s="135"/>
      <c r="NH27" s="135"/>
      <c r="NI27" s="135"/>
      <c r="NJ27" s="135"/>
      <c r="NK27" s="135"/>
      <c r="NL27" s="135"/>
      <c r="NM27" s="135"/>
      <c r="NN27" s="135"/>
      <c r="NO27" s="135"/>
      <c r="NP27" s="135"/>
      <c r="NQ27" s="135"/>
      <c r="NR27" s="135"/>
      <c r="NS27" s="135"/>
      <c r="NT27" s="136"/>
      <c r="NU27" s="136"/>
      <c r="NV27" s="135"/>
      <c r="NW27" s="135"/>
      <c r="NX27" s="135"/>
      <c r="NY27" s="135"/>
      <c r="NZ27" s="135"/>
      <c r="OA27" s="135"/>
      <c r="OB27" s="135"/>
      <c r="OC27" s="135"/>
      <c r="OD27" s="135"/>
      <c r="OE27" s="135"/>
      <c r="OF27" s="135"/>
      <c r="OG27" s="135"/>
      <c r="OH27" s="135"/>
      <c r="OI27" s="135"/>
      <c r="OJ27" s="135"/>
      <c r="OK27" s="135"/>
      <c r="OL27" s="135"/>
      <c r="OM27" s="135"/>
      <c r="ON27" s="135"/>
      <c r="OO27" s="135"/>
      <c r="OP27" s="135"/>
      <c r="OQ27" s="135"/>
      <c r="OR27" s="135"/>
      <c r="OS27" s="135"/>
      <c r="OT27" s="135"/>
      <c r="OU27" s="135"/>
      <c r="OV27" s="135"/>
      <c r="OW27" s="135"/>
      <c r="OX27" s="135"/>
      <c r="OY27" s="135"/>
      <c r="OZ27" s="22"/>
      <c r="PA27" s="23"/>
      <c r="PB27" s="135"/>
      <c r="PC27" s="135"/>
      <c r="PD27" s="135"/>
      <c r="PE27" s="135"/>
      <c r="PF27" s="135"/>
      <c r="PG27" s="135"/>
      <c r="PH27" s="135"/>
      <c r="PI27" s="135"/>
      <c r="PJ27" s="135"/>
      <c r="PK27" s="135"/>
      <c r="PL27" s="135"/>
      <c r="PM27" s="135"/>
      <c r="PN27" s="135"/>
      <c r="PO27" s="135"/>
      <c r="PP27" s="135"/>
      <c r="PQ27" s="135"/>
      <c r="PR27" s="135"/>
      <c r="PS27" s="135"/>
      <c r="PT27" s="135"/>
      <c r="PU27" s="135"/>
      <c r="PV27" s="135"/>
      <c r="PW27" s="135"/>
      <c r="PX27" s="135"/>
      <c r="PY27" s="135"/>
      <c r="PZ27" s="135"/>
      <c r="QA27" s="135"/>
      <c r="QB27" s="135"/>
      <c r="QC27" s="135"/>
      <c r="QD27" s="135"/>
      <c r="QE27" s="135"/>
      <c r="QF27" s="136"/>
      <c r="QG27" s="136"/>
      <c r="QH27" s="135"/>
      <c r="QI27" s="135"/>
      <c r="QJ27" s="135"/>
      <c r="QK27" s="135"/>
      <c r="QL27" s="135"/>
      <c r="QM27" s="135"/>
      <c r="QN27" s="135"/>
      <c r="QO27" s="135"/>
      <c r="QP27" s="135"/>
      <c r="QQ27" s="135"/>
      <c r="QR27" s="135"/>
      <c r="QS27" s="135"/>
      <c r="QT27" s="135"/>
      <c r="QU27" s="135"/>
      <c r="QV27" s="135"/>
      <c r="QW27" s="135"/>
      <c r="QX27" s="135"/>
      <c r="QY27" s="135"/>
      <c r="QZ27" s="135"/>
      <c r="RA27" s="135"/>
      <c r="RB27" s="135"/>
      <c r="RC27" s="135"/>
      <c r="RD27" s="135"/>
      <c r="RE27" s="135"/>
      <c r="RF27" s="135"/>
      <c r="RG27" s="135"/>
      <c r="RH27" s="135"/>
      <c r="RI27" s="135"/>
      <c r="RJ27" s="135"/>
      <c r="RK27" s="135"/>
      <c r="RL27" s="136"/>
      <c r="RM27" s="136"/>
      <c r="RN27" s="135"/>
      <c r="RO27" s="135"/>
      <c r="RP27" s="135"/>
      <c r="RQ27" s="135"/>
      <c r="RR27" s="135"/>
      <c r="RS27" s="135"/>
      <c r="RT27" s="135"/>
      <c r="RU27" s="135"/>
      <c r="RV27" s="135"/>
      <c r="RW27" s="135"/>
      <c r="RX27" s="135"/>
      <c r="RY27" s="135"/>
      <c r="RZ27" s="135"/>
      <c r="SA27" s="135"/>
      <c r="SB27" s="135"/>
      <c r="SC27" s="135"/>
      <c r="SD27" s="135"/>
      <c r="SE27" s="135"/>
      <c r="SF27" s="135"/>
      <c r="SG27" s="135"/>
      <c r="SH27" s="135"/>
      <c r="SI27" s="135"/>
      <c r="SJ27" s="135"/>
      <c r="SK27" s="135"/>
      <c r="SL27" s="135"/>
      <c r="SM27" s="135"/>
      <c r="SN27" s="135"/>
      <c r="SO27" s="135"/>
      <c r="SP27" s="135"/>
      <c r="SQ27" s="135"/>
      <c r="SR27" s="24"/>
      <c r="SS27" s="25"/>
    </row>
    <row r="28" spans="1:513" s="137" customFormat="1" ht="25.5" x14ac:dyDescent="0.25">
      <c r="A28" s="139" t="s">
        <v>134</v>
      </c>
      <c r="B28" s="135">
        <v>10</v>
      </c>
      <c r="C28" s="135">
        <v>9</v>
      </c>
      <c r="D28" s="135">
        <v>4</v>
      </c>
      <c r="E28" s="135">
        <v>9</v>
      </c>
      <c r="F28" s="135">
        <v>10</v>
      </c>
      <c r="G28" s="135">
        <v>8</v>
      </c>
      <c r="H28" s="135">
        <v>4</v>
      </c>
      <c r="I28" s="135">
        <v>7</v>
      </c>
      <c r="J28" s="135">
        <v>3</v>
      </c>
      <c r="K28" s="135">
        <v>10</v>
      </c>
      <c r="L28" s="135">
        <v>9</v>
      </c>
      <c r="M28" s="135">
        <v>10</v>
      </c>
      <c r="N28" s="135">
        <v>9</v>
      </c>
      <c r="O28" s="135">
        <v>10</v>
      </c>
      <c r="P28" s="135">
        <v>10</v>
      </c>
      <c r="Q28" s="135">
        <v>9</v>
      </c>
      <c r="R28" s="135">
        <v>8</v>
      </c>
      <c r="S28" s="135">
        <v>9</v>
      </c>
      <c r="T28" s="135">
        <v>10</v>
      </c>
      <c r="U28" s="135">
        <v>10</v>
      </c>
      <c r="V28" s="135">
        <v>10</v>
      </c>
      <c r="W28" s="135">
        <v>4</v>
      </c>
      <c r="X28" s="135">
        <v>10</v>
      </c>
      <c r="Y28" s="135">
        <v>8</v>
      </c>
      <c r="Z28" s="135">
        <v>8</v>
      </c>
      <c r="AA28" s="135">
        <v>6</v>
      </c>
      <c r="AB28" s="135">
        <v>9</v>
      </c>
      <c r="AC28" s="135">
        <f t="shared" si="0"/>
        <v>8.2592592592592595</v>
      </c>
      <c r="AD28" s="135"/>
      <c r="AE28" s="135"/>
      <c r="AF28" s="136"/>
      <c r="AG28" s="136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6"/>
      <c r="BM28" s="136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6"/>
      <c r="CS28" s="136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6"/>
      <c r="DY28" s="136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6"/>
      <c r="FE28" s="136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6"/>
      <c r="GK28" s="136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6"/>
      <c r="HQ28" s="136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  <c r="IV28" s="136"/>
      <c r="IW28" s="136"/>
      <c r="IX28" s="135"/>
      <c r="IY28" s="135"/>
      <c r="IZ28" s="135"/>
      <c r="JA28" s="135"/>
      <c r="JB28" s="135"/>
      <c r="JC28" s="135"/>
      <c r="JD28" s="135"/>
      <c r="JE28" s="135"/>
      <c r="JF28" s="135"/>
      <c r="JG28" s="135"/>
      <c r="JH28" s="135"/>
      <c r="JI28" s="135"/>
      <c r="JJ28" s="135"/>
      <c r="JK28" s="135"/>
      <c r="JL28" s="135"/>
      <c r="JM28" s="135"/>
      <c r="JN28" s="135"/>
      <c r="JO28" s="135"/>
      <c r="JP28" s="135"/>
      <c r="JQ28" s="135"/>
      <c r="JR28" s="135"/>
      <c r="JS28" s="135"/>
      <c r="JT28" s="135"/>
      <c r="JU28" s="135"/>
      <c r="JV28" s="135"/>
      <c r="JW28" s="135"/>
      <c r="JX28" s="135"/>
      <c r="JY28" s="135"/>
      <c r="JZ28" s="135"/>
      <c r="KA28" s="135"/>
      <c r="KB28" s="136"/>
      <c r="KC28" s="136"/>
      <c r="KD28" s="135"/>
      <c r="KE28" s="135"/>
      <c r="KF28" s="135"/>
      <c r="KG28" s="135"/>
      <c r="KH28" s="135"/>
      <c r="KI28" s="135"/>
      <c r="KJ28" s="135"/>
      <c r="KK28" s="135"/>
      <c r="KL28" s="135"/>
      <c r="KM28" s="135"/>
      <c r="KN28" s="135"/>
      <c r="KO28" s="135"/>
      <c r="KP28" s="135"/>
      <c r="KQ28" s="135"/>
      <c r="KR28" s="135"/>
      <c r="KS28" s="135"/>
      <c r="KT28" s="135"/>
      <c r="KU28" s="135"/>
      <c r="KV28" s="135"/>
      <c r="KW28" s="135"/>
      <c r="KX28" s="135"/>
      <c r="KY28" s="135"/>
      <c r="KZ28" s="135"/>
      <c r="LA28" s="135"/>
      <c r="LB28" s="135"/>
      <c r="LC28" s="135"/>
      <c r="LD28" s="135"/>
      <c r="LE28" s="135"/>
      <c r="LF28" s="135"/>
      <c r="LG28" s="135"/>
      <c r="LH28" s="136"/>
      <c r="LI28" s="136"/>
      <c r="LJ28" s="135"/>
      <c r="LK28" s="135"/>
      <c r="LL28" s="135"/>
      <c r="LM28" s="135"/>
      <c r="LN28" s="135"/>
      <c r="LO28" s="135"/>
      <c r="LP28" s="135"/>
      <c r="LQ28" s="135"/>
      <c r="LR28" s="135"/>
      <c r="LS28" s="135"/>
      <c r="LT28" s="135"/>
      <c r="LU28" s="135"/>
      <c r="LV28" s="135"/>
      <c r="LW28" s="135"/>
      <c r="LX28" s="135"/>
      <c r="LY28" s="135"/>
      <c r="LZ28" s="135"/>
      <c r="MA28" s="135"/>
      <c r="MB28" s="135"/>
      <c r="MC28" s="135"/>
      <c r="MD28" s="135"/>
      <c r="ME28" s="135"/>
      <c r="MF28" s="135"/>
      <c r="MG28" s="135"/>
      <c r="MH28" s="135"/>
      <c r="MI28" s="135"/>
      <c r="MJ28" s="135"/>
      <c r="MK28" s="135"/>
      <c r="ML28" s="135"/>
      <c r="MM28" s="135"/>
      <c r="MN28" s="22"/>
      <c r="MO28" s="23"/>
      <c r="MP28" s="135"/>
      <c r="MQ28" s="135"/>
      <c r="MR28" s="135"/>
      <c r="MS28" s="135"/>
      <c r="MT28" s="135"/>
      <c r="MU28" s="135"/>
      <c r="MV28" s="135"/>
      <c r="MW28" s="135"/>
      <c r="MX28" s="135"/>
      <c r="MY28" s="135"/>
      <c r="MZ28" s="135"/>
      <c r="NA28" s="135"/>
      <c r="NB28" s="135"/>
      <c r="NC28" s="135"/>
      <c r="ND28" s="135"/>
      <c r="NE28" s="135"/>
      <c r="NF28" s="135"/>
      <c r="NG28" s="135"/>
      <c r="NH28" s="135"/>
      <c r="NI28" s="135"/>
      <c r="NJ28" s="135"/>
      <c r="NK28" s="135"/>
      <c r="NL28" s="135"/>
      <c r="NM28" s="135"/>
      <c r="NN28" s="135"/>
      <c r="NO28" s="135"/>
      <c r="NP28" s="135"/>
      <c r="NQ28" s="135"/>
      <c r="NR28" s="135"/>
      <c r="NS28" s="135"/>
      <c r="NT28" s="136"/>
      <c r="NU28" s="136"/>
      <c r="NV28" s="135"/>
      <c r="NW28" s="135"/>
      <c r="NX28" s="135"/>
      <c r="NY28" s="135"/>
      <c r="NZ28" s="135"/>
      <c r="OA28" s="135"/>
      <c r="OB28" s="135"/>
      <c r="OC28" s="135"/>
      <c r="OD28" s="135"/>
      <c r="OE28" s="135"/>
      <c r="OF28" s="135"/>
      <c r="OG28" s="135"/>
      <c r="OH28" s="135"/>
      <c r="OI28" s="135"/>
      <c r="OJ28" s="135"/>
      <c r="OK28" s="135"/>
      <c r="OL28" s="135"/>
      <c r="OM28" s="135"/>
      <c r="ON28" s="135"/>
      <c r="OO28" s="135"/>
      <c r="OP28" s="135"/>
      <c r="OQ28" s="135"/>
      <c r="OR28" s="135"/>
      <c r="OS28" s="135"/>
      <c r="OT28" s="135"/>
      <c r="OU28" s="135"/>
      <c r="OV28" s="135"/>
      <c r="OW28" s="135"/>
      <c r="OX28" s="135"/>
      <c r="OY28" s="135"/>
      <c r="OZ28" s="22"/>
      <c r="PA28" s="23"/>
      <c r="PB28" s="135"/>
      <c r="PC28" s="135"/>
      <c r="PD28" s="135"/>
      <c r="PE28" s="135"/>
      <c r="PF28" s="135"/>
      <c r="PG28" s="135"/>
      <c r="PH28" s="135"/>
      <c r="PI28" s="135"/>
      <c r="PJ28" s="135"/>
      <c r="PK28" s="135"/>
      <c r="PL28" s="135"/>
      <c r="PM28" s="135"/>
      <c r="PN28" s="135"/>
      <c r="PO28" s="135"/>
      <c r="PP28" s="135"/>
      <c r="PQ28" s="135"/>
      <c r="PR28" s="135"/>
      <c r="PS28" s="135"/>
      <c r="PT28" s="135"/>
      <c r="PU28" s="135"/>
      <c r="PV28" s="135"/>
      <c r="PW28" s="135"/>
      <c r="PX28" s="135"/>
      <c r="PY28" s="135"/>
      <c r="PZ28" s="135"/>
      <c r="QA28" s="135"/>
      <c r="QB28" s="135"/>
      <c r="QC28" s="135"/>
      <c r="QD28" s="135"/>
      <c r="QE28" s="135"/>
      <c r="QF28" s="136"/>
      <c r="QG28" s="136"/>
      <c r="QH28" s="135"/>
      <c r="QI28" s="135"/>
      <c r="QJ28" s="135"/>
      <c r="QK28" s="135"/>
      <c r="QL28" s="135"/>
      <c r="QM28" s="135"/>
      <c r="QN28" s="135"/>
      <c r="QO28" s="135"/>
      <c r="QP28" s="135"/>
      <c r="QQ28" s="135"/>
      <c r="QR28" s="135"/>
      <c r="QS28" s="135"/>
      <c r="QT28" s="135"/>
      <c r="QU28" s="135"/>
      <c r="QV28" s="135"/>
      <c r="QW28" s="135"/>
      <c r="QX28" s="135"/>
      <c r="QY28" s="135"/>
      <c r="QZ28" s="135"/>
      <c r="RA28" s="135"/>
      <c r="RB28" s="135"/>
      <c r="RC28" s="135"/>
      <c r="RD28" s="135"/>
      <c r="RE28" s="135"/>
      <c r="RF28" s="135"/>
      <c r="RG28" s="135"/>
      <c r="RH28" s="135"/>
      <c r="RI28" s="135"/>
      <c r="RJ28" s="135"/>
      <c r="RK28" s="135"/>
      <c r="RL28" s="136"/>
      <c r="RM28" s="136"/>
      <c r="RN28" s="135"/>
      <c r="RO28" s="135"/>
      <c r="RP28" s="135"/>
      <c r="RQ28" s="135"/>
      <c r="RR28" s="135"/>
      <c r="RS28" s="135"/>
      <c r="RT28" s="135"/>
      <c r="RU28" s="135"/>
      <c r="RV28" s="135"/>
      <c r="RW28" s="135"/>
      <c r="RX28" s="135"/>
      <c r="RY28" s="135"/>
      <c r="RZ28" s="135"/>
      <c r="SA28" s="135"/>
      <c r="SB28" s="135"/>
      <c r="SC28" s="135"/>
      <c r="SD28" s="135"/>
      <c r="SE28" s="135"/>
      <c r="SF28" s="135"/>
      <c r="SG28" s="135"/>
      <c r="SH28" s="135"/>
      <c r="SI28" s="135"/>
      <c r="SJ28" s="135"/>
      <c r="SK28" s="135"/>
      <c r="SL28" s="135"/>
      <c r="SM28" s="135"/>
      <c r="SN28" s="135"/>
      <c r="SO28" s="135"/>
      <c r="SP28" s="135"/>
      <c r="SQ28" s="135"/>
      <c r="SR28" s="24"/>
      <c r="SS28" s="25"/>
    </row>
    <row r="29" spans="1:513" s="137" customFormat="1" ht="25.5" x14ac:dyDescent="0.25">
      <c r="A29" s="139" t="s">
        <v>135</v>
      </c>
      <c r="B29" s="135">
        <v>10</v>
      </c>
      <c r="C29" s="135">
        <v>5</v>
      </c>
      <c r="D29" s="135">
        <v>5</v>
      </c>
      <c r="E29" s="135">
        <v>10</v>
      </c>
      <c r="F29" s="135">
        <v>10</v>
      </c>
      <c r="G29" s="135">
        <v>8</v>
      </c>
      <c r="H29" s="135">
        <v>5</v>
      </c>
      <c r="I29" s="135">
        <v>6</v>
      </c>
      <c r="J29" s="135">
        <v>3</v>
      </c>
      <c r="K29" s="135">
        <v>10</v>
      </c>
      <c r="L29" s="135">
        <v>10</v>
      </c>
      <c r="M29" s="135">
        <v>10</v>
      </c>
      <c r="N29" s="135">
        <v>10</v>
      </c>
      <c r="O29" s="135">
        <v>10</v>
      </c>
      <c r="P29" s="135">
        <v>10</v>
      </c>
      <c r="Q29" s="135">
        <v>10</v>
      </c>
      <c r="R29" s="135">
        <v>10</v>
      </c>
      <c r="S29" s="135">
        <v>9</v>
      </c>
      <c r="T29" s="135">
        <v>10</v>
      </c>
      <c r="U29" s="135">
        <v>8</v>
      </c>
      <c r="V29" s="135">
        <v>10</v>
      </c>
      <c r="W29" s="135">
        <v>5</v>
      </c>
      <c r="X29" s="135">
        <v>10</v>
      </c>
      <c r="Y29" s="135">
        <v>3</v>
      </c>
      <c r="Z29" s="135">
        <v>10</v>
      </c>
      <c r="AA29" s="135">
        <v>10</v>
      </c>
      <c r="AB29" s="135">
        <v>9</v>
      </c>
      <c r="AC29" s="135">
        <f t="shared" si="0"/>
        <v>8.3703703703703702</v>
      </c>
      <c r="AD29" s="135"/>
      <c r="AE29" s="135"/>
      <c r="AF29" s="136"/>
      <c r="AG29" s="136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6"/>
      <c r="BM29" s="136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6"/>
      <c r="CS29" s="136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6"/>
      <c r="DY29" s="136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6"/>
      <c r="FE29" s="136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6"/>
      <c r="GK29" s="136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6"/>
      <c r="HQ29" s="136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35"/>
      <c r="IV29" s="136"/>
      <c r="IW29" s="136"/>
      <c r="IX29" s="135"/>
      <c r="IY29" s="135"/>
      <c r="IZ29" s="135"/>
      <c r="JA29" s="135"/>
      <c r="JB29" s="135"/>
      <c r="JC29" s="135"/>
      <c r="JD29" s="135"/>
      <c r="JE29" s="135"/>
      <c r="JF29" s="135"/>
      <c r="JG29" s="135"/>
      <c r="JH29" s="135"/>
      <c r="JI29" s="135"/>
      <c r="JJ29" s="135"/>
      <c r="JK29" s="135"/>
      <c r="JL29" s="135"/>
      <c r="JM29" s="135"/>
      <c r="JN29" s="135"/>
      <c r="JO29" s="135"/>
      <c r="JP29" s="135"/>
      <c r="JQ29" s="135"/>
      <c r="JR29" s="135"/>
      <c r="JS29" s="135"/>
      <c r="JT29" s="135"/>
      <c r="JU29" s="135"/>
      <c r="JV29" s="135"/>
      <c r="JW29" s="135"/>
      <c r="JX29" s="135"/>
      <c r="JY29" s="135"/>
      <c r="JZ29" s="135"/>
      <c r="KA29" s="135"/>
      <c r="KB29" s="136"/>
      <c r="KC29" s="136"/>
      <c r="KD29" s="135"/>
      <c r="KE29" s="135"/>
      <c r="KF29" s="135"/>
      <c r="KG29" s="135"/>
      <c r="KH29" s="135"/>
      <c r="KI29" s="135"/>
      <c r="KJ29" s="135"/>
      <c r="KK29" s="135"/>
      <c r="KL29" s="135"/>
      <c r="KM29" s="135"/>
      <c r="KN29" s="135"/>
      <c r="KO29" s="135"/>
      <c r="KP29" s="135"/>
      <c r="KQ29" s="135"/>
      <c r="KR29" s="135"/>
      <c r="KS29" s="135"/>
      <c r="KT29" s="135"/>
      <c r="KU29" s="135"/>
      <c r="KV29" s="135"/>
      <c r="KW29" s="135"/>
      <c r="KX29" s="135"/>
      <c r="KY29" s="135"/>
      <c r="KZ29" s="135"/>
      <c r="LA29" s="135"/>
      <c r="LB29" s="135"/>
      <c r="LC29" s="135"/>
      <c r="LD29" s="135"/>
      <c r="LE29" s="135"/>
      <c r="LF29" s="135"/>
      <c r="LG29" s="135"/>
      <c r="LH29" s="136"/>
      <c r="LI29" s="136"/>
      <c r="LJ29" s="135"/>
      <c r="LK29" s="135"/>
      <c r="LL29" s="135"/>
      <c r="LM29" s="135"/>
      <c r="LN29" s="135"/>
      <c r="LO29" s="135"/>
      <c r="LP29" s="135"/>
      <c r="LQ29" s="135"/>
      <c r="LR29" s="135"/>
      <c r="LS29" s="135"/>
      <c r="LT29" s="135"/>
      <c r="LU29" s="135"/>
      <c r="LV29" s="135"/>
      <c r="LW29" s="135"/>
      <c r="LX29" s="135"/>
      <c r="LY29" s="135"/>
      <c r="LZ29" s="135"/>
      <c r="MA29" s="135"/>
      <c r="MB29" s="135"/>
      <c r="MC29" s="135"/>
      <c r="MD29" s="135"/>
      <c r="ME29" s="135"/>
      <c r="MF29" s="135"/>
      <c r="MG29" s="135"/>
      <c r="MH29" s="135"/>
      <c r="MI29" s="135"/>
      <c r="MJ29" s="135"/>
      <c r="MK29" s="135"/>
      <c r="ML29" s="135"/>
      <c r="MM29" s="135"/>
      <c r="MN29" s="22"/>
      <c r="MO29" s="23"/>
      <c r="MP29" s="135"/>
      <c r="MQ29" s="135"/>
      <c r="MR29" s="135"/>
      <c r="MS29" s="135"/>
      <c r="MT29" s="135"/>
      <c r="MU29" s="135"/>
      <c r="MV29" s="135"/>
      <c r="MW29" s="135"/>
      <c r="MX29" s="135"/>
      <c r="MY29" s="135"/>
      <c r="MZ29" s="135"/>
      <c r="NA29" s="135"/>
      <c r="NB29" s="135"/>
      <c r="NC29" s="135"/>
      <c r="ND29" s="135"/>
      <c r="NE29" s="135"/>
      <c r="NF29" s="135"/>
      <c r="NG29" s="135"/>
      <c r="NH29" s="135"/>
      <c r="NI29" s="135"/>
      <c r="NJ29" s="135"/>
      <c r="NK29" s="135"/>
      <c r="NL29" s="135"/>
      <c r="NM29" s="135"/>
      <c r="NN29" s="135"/>
      <c r="NO29" s="135"/>
      <c r="NP29" s="135"/>
      <c r="NQ29" s="135"/>
      <c r="NR29" s="135"/>
      <c r="NS29" s="135"/>
      <c r="NT29" s="136"/>
      <c r="NU29" s="136"/>
      <c r="NV29" s="135"/>
      <c r="NW29" s="135"/>
      <c r="NX29" s="135"/>
      <c r="NY29" s="135"/>
      <c r="NZ29" s="135"/>
      <c r="OA29" s="135"/>
      <c r="OB29" s="135"/>
      <c r="OC29" s="135"/>
      <c r="OD29" s="135"/>
      <c r="OE29" s="135"/>
      <c r="OF29" s="135"/>
      <c r="OG29" s="135"/>
      <c r="OH29" s="135"/>
      <c r="OI29" s="135"/>
      <c r="OJ29" s="135"/>
      <c r="OK29" s="135"/>
      <c r="OL29" s="135"/>
      <c r="OM29" s="135"/>
      <c r="ON29" s="135"/>
      <c r="OO29" s="135"/>
      <c r="OP29" s="135"/>
      <c r="OQ29" s="135"/>
      <c r="OR29" s="135"/>
      <c r="OS29" s="135"/>
      <c r="OT29" s="135"/>
      <c r="OU29" s="135"/>
      <c r="OV29" s="135"/>
      <c r="OW29" s="135"/>
      <c r="OX29" s="135"/>
      <c r="OY29" s="135"/>
      <c r="OZ29" s="22"/>
      <c r="PA29" s="23"/>
      <c r="PB29" s="135"/>
      <c r="PC29" s="135"/>
      <c r="PD29" s="135"/>
      <c r="PE29" s="135"/>
      <c r="PF29" s="135"/>
      <c r="PG29" s="135"/>
      <c r="PH29" s="135"/>
      <c r="PI29" s="135"/>
      <c r="PJ29" s="135"/>
      <c r="PK29" s="135"/>
      <c r="PL29" s="135"/>
      <c r="PM29" s="135"/>
      <c r="PN29" s="135"/>
      <c r="PO29" s="135"/>
      <c r="PP29" s="135"/>
      <c r="PQ29" s="135"/>
      <c r="PR29" s="135"/>
      <c r="PS29" s="135"/>
      <c r="PT29" s="135"/>
      <c r="PU29" s="135"/>
      <c r="PV29" s="135"/>
      <c r="PW29" s="135"/>
      <c r="PX29" s="135"/>
      <c r="PY29" s="135"/>
      <c r="PZ29" s="135"/>
      <c r="QA29" s="135"/>
      <c r="QB29" s="135"/>
      <c r="QC29" s="135"/>
      <c r="QD29" s="135"/>
      <c r="QE29" s="135"/>
      <c r="QF29" s="136"/>
      <c r="QG29" s="136"/>
      <c r="QH29" s="135"/>
      <c r="QI29" s="135"/>
      <c r="QJ29" s="135"/>
      <c r="QK29" s="135"/>
      <c r="QL29" s="135"/>
      <c r="QM29" s="135"/>
      <c r="QN29" s="135"/>
      <c r="QO29" s="135"/>
      <c r="QP29" s="135"/>
      <c r="QQ29" s="135"/>
      <c r="QR29" s="135"/>
      <c r="QS29" s="135"/>
      <c r="QT29" s="135"/>
      <c r="QU29" s="135"/>
      <c r="QV29" s="135"/>
      <c r="QW29" s="135"/>
      <c r="QX29" s="135"/>
      <c r="QY29" s="135"/>
      <c r="QZ29" s="135"/>
      <c r="RA29" s="135"/>
      <c r="RB29" s="135"/>
      <c r="RC29" s="135"/>
      <c r="RD29" s="135"/>
      <c r="RE29" s="135"/>
      <c r="RF29" s="135"/>
      <c r="RG29" s="135"/>
      <c r="RH29" s="135"/>
      <c r="RI29" s="135"/>
      <c r="RJ29" s="135"/>
      <c r="RK29" s="135"/>
      <c r="RL29" s="136"/>
      <c r="RM29" s="136"/>
      <c r="RN29" s="135"/>
      <c r="RO29" s="135"/>
      <c r="RP29" s="135"/>
      <c r="RQ29" s="135"/>
      <c r="RR29" s="135"/>
      <c r="RS29" s="135"/>
      <c r="RT29" s="135"/>
      <c r="RU29" s="135"/>
      <c r="RV29" s="135"/>
      <c r="RW29" s="135"/>
      <c r="RX29" s="135"/>
      <c r="RY29" s="135"/>
      <c r="RZ29" s="135"/>
      <c r="SA29" s="135"/>
      <c r="SB29" s="135"/>
      <c r="SC29" s="135"/>
      <c r="SD29" s="135"/>
      <c r="SE29" s="135"/>
      <c r="SF29" s="135"/>
      <c r="SG29" s="135"/>
      <c r="SH29" s="135"/>
      <c r="SI29" s="135"/>
      <c r="SJ29" s="135"/>
      <c r="SK29" s="135"/>
      <c r="SL29" s="135"/>
      <c r="SM29" s="135"/>
      <c r="SN29" s="135"/>
      <c r="SO29" s="135"/>
      <c r="SP29" s="135"/>
      <c r="SQ29" s="135"/>
      <c r="SR29" s="24"/>
      <c r="SS29" s="25"/>
    </row>
    <row r="30" spans="1:513" s="137" customFormat="1" x14ac:dyDescent="0.25">
      <c r="A30" s="139" t="s">
        <v>136</v>
      </c>
      <c r="B30" s="135">
        <v>10</v>
      </c>
      <c r="C30" s="135">
        <v>8</v>
      </c>
      <c r="D30" s="135">
        <v>6</v>
      </c>
      <c r="E30" s="135">
        <v>8</v>
      </c>
      <c r="F30" s="135">
        <v>10</v>
      </c>
      <c r="G30" s="135">
        <v>8</v>
      </c>
      <c r="H30" s="135">
        <v>9</v>
      </c>
      <c r="I30" s="135">
        <v>10</v>
      </c>
      <c r="J30" s="135">
        <v>8</v>
      </c>
      <c r="K30" s="135">
        <v>10</v>
      </c>
      <c r="L30" s="135">
        <v>10</v>
      </c>
      <c r="M30" s="135">
        <v>10</v>
      </c>
      <c r="N30" s="135">
        <v>10</v>
      </c>
      <c r="O30" s="135">
        <v>10</v>
      </c>
      <c r="P30" s="135">
        <v>10</v>
      </c>
      <c r="Q30" s="135">
        <v>10</v>
      </c>
      <c r="R30" s="135">
        <v>10</v>
      </c>
      <c r="S30" s="135">
        <v>10</v>
      </c>
      <c r="T30" s="135">
        <v>10</v>
      </c>
      <c r="U30" s="135">
        <v>9</v>
      </c>
      <c r="V30" s="135">
        <v>10</v>
      </c>
      <c r="W30" s="135">
        <v>3</v>
      </c>
      <c r="X30" s="135">
        <v>10</v>
      </c>
      <c r="Y30" s="135">
        <v>5</v>
      </c>
      <c r="Z30" s="135">
        <v>8</v>
      </c>
      <c r="AA30" s="135">
        <v>10</v>
      </c>
      <c r="AB30" s="135">
        <v>10</v>
      </c>
      <c r="AC30" s="135">
        <f t="shared" si="0"/>
        <v>8.9629629629629637</v>
      </c>
      <c r="AD30" s="135"/>
      <c r="AE30" s="135"/>
      <c r="AF30" s="136"/>
      <c r="AG30" s="136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6"/>
      <c r="BM30" s="136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6"/>
      <c r="CS30" s="136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6"/>
      <c r="DY30" s="136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6"/>
      <c r="FE30" s="136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6"/>
      <c r="GK30" s="136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6"/>
      <c r="HQ30" s="136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  <c r="IV30" s="136"/>
      <c r="IW30" s="136"/>
      <c r="IX30" s="135"/>
      <c r="IY30" s="135"/>
      <c r="IZ30" s="135"/>
      <c r="JA30" s="135"/>
      <c r="JB30" s="135"/>
      <c r="JC30" s="135"/>
      <c r="JD30" s="135"/>
      <c r="JE30" s="135"/>
      <c r="JF30" s="135"/>
      <c r="JG30" s="135"/>
      <c r="JH30" s="135"/>
      <c r="JI30" s="135"/>
      <c r="JJ30" s="135"/>
      <c r="JK30" s="135"/>
      <c r="JL30" s="135"/>
      <c r="JM30" s="135"/>
      <c r="JN30" s="135"/>
      <c r="JO30" s="135"/>
      <c r="JP30" s="135"/>
      <c r="JQ30" s="135"/>
      <c r="JR30" s="135"/>
      <c r="JS30" s="135"/>
      <c r="JT30" s="135"/>
      <c r="JU30" s="135"/>
      <c r="JV30" s="135"/>
      <c r="JW30" s="135"/>
      <c r="JX30" s="135"/>
      <c r="JY30" s="135"/>
      <c r="JZ30" s="135"/>
      <c r="KA30" s="135"/>
      <c r="KB30" s="136"/>
      <c r="KC30" s="136"/>
      <c r="KD30" s="135"/>
      <c r="KE30" s="135"/>
      <c r="KF30" s="135"/>
      <c r="KG30" s="135"/>
      <c r="KH30" s="135"/>
      <c r="KI30" s="135"/>
      <c r="KJ30" s="135"/>
      <c r="KK30" s="135"/>
      <c r="KL30" s="135"/>
      <c r="KM30" s="135"/>
      <c r="KN30" s="135"/>
      <c r="KO30" s="135"/>
      <c r="KP30" s="135"/>
      <c r="KQ30" s="135"/>
      <c r="KR30" s="135"/>
      <c r="KS30" s="135"/>
      <c r="KT30" s="135"/>
      <c r="KU30" s="135"/>
      <c r="KV30" s="135"/>
      <c r="KW30" s="135"/>
      <c r="KX30" s="135"/>
      <c r="KY30" s="135"/>
      <c r="KZ30" s="135"/>
      <c r="LA30" s="135"/>
      <c r="LB30" s="135"/>
      <c r="LC30" s="135"/>
      <c r="LD30" s="135"/>
      <c r="LE30" s="135"/>
      <c r="LF30" s="135"/>
      <c r="LG30" s="135"/>
      <c r="LH30" s="136"/>
      <c r="LI30" s="136"/>
      <c r="LJ30" s="135"/>
      <c r="LK30" s="135"/>
      <c r="LL30" s="135"/>
      <c r="LM30" s="135"/>
      <c r="LN30" s="135"/>
      <c r="LO30" s="135"/>
      <c r="LP30" s="135"/>
      <c r="LQ30" s="135"/>
      <c r="LR30" s="135"/>
      <c r="LS30" s="135"/>
      <c r="LT30" s="135"/>
      <c r="LU30" s="135"/>
      <c r="LV30" s="135"/>
      <c r="LW30" s="135"/>
      <c r="LX30" s="135"/>
      <c r="LY30" s="135"/>
      <c r="LZ30" s="135"/>
      <c r="MA30" s="135"/>
      <c r="MB30" s="135"/>
      <c r="MC30" s="135"/>
      <c r="MD30" s="135"/>
      <c r="ME30" s="135"/>
      <c r="MF30" s="135"/>
      <c r="MG30" s="135"/>
      <c r="MH30" s="135"/>
      <c r="MI30" s="135"/>
      <c r="MJ30" s="135"/>
      <c r="MK30" s="135"/>
      <c r="ML30" s="135"/>
      <c r="MM30" s="135"/>
      <c r="MN30" s="22"/>
      <c r="MO30" s="23"/>
      <c r="MP30" s="135"/>
      <c r="MQ30" s="135"/>
      <c r="MR30" s="135"/>
      <c r="MS30" s="135"/>
      <c r="MT30" s="135"/>
      <c r="MU30" s="135"/>
      <c r="MV30" s="135"/>
      <c r="MW30" s="135"/>
      <c r="MX30" s="135"/>
      <c r="MY30" s="135"/>
      <c r="MZ30" s="135"/>
      <c r="NA30" s="135"/>
      <c r="NB30" s="135"/>
      <c r="NC30" s="135"/>
      <c r="ND30" s="135"/>
      <c r="NE30" s="135"/>
      <c r="NF30" s="135"/>
      <c r="NG30" s="135"/>
      <c r="NH30" s="135"/>
      <c r="NI30" s="135"/>
      <c r="NJ30" s="135"/>
      <c r="NK30" s="135"/>
      <c r="NL30" s="135"/>
      <c r="NM30" s="135"/>
      <c r="NN30" s="135"/>
      <c r="NO30" s="135"/>
      <c r="NP30" s="135"/>
      <c r="NQ30" s="135"/>
      <c r="NR30" s="135"/>
      <c r="NS30" s="135"/>
      <c r="NT30" s="136"/>
      <c r="NU30" s="136"/>
      <c r="NV30" s="135"/>
      <c r="NW30" s="135"/>
      <c r="NX30" s="135"/>
      <c r="NY30" s="135"/>
      <c r="NZ30" s="135"/>
      <c r="OA30" s="135"/>
      <c r="OB30" s="135"/>
      <c r="OC30" s="135"/>
      <c r="OD30" s="135"/>
      <c r="OE30" s="135"/>
      <c r="OF30" s="135"/>
      <c r="OG30" s="135"/>
      <c r="OH30" s="135"/>
      <c r="OI30" s="135"/>
      <c r="OJ30" s="135"/>
      <c r="OK30" s="135"/>
      <c r="OL30" s="135"/>
      <c r="OM30" s="135"/>
      <c r="ON30" s="135"/>
      <c r="OO30" s="135"/>
      <c r="OP30" s="135"/>
      <c r="OQ30" s="135"/>
      <c r="OR30" s="135"/>
      <c r="OS30" s="135"/>
      <c r="OT30" s="135"/>
      <c r="OU30" s="135"/>
      <c r="OV30" s="135"/>
      <c r="OW30" s="135"/>
      <c r="OX30" s="135"/>
      <c r="OY30" s="135"/>
      <c r="OZ30" s="22"/>
      <c r="PA30" s="23"/>
      <c r="PB30" s="135"/>
      <c r="PC30" s="135"/>
      <c r="PD30" s="135"/>
      <c r="PE30" s="135"/>
      <c r="PF30" s="135"/>
      <c r="PG30" s="135"/>
      <c r="PH30" s="135"/>
      <c r="PI30" s="135"/>
      <c r="PJ30" s="135"/>
      <c r="PK30" s="135"/>
      <c r="PL30" s="135"/>
      <c r="PM30" s="135"/>
      <c r="PN30" s="135"/>
      <c r="PO30" s="135"/>
      <c r="PP30" s="135"/>
      <c r="PQ30" s="135"/>
      <c r="PR30" s="135"/>
      <c r="PS30" s="135"/>
      <c r="PT30" s="135"/>
      <c r="PU30" s="135"/>
      <c r="PV30" s="135"/>
      <c r="PW30" s="135"/>
      <c r="PX30" s="135"/>
      <c r="PY30" s="135"/>
      <c r="PZ30" s="135"/>
      <c r="QA30" s="135"/>
      <c r="QB30" s="135"/>
      <c r="QC30" s="135"/>
      <c r="QD30" s="135"/>
      <c r="QE30" s="135"/>
      <c r="QF30" s="136"/>
      <c r="QG30" s="136"/>
      <c r="QH30" s="135"/>
      <c r="QI30" s="135"/>
      <c r="QJ30" s="135"/>
      <c r="QK30" s="135"/>
      <c r="QL30" s="135"/>
      <c r="QM30" s="135"/>
      <c r="QN30" s="135"/>
      <c r="QO30" s="135"/>
      <c r="QP30" s="135"/>
      <c r="QQ30" s="135"/>
      <c r="QR30" s="135"/>
      <c r="QS30" s="135"/>
      <c r="QT30" s="135"/>
      <c r="QU30" s="135"/>
      <c r="QV30" s="135"/>
      <c r="QW30" s="135"/>
      <c r="QX30" s="135"/>
      <c r="QY30" s="135"/>
      <c r="QZ30" s="135"/>
      <c r="RA30" s="135"/>
      <c r="RB30" s="135"/>
      <c r="RC30" s="135"/>
      <c r="RD30" s="135"/>
      <c r="RE30" s="135"/>
      <c r="RF30" s="135"/>
      <c r="RG30" s="135"/>
      <c r="RH30" s="135"/>
      <c r="RI30" s="135"/>
      <c r="RJ30" s="135"/>
      <c r="RK30" s="135"/>
      <c r="RL30" s="136"/>
      <c r="RM30" s="136"/>
      <c r="RN30" s="135"/>
      <c r="RO30" s="135"/>
      <c r="RP30" s="135"/>
      <c r="RQ30" s="135"/>
      <c r="RR30" s="135"/>
      <c r="RS30" s="135"/>
      <c r="RT30" s="135"/>
      <c r="RU30" s="135"/>
      <c r="RV30" s="135"/>
      <c r="RW30" s="135"/>
      <c r="RX30" s="135"/>
      <c r="RY30" s="135"/>
      <c r="RZ30" s="135"/>
      <c r="SA30" s="135"/>
      <c r="SB30" s="135"/>
      <c r="SC30" s="135"/>
      <c r="SD30" s="135"/>
      <c r="SE30" s="135"/>
      <c r="SF30" s="135"/>
      <c r="SG30" s="135"/>
      <c r="SH30" s="135"/>
      <c r="SI30" s="135"/>
      <c r="SJ30" s="135"/>
      <c r="SK30" s="135"/>
      <c r="SL30" s="135"/>
      <c r="SM30" s="135"/>
      <c r="SN30" s="135"/>
      <c r="SO30" s="135"/>
      <c r="SP30" s="135"/>
      <c r="SQ30" s="135"/>
      <c r="SR30" s="24"/>
      <c r="SS30" s="25"/>
    </row>
    <row r="31" spans="1:513" s="137" customFormat="1" x14ac:dyDescent="0.25">
      <c r="A31" s="139" t="s">
        <v>137</v>
      </c>
      <c r="B31" s="135">
        <v>10</v>
      </c>
      <c r="C31" s="135">
        <v>8</v>
      </c>
      <c r="D31" s="135">
        <v>6</v>
      </c>
      <c r="E31" s="135">
        <v>7</v>
      </c>
      <c r="F31" s="135">
        <v>10</v>
      </c>
      <c r="G31" s="135">
        <v>8</v>
      </c>
      <c r="H31" s="135">
        <v>7</v>
      </c>
      <c r="I31" s="135">
        <v>10</v>
      </c>
      <c r="J31" s="135">
        <v>10</v>
      </c>
      <c r="K31" s="135">
        <v>10</v>
      </c>
      <c r="L31" s="135">
        <v>10</v>
      </c>
      <c r="M31" s="135">
        <v>10</v>
      </c>
      <c r="N31" s="135">
        <v>9</v>
      </c>
      <c r="O31" s="135">
        <v>10</v>
      </c>
      <c r="P31" s="135">
        <v>10</v>
      </c>
      <c r="Q31" s="135">
        <v>9</v>
      </c>
      <c r="R31" s="135">
        <v>10</v>
      </c>
      <c r="S31" s="135">
        <v>9</v>
      </c>
      <c r="T31" s="135">
        <v>10</v>
      </c>
      <c r="U31" s="135">
        <v>9</v>
      </c>
      <c r="V31" s="135">
        <v>10</v>
      </c>
      <c r="W31" s="135">
        <v>5</v>
      </c>
      <c r="X31" s="135">
        <v>10</v>
      </c>
      <c r="Y31" s="135">
        <v>8</v>
      </c>
      <c r="Z31" s="135">
        <v>8</v>
      </c>
      <c r="AA31" s="135">
        <v>10</v>
      </c>
      <c r="AB31" s="135">
        <v>10</v>
      </c>
      <c r="AC31" s="135">
        <f t="shared" si="0"/>
        <v>9</v>
      </c>
      <c r="AD31" s="135"/>
      <c r="AE31" s="135"/>
      <c r="AF31" s="136"/>
      <c r="AG31" s="136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6"/>
      <c r="BM31" s="136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6"/>
      <c r="CS31" s="136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6"/>
      <c r="DY31" s="136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6"/>
      <c r="FE31" s="136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6"/>
      <c r="GK31" s="136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6"/>
      <c r="HQ31" s="136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  <c r="IV31" s="136"/>
      <c r="IW31" s="136"/>
      <c r="IX31" s="135"/>
      <c r="IY31" s="135"/>
      <c r="IZ31" s="135"/>
      <c r="JA31" s="135"/>
      <c r="JB31" s="135"/>
      <c r="JC31" s="135"/>
      <c r="JD31" s="135"/>
      <c r="JE31" s="135"/>
      <c r="JF31" s="135"/>
      <c r="JG31" s="135"/>
      <c r="JH31" s="135"/>
      <c r="JI31" s="135"/>
      <c r="JJ31" s="135"/>
      <c r="JK31" s="135"/>
      <c r="JL31" s="135"/>
      <c r="JM31" s="135"/>
      <c r="JN31" s="135"/>
      <c r="JO31" s="135"/>
      <c r="JP31" s="135"/>
      <c r="JQ31" s="135"/>
      <c r="JR31" s="135"/>
      <c r="JS31" s="135"/>
      <c r="JT31" s="135"/>
      <c r="JU31" s="135"/>
      <c r="JV31" s="135"/>
      <c r="JW31" s="135"/>
      <c r="JX31" s="135"/>
      <c r="JY31" s="135"/>
      <c r="JZ31" s="135"/>
      <c r="KA31" s="135"/>
      <c r="KB31" s="136"/>
      <c r="KC31" s="136"/>
      <c r="KD31" s="135"/>
      <c r="KE31" s="135"/>
      <c r="KF31" s="135"/>
      <c r="KG31" s="135"/>
      <c r="KH31" s="135"/>
      <c r="KI31" s="135"/>
      <c r="KJ31" s="135"/>
      <c r="KK31" s="135"/>
      <c r="KL31" s="135"/>
      <c r="KM31" s="135"/>
      <c r="KN31" s="135"/>
      <c r="KO31" s="135"/>
      <c r="KP31" s="135"/>
      <c r="KQ31" s="135"/>
      <c r="KR31" s="135"/>
      <c r="KS31" s="135"/>
      <c r="KT31" s="135"/>
      <c r="KU31" s="135"/>
      <c r="KV31" s="135"/>
      <c r="KW31" s="135"/>
      <c r="KX31" s="135"/>
      <c r="KY31" s="135"/>
      <c r="KZ31" s="135"/>
      <c r="LA31" s="135"/>
      <c r="LB31" s="135"/>
      <c r="LC31" s="135"/>
      <c r="LD31" s="135"/>
      <c r="LE31" s="135"/>
      <c r="LF31" s="135"/>
      <c r="LG31" s="135"/>
      <c r="LH31" s="136"/>
      <c r="LI31" s="136"/>
      <c r="LJ31" s="135"/>
      <c r="LK31" s="135"/>
      <c r="LL31" s="135"/>
      <c r="LM31" s="135"/>
      <c r="LN31" s="135"/>
      <c r="LO31" s="135"/>
      <c r="LP31" s="135"/>
      <c r="LQ31" s="135"/>
      <c r="LR31" s="135"/>
      <c r="LS31" s="135"/>
      <c r="LT31" s="135"/>
      <c r="LU31" s="135"/>
      <c r="LV31" s="135"/>
      <c r="LW31" s="135"/>
      <c r="LX31" s="135"/>
      <c r="LY31" s="135"/>
      <c r="LZ31" s="135"/>
      <c r="MA31" s="135"/>
      <c r="MB31" s="135"/>
      <c r="MC31" s="135"/>
      <c r="MD31" s="135"/>
      <c r="ME31" s="135"/>
      <c r="MF31" s="135"/>
      <c r="MG31" s="135"/>
      <c r="MH31" s="135"/>
      <c r="MI31" s="135"/>
      <c r="MJ31" s="135"/>
      <c r="MK31" s="135"/>
      <c r="ML31" s="135"/>
      <c r="MM31" s="135"/>
      <c r="MN31" s="22"/>
      <c r="MO31" s="23"/>
      <c r="MP31" s="135"/>
      <c r="MQ31" s="135"/>
      <c r="MR31" s="135"/>
      <c r="MS31" s="135"/>
      <c r="MT31" s="135"/>
      <c r="MU31" s="135"/>
      <c r="MV31" s="135"/>
      <c r="MW31" s="135"/>
      <c r="MX31" s="135"/>
      <c r="MY31" s="135"/>
      <c r="MZ31" s="135"/>
      <c r="NA31" s="135"/>
      <c r="NB31" s="135"/>
      <c r="NC31" s="135"/>
      <c r="ND31" s="135"/>
      <c r="NE31" s="135"/>
      <c r="NF31" s="135"/>
      <c r="NG31" s="135"/>
      <c r="NH31" s="135"/>
      <c r="NI31" s="135"/>
      <c r="NJ31" s="135"/>
      <c r="NK31" s="135"/>
      <c r="NL31" s="135"/>
      <c r="NM31" s="135"/>
      <c r="NN31" s="135"/>
      <c r="NO31" s="135"/>
      <c r="NP31" s="135"/>
      <c r="NQ31" s="135"/>
      <c r="NR31" s="135"/>
      <c r="NS31" s="135"/>
      <c r="NT31" s="136"/>
      <c r="NU31" s="136"/>
      <c r="NV31" s="135"/>
      <c r="NW31" s="135"/>
      <c r="NX31" s="135"/>
      <c r="NY31" s="135"/>
      <c r="NZ31" s="135"/>
      <c r="OA31" s="135"/>
      <c r="OB31" s="135"/>
      <c r="OC31" s="135"/>
      <c r="OD31" s="135"/>
      <c r="OE31" s="135"/>
      <c r="OF31" s="135"/>
      <c r="OG31" s="135"/>
      <c r="OH31" s="135"/>
      <c r="OI31" s="135"/>
      <c r="OJ31" s="135"/>
      <c r="OK31" s="135"/>
      <c r="OL31" s="135"/>
      <c r="OM31" s="135"/>
      <c r="ON31" s="135"/>
      <c r="OO31" s="135"/>
      <c r="OP31" s="135"/>
      <c r="OQ31" s="135"/>
      <c r="OR31" s="135"/>
      <c r="OS31" s="135"/>
      <c r="OT31" s="135"/>
      <c r="OU31" s="135"/>
      <c r="OV31" s="135"/>
      <c r="OW31" s="135"/>
      <c r="OX31" s="135"/>
      <c r="OY31" s="135"/>
      <c r="OZ31" s="22"/>
      <c r="PA31" s="23"/>
      <c r="PB31" s="135"/>
      <c r="PC31" s="135"/>
      <c r="PD31" s="135"/>
      <c r="PE31" s="135"/>
      <c r="PF31" s="135"/>
      <c r="PG31" s="135"/>
      <c r="PH31" s="135"/>
      <c r="PI31" s="135"/>
      <c r="PJ31" s="135"/>
      <c r="PK31" s="135"/>
      <c r="PL31" s="135"/>
      <c r="PM31" s="135"/>
      <c r="PN31" s="135"/>
      <c r="PO31" s="135"/>
      <c r="PP31" s="135"/>
      <c r="PQ31" s="135"/>
      <c r="PR31" s="135"/>
      <c r="PS31" s="135"/>
      <c r="PT31" s="135"/>
      <c r="PU31" s="135"/>
      <c r="PV31" s="135"/>
      <c r="PW31" s="135"/>
      <c r="PX31" s="135"/>
      <c r="PY31" s="135"/>
      <c r="PZ31" s="135"/>
      <c r="QA31" s="135"/>
      <c r="QB31" s="135"/>
      <c r="QC31" s="135"/>
      <c r="QD31" s="135"/>
      <c r="QE31" s="135"/>
      <c r="QF31" s="136"/>
      <c r="QG31" s="136"/>
      <c r="QH31" s="135"/>
      <c r="QI31" s="135"/>
      <c r="QJ31" s="135"/>
      <c r="QK31" s="135"/>
      <c r="QL31" s="135"/>
      <c r="QM31" s="135"/>
      <c r="QN31" s="135"/>
      <c r="QO31" s="135"/>
      <c r="QP31" s="135"/>
      <c r="QQ31" s="135"/>
      <c r="QR31" s="135"/>
      <c r="QS31" s="135"/>
      <c r="QT31" s="135"/>
      <c r="QU31" s="135"/>
      <c r="QV31" s="135"/>
      <c r="QW31" s="135"/>
      <c r="QX31" s="135"/>
      <c r="QY31" s="135"/>
      <c r="QZ31" s="135"/>
      <c r="RA31" s="135"/>
      <c r="RB31" s="135"/>
      <c r="RC31" s="135"/>
      <c r="RD31" s="135"/>
      <c r="RE31" s="135"/>
      <c r="RF31" s="135"/>
      <c r="RG31" s="135"/>
      <c r="RH31" s="135"/>
      <c r="RI31" s="135"/>
      <c r="RJ31" s="135"/>
      <c r="RK31" s="135"/>
      <c r="RL31" s="136"/>
      <c r="RM31" s="136"/>
      <c r="RN31" s="135"/>
      <c r="RO31" s="135"/>
      <c r="RP31" s="135"/>
      <c r="RQ31" s="135"/>
      <c r="RR31" s="135"/>
      <c r="RS31" s="135"/>
      <c r="RT31" s="135"/>
      <c r="RU31" s="135"/>
      <c r="RV31" s="135"/>
      <c r="RW31" s="135"/>
      <c r="RX31" s="135"/>
      <c r="RY31" s="135"/>
      <c r="RZ31" s="135"/>
      <c r="SA31" s="135"/>
      <c r="SB31" s="135"/>
      <c r="SC31" s="135"/>
      <c r="SD31" s="135"/>
      <c r="SE31" s="135"/>
      <c r="SF31" s="135"/>
      <c r="SG31" s="135"/>
      <c r="SH31" s="135"/>
      <c r="SI31" s="135"/>
      <c r="SJ31" s="135"/>
      <c r="SK31" s="135"/>
      <c r="SL31" s="135"/>
      <c r="SM31" s="135"/>
      <c r="SN31" s="135"/>
      <c r="SO31" s="135"/>
      <c r="SP31" s="135"/>
      <c r="SQ31" s="135"/>
      <c r="SR31" s="24"/>
      <c r="SS31" s="25"/>
    </row>
    <row r="32" spans="1:513" s="137" customFormat="1" x14ac:dyDescent="0.25">
      <c r="A32" s="139" t="s">
        <v>138</v>
      </c>
      <c r="B32" s="135">
        <v>10</v>
      </c>
      <c r="C32" s="135">
        <v>5</v>
      </c>
      <c r="D32" s="135">
        <v>6</v>
      </c>
      <c r="E32" s="135">
        <v>7</v>
      </c>
      <c r="F32" s="135">
        <v>10</v>
      </c>
      <c r="G32" s="135">
        <v>7</v>
      </c>
      <c r="H32" s="135">
        <v>8</v>
      </c>
      <c r="I32" s="135">
        <v>9</v>
      </c>
      <c r="J32" s="135">
        <v>6</v>
      </c>
      <c r="K32" s="135">
        <v>10</v>
      </c>
      <c r="L32" s="135">
        <v>10</v>
      </c>
      <c r="M32" s="135">
        <v>10</v>
      </c>
      <c r="N32" s="135">
        <v>8</v>
      </c>
      <c r="O32" s="135">
        <v>10</v>
      </c>
      <c r="P32" s="135">
        <v>10</v>
      </c>
      <c r="Q32" s="135">
        <v>8</v>
      </c>
      <c r="R32" s="135">
        <v>10</v>
      </c>
      <c r="S32" s="135">
        <v>9</v>
      </c>
      <c r="T32" s="135">
        <v>10</v>
      </c>
      <c r="U32" s="135">
        <v>9</v>
      </c>
      <c r="V32" s="135">
        <v>10</v>
      </c>
      <c r="W32" s="135">
        <v>4</v>
      </c>
      <c r="X32" s="135">
        <v>9</v>
      </c>
      <c r="Y32" s="135">
        <v>10</v>
      </c>
      <c r="Z32" s="135">
        <v>7</v>
      </c>
      <c r="AA32" s="135">
        <v>7</v>
      </c>
      <c r="AB32" s="135">
        <v>10</v>
      </c>
      <c r="AC32" s="135">
        <f t="shared" si="0"/>
        <v>8.481481481481481</v>
      </c>
      <c r="AD32" s="135"/>
      <c r="AE32" s="135"/>
      <c r="AF32" s="136"/>
      <c r="AG32" s="136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6"/>
      <c r="BM32" s="136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6"/>
      <c r="CS32" s="136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6"/>
      <c r="DY32" s="136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6"/>
      <c r="FE32" s="136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6"/>
      <c r="GK32" s="136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6"/>
      <c r="HQ32" s="136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  <c r="IV32" s="136"/>
      <c r="IW32" s="136"/>
      <c r="IX32" s="135"/>
      <c r="IY32" s="135"/>
      <c r="IZ32" s="135"/>
      <c r="JA32" s="135"/>
      <c r="JB32" s="135"/>
      <c r="JC32" s="135"/>
      <c r="JD32" s="135"/>
      <c r="JE32" s="135"/>
      <c r="JF32" s="135"/>
      <c r="JG32" s="135"/>
      <c r="JH32" s="135"/>
      <c r="JI32" s="135"/>
      <c r="JJ32" s="135"/>
      <c r="JK32" s="135"/>
      <c r="JL32" s="135"/>
      <c r="JM32" s="135"/>
      <c r="JN32" s="135"/>
      <c r="JO32" s="135"/>
      <c r="JP32" s="135"/>
      <c r="JQ32" s="135"/>
      <c r="JR32" s="135"/>
      <c r="JS32" s="135"/>
      <c r="JT32" s="135"/>
      <c r="JU32" s="135"/>
      <c r="JV32" s="135"/>
      <c r="JW32" s="135"/>
      <c r="JX32" s="135"/>
      <c r="JY32" s="135"/>
      <c r="JZ32" s="135"/>
      <c r="KA32" s="135"/>
      <c r="KB32" s="136"/>
      <c r="KC32" s="136"/>
      <c r="KD32" s="135"/>
      <c r="KE32" s="135"/>
      <c r="KF32" s="135"/>
      <c r="KG32" s="135"/>
      <c r="KH32" s="135"/>
      <c r="KI32" s="135"/>
      <c r="KJ32" s="135"/>
      <c r="KK32" s="135"/>
      <c r="KL32" s="135"/>
      <c r="KM32" s="135"/>
      <c r="KN32" s="135"/>
      <c r="KO32" s="135"/>
      <c r="KP32" s="135"/>
      <c r="KQ32" s="135"/>
      <c r="KR32" s="135"/>
      <c r="KS32" s="135"/>
      <c r="KT32" s="135"/>
      <c r="KU32" s="135"/>
      <c r="KV32" s="135"/>
      <c r="KW32" s="135"/>
      <c r="KX32" s="135"/>
      <c r="KY32" s="135"/>
      <c r="KZ32" s="135"/>
      <c r="LA32" s="135"/>
      <c r="LB32" s="135"/>
      <c r="LC32" s="135"/>
      <c r="LD32" s="135"/>
      <c r="LE32" s="135"/>
      <c r="LF32" s="135"/>
      <c r="LG32" s="135"/>
      <c r="LH32" s="136"/>
      <c r="LI32" s="136"/>
      <c r="LJ32" s="135"/>
      <c r="LK32" s="135"/>
      <c r="LL32" s="135"/>
      <c r="LM32" s="135"/>
      <c r="LN32" s="135"/>
      <c r="LO32" s="135"/>
      <c r="LP32" s="135"/>
      <c r="LQ32" s="135"/>
      <c r="LR32" s="135"/>
      <c r="LS32" s="135"/>
      <c r="LT32" s="135"/>
      <c r="LU32" s="135"/>
      <c r="LV32" s="135"/>
      <c r="LW32" s="135"/>
      <c r="LX32" s="135"/>
      <c r="LY32" s="135"/>
      <c r="LZ32" s="135"/>
      <c r="MA32" s="135"/>
      <c r="MB32" s="135"/>
      <c r="MC32" s="135"/>
      <c r="MD32" s="135"/>
      <c r="ME32" s="135"/>
      <c r="MF32" s="135"/>
      <c r="MG32" s="135"/>
      <c r="MH32" s="135"/>
      <c r="MI32" s="135"/>
      <c r="MJ32" s="135"/>
      <c r="MK32" s="135"/>
      <c r="ML32" s="135"/>
      <c r="MM32" s="135"/>
      <c r="MN32" s="22"/>
      <c r="MO32" s="23"/>
      <c r="MP32" s="135"/>
      <c r="MQ32" s="135"/>
      <c r="MR32" s="135"/>
      <c r="MS32" s="135"/>
      <c r="MT32" s="135"/>
      <c r="MU32" s="135"/>
      <c r="MV32" s="135"/>
      <c r="MW32" s="135"/>
      <c r="MX32" s="135"/>
      <c r="MY32" s="135"/>
      <c r="MZ32" s="135"/>
      <c r="NA32" s="135"/>
      <c r="NB32" s="135"/>
      <c r="NC32" s="135"/>
      <c r="ND32" s="135"/>
      <c r="NE32" s="135"/>
      <c r="NF32" s="135"/>
      <c r="NG32" s="135"/>
      <c r="NH32" s="135"/>
      <c r="NI32" s="135"/>
      <c r="NJ32" s="135"/>
      <c r="NK32" s="135"/>
      <c r="NL32" s="135"/>
      <c r="NM32" s="135"/>
      <c r="NN32" s="135"/>
      <c r="NO32" s="135"/>
      <c r="NP32" s="135"/>
      <c r="NQ32" s="135"/>
      <c r="NR32" s="135"/>
      <c r="NS32" s="135"/>
      <c r="NT32" s="136"/>
      <c r="NU32" s="136"/>
      <c r="NV32" s="135"/>
      <c r="NW32" s="135"/>
      <c r="NX32" s="135"/>
      <c r="NY32" s="135"/>
      <c r="NZ32" s="135"/>
      <c r="OA32" s="135"/>
      <c r="OB32" s="135"/>
      <c r="OC32" s="135"/>
      <c r="OD32" s="135"/>
      <c r="OE32" s="135"/>
      <c r="OF32" s="135"/>
      <c r="OG32" s="135"/>
      <c r="OH32" s="135"/>
      <c r="OI32" s="135"/>
      <c r="OJ32" s="135"/>
      <c r="OK32" s="135"/>
      <c r="OL32" s="135"/>
      <c r="OM32" s="135"/>
      <c r="ON32" s="135"/>
      <c r="OO32" s="135"/>
      <c r="OP32" s="135"/>
      <c r="OQ32" s="135"/>
      <c r="OR32" s="135"/>
      <c r="OS32" s="135"/>
      <c r="OT32" s="135"/>
      <c r="OU32" s="135"/>
      <c r="OV32" s="135"/>
      <c r="OW32" s="135"/>
      <c r="OX32" s="135"/>
      <c r="OY32" s="135"/>
      <c r="OZ32" s="22"/>
      <c r="PA32" s="23"/>
      <c r="PB32" s="135"/>
      <c r="PC32" s="135"/>
      <c r="PD32" s="135"/>
      <c r="PE32" s="135"/>
      <c r="PF32" s="135"/>
      <c r="PG32" s="135"/>
      <c r="PH32" s="135"/>
      <c r="PI32" s="135"/>
      <c r="PJ32" s="135"/>
      <c r="PK32" s="135"/>
      <c r="PL32" s="135"/>
      <c r="PM32" s="135"/>
      <c r="PN32" s="135"/>
      <c r="PO32" s="135"/>
      <c r="PP32" s="135"/>
      <c r="PQ32" s="135"/>
      <c r="PR32" s="135"/>
      <c r="PS32" s="135"/>
      <c r="PT32" s="135"/>
      <c r="PU32" s="135"/>
      <c r="PV32" s="135"/>
      <c r="PW32" s="135"/>
      <c r="PX32" s="135"/>
      <c r="PY32" s="135"/>
      <c r="PZ32" s="135"/>
      <c r="QA32" s="135"/>
      <c r="QB32" s="135"/>
      <c r="QC32" s="135"/>
      <c r="QD32" s="135"/>
      <c r="QE32" s="135"/>
      <c r="QF32" s="136"/>
      <c r="QG32" s="136"/>
      <c r="QH32" s="135"/>
      <c r="QI32" s="135"/>
      <c r="QJ32" s="135"/>
      <c r="QK32" s="135"/>
      <c r="QL32" s="135"/>
      <c r="QM32" s="135"/>
      <c r="QN32" s="135"/>
      <c r="QO32" s="135"/>
      <c r="QP32" s="135"/>
      <c r="QQ32" s="135"/>
      <c r="QR32" s="135"/>
      <c r="QS32" s="135"/>
      <c r="QT32" s="135"/>
      <c r="QU32" s="135"/>
      <c r="QV32" s="135"/>
      <c r="QW32" s="135"/>
      <c r="QX32" s="135"/>
      <c r="QY32" s="135"/>
      <c r="QZ32" s="135"/>
      <c r="RA32" s="135"/>
      <c r="RB32" s="135"/>
      <c r="RC32" s="135"/>
      <c r="RD32" s="135"/>
      <c r="RE32" s="135"/>
      <c r="RF32" s="135"/>
      <c r="RG32" s="135"/>
      <c r="RH32" s="135"/>
      <c r="RI32" s="135"/>
      <c r="RJ32" s="135"/>
      <c r="RK32" s="135"/>
      <c r="RL32" s="136"/>
      <c r="RM32" s="136"/>
      <c r="RN32" s="135"/>
      <c r="RO32" s="135"/>
      <c r="RP32" s="135"/>
      <c r="RQ32" s="135"/>
      <c r="RR32" s="135"/>
      <c r="RS32" s="135"/>
      <c r="RT32" s="135"/>
      <c r="RU32" s="135"/>
      <c r="RV32" s="135"/>
      <c r="RW32" s="135"/>
      <c r="RX32" s="135"/>
      <c r="RY32" s="135"/>
      <c r="RZ32" s="135"/>
      <c r="SA32" s="135"/>
      <c r="SB32" s="135"/>
      <c r="SC32" s="135"/>
      <c r="SD32" s="135"/>
      <c r="SE32" s="135"/>
      <c r="SF32" s="135"/>
      <c r="SG32" s="135"/>
      <c r="SH32" s="135"/>
      <c r="SI32" s="135"/>
      <c r="SJ32" s="135"/>
      <c r="SK32" s="135"/>
      <c r="SL32" s="135"/>
      <c r="SM32" s="135"/>
      <c r="SN32" s="135"/>
      <c r="SO32" s="135"/>
      <c r="SP32" s="135"/>
      <c r="SQ32" s="135"/>
      <c r="SR32" s="24"/>
      <c r="SS32" s="25"/>
    </row>
    <row r="33" spans="1:513" s="138" customFormat="1" ht="25.5" x14ac:dyDescent="0.25">
      <c r="A33" s="139" t="s">
        <v>139</v>
      </c>
      <c r="B33" s="135">
        <v>10</v>
      </c>
      <c r="C33" s="135">
        <v>3</v>
      </c>
      <c r="D33" s="135">
        <v>5</v>
      </c>
      <c r="E33" s="135">
        <v>6</v>
      </c>
      <c r="F33" s="135">
        <v>10</v>
      </c>
      <c r="G33" s="135">
        <v>8</v>
      </c>
      <c r="H33" s="135">
        <v>7</v>
      </c>
      <c r="I33" s="135">
        <v>10</v>
      </c>
      <c r="J33" s="135">
        <v>9</v>
      </c>
      <c r="K33" s="135">
        <v>10</v>
      </c>
      <c r="L33" s="135">
        <v>10</v>
      </c>
      <c r="M33" s="135">
        <v>10</v>
      </c>
      <c r="N33" s="135">
        <v>10</v>
      </c>
      <c r="O33" s="135">
        <v>10</v>
      </c>
      <c r="P33" s="135">
        <v>10</v>
      </c>
      <c r="Q33" s="135">
        <v>7</v>
      </c>
      <c r="R33" s="135">
        <v>9</v>
      </c>
      <c r="S33" s="135">
        <v>8</v>
      </c>
      <c r="T33" s="135">
        <v>10</v>
      </c>
      <c r="U33" s="135">
        <v>7</v>
      </c>
      <c r="V33" s="135">
        <v>10</v>
      </c>
      <c r="W33" s="135">
        <v>3</v>
      </c>
      <c r="X33" s="135">
        <v>10</v>
      </c>
      <c r="Y33" s="135">
        <v>10</v>
      </c>
      <c r="Z33" s="135">
        <v>7</v>
      </c>
      <c r="AA33" s="135">
        <v>6</v>
      </c>
      <c r="AB33" s="135">
        <v>10</v>
      </c>
      <c r="AC33" s="135">
        <f t="shared" si="0"/>
        <v>8.3333333333333339</v>
      </c>
      <c r="AD33" s="135"/>
      <c r="AE33" s="135"/>
      <c r="AF33" s="136"/>
      <c r="AG33" s="136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6"/>
      <c r="BM33" s="136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6"/>
      <c r="CS33" s="136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6"/>
      <c r="DY33" s="136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6"/>
      <c r="FE33" s="136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6"/>
      <c r="GK33" s="136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6"/>
      <c r="HQ33" s="136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6"/>
      <c r="IW33" s="136"/>
      <c r="IX33" s="135"/>
      <c r="IY33" s="135"/>
      <c r="IZ33" s="135"/>
      <c r="JA33" s="135"/>
      <c r="JB33" s="135"/>
      <c r="JC33" s="135"/>
      <c r="JD33" s="135"/>
      <c r="JE33" s="135"/>
      <c r="JF33" s="135"/>
      <c r="JG33" s="135"/>
      <c r="JH33" s="135"/>
      <c r="JI33" s="135"/>
      <c r="JJ33" s="135"/>
      <c r="JK33" s="135"/>
      <c r="JL33" s="135"/>
      <c r="JM33" s="135"/>
      <c r="JN33" s="135"/>
      <c r="JO33" s="135"/>
      <c r="JP33" s="135"/>
      <c r="JQ33" s="135"/>
      <c r="JR33" s="135"/>
      <c r="JS33" s="135"/>
      <c r="JT33" s="135"/>
      <c r="JU33" s="135"/>
      <c r="JV33" s="135"/>
      <c r="JW33" s="135"/>
      <c r="JX33" s="135"/>
      <c r="JY33" s="135"/>
      <c r="JZ33" s="135"/>
      <c r="KA33" s="135"/>
      <c r="KB33" s="136"/>
      <c r="KC33" s="136"/>
      <c r="KD33" s="135"/>
      <c r="KE33" s="135"/>
      <c r="KF33" s="135"/>
      <c r="KG33" s="135"/>
      <c r="KH33" s="135"/>
      <c r="KI33" s="135"/>
      <c r="KJ33" s="135"/>
      <c r="KK33" s="135"/>
      <c r="KL33" s="135"/>
      <c r="KM33" s="135"/>
      <c r="KN33" s="135"/>
      <c r="KO33" s="135"/>
      <c r="KP33" s="135"/>
      <c r="KQ33" s="135"/>
      <c r="KR33" s="135"/>
      <c r="KS33" s="135"/>
      <c r="KT33" s="135"/>
      <c r="KU33" s="135"/>
      <c r="KV33" s="135"/>
      <c r="KW33" s="135"/>
      <c r="KX33" s="135"/>
      <c r="KY33" s="135"/>
      <c r="KZ33" s="135"/>
      <c r="LA33" s="135"/>
      <c r="LB33" s="135"/>
      <c r="LC33" s="135"/>
      <c r="LD33" s="135"/>
      <c r="LE33" s="135"/>
      <c r="LF33" s="135"/>
      <c r="LG33" s="135"/>
      <c r="LH33" s="136"/>
      <c r="LI33" s="136"/>
      <c r="LJ33" s="135"/>
      <c r="LK33" s="135"/>
      <c r="LL33" s="135"/>
      <c r="LM33" s="135"/>
      <c r="LN33" s="135"/>
      <c r="LO33" s="135"/>
      <c r="LP33" s="135"/>
      <c r="LQ33" s="135"/>
      <c r="LR33" s="135"/>
      <c r="LS33" s="135"/>
      <c r="LT33" s="135"/>
      <c r="LU33" s="135"/>
      <c r="LV33" s="135"/>
      <c r="LW33" s="135"/>
      <c r="LX33" s="135"/>
      <c r="LY33" s="135"/>
      <c r="LZ33" s="135"/>
      <c r="MA33" s="135"/>
      <c r="MB33" s="135"/>
      <c r="MC33" s="135"/>
      <c r="MD33" s="135"/>
      <c r="ME33" s="135"/>
      <c r="MF33" s="135"/>
      <c r="MG33" s="135"/>
      <c r="MH33" s="135"/>
      <c r="MI33" s="135"/>
      <c r="MJ33" s="135"/>
      <c r="MK33" s="135"/>
      <c r="ML33" s="135"/>
      <c r="MM33" s="135"/>
      <c r="MN33" s="22"/>
      <c r="MO33" s="23"/>
      <c r="MP33" s="135"/>
      <c r="MQ33" s="135"/>
      <c r="MR33" s="135"/>
      <c r="MS33" s="135"/>
      <c r="MT33" s="135"/>
      <c r="MU33" s="135"/>
      <c r="MV33" s="135"/>
      <c r="MW33" s="135"/>
      <c r="MX33" s="135"/>
      <c r="MY33" s="135"/>
      <c r="MZ33" s="135"/>
      <c r="NA33" s="135"/>
      <c r="NB33" s="135"/>
      <c r="NC33" s="135"/>
      <c r="ND33" s="135"/>
      <c r="NE33" s="135"/>
      <c r="NF33" s="135"/>
      <c r="NG33" s="135"/>
      <c r="NH33" s="135"/>
      <c r="NI33" s="135"/>
      <c r="NJ33" s="135"/>
      <c r="NK33" s="135"/>
      <c r="NL33" s="135"/>
      <c r="NM33" s="135"/>
      <c r="NN33" s="135"/>
      <c r="NO33" s="135"/>
      <c r="NP33" s="135"/>
      <c r="NQ33" s="135"/>
      <c r="NR33" s="135"/>
      <c r="NS33" s="135"/>
      <c r="NT33" s="136"/>
      <c r="NU33" s="136"/>
      <c r="NV33" s="135"/>
      <c r="NW33" s="135"/>
      <c r="NX33" s="135"/>
      <c r="NY33" s="135"/>
      <c r="NZ33" s="135"/>
      <c r="OA33" s="135"/>
      <c r="OB33" s="135"/>
      <c r="OC33" s="135"/>
      <c r="OD33" s="135"/>
      <c r="OE33" s="135"/>
      <c r="OF33" s="135"/>
      <c r="OG33" s="135"/>
      <c r="OH33" s="135"/>
      <c r="OI33" s="135"/>
      <c r="OJ33" s="135"/>
      <c r="OK33" s="135"/>
      <c r="OL33" s="135"/>
      <c r="OM33" s="135"/>
      <c r="ON33" s="135"/>
      <c r="OO33" s="135"/>
      <c r="OP33" s="135"/>
      <c r="OQ33" s="135"/>
      <c r="OR33" s="135"/>
      <c r="OS33" s="135"/>
      <c r="OT33" s="135"/>
      <c r="OU33" s="135"/>
      <c r="OV33" s="135"/>
      <c r="OW33" s="135"/>
      <c r="OX33" s="135"/>
      <c r="OY33" s="135"/>
      <c r="OZ33" s="22"/>
      <c r="PA33" s="23"/>
      <c r="PB33" s="135"/>
      <c r="PC33" s="135"/>
      <c r="PD33" s="135"/>
      <c r="PE33" s="135"/>
      <c r="PF33" s="135"/>
      <c r="PG33" s="135"/>
      <c r="PH33" s="135"/>
      <c r="PI33" s="135"/>
      <c r="PJ33" s="135"/>
      <c r="PK33" s="135"/>
      <c r="PL33" s="135"/>
      <c r="PM33" s="135"/>
      <c r="PN33" s="135"/>
      <c r="PO33" s="135"/>
      <c r="PP33" s="135"/>
      <c r="PQ33" s="135"/>
      <c r="PR33" s="135"/>
      <c r="PS33" s="135"/>
      <c r="PT33" s="135"/>
      <c r="PU33" s="135"/>
      <c r="PV33" s="135"/>
      <c r="PW33" s="135"/>
      <c r="PX33" s="135"/>
      <c r="PY33" s="135"/>
      <c r="PZ33" s="135"/>
      <c r="QA33" s="135"/>
      <c r="QB33" s="135"/>
      <c r="QC33" s="135"/>
      <c r="QD33" s="135"/>
      <c r="QE33" s="135"/>
      <c r="QF33" s="136"/>
      <c r="QG33" s="136"/>
      <c r="QH33" s="135"/>
      <c r="QI33" s="135"/>
      <c r="QJ33" s="135"/>
      <c r="QK33" s="135"/>
      <c r="QL33" s="135"/>
      <c r="QM33" s="135"/>
      <c r="QN33" s="135"/>
      <c r="QO33" s="135"/>
      <c r="QP33" s="135"/>
      <c r="QQ33" s="135"/>
      <c r="QR33" s="135"/>
      <c r="QS33" s="135"/>
      <c r="QT33" s="135"/>
      <c r="QU33" s="135"/>
      <c r="QV33" s="135"/>
      <c r="QW33" s="135"/>
      <c r="QX33" s="135"/>
      <c r="QY33" s="135"/>
      <c r="QZ33" s="135"/>
      <c r="RA33" s="135"/>
      <c r="RB33" s="135"/>
      <c r="RC33" s="135"/>
      <c r="RD33" s="135"/>
      <c r="RE33" s="135"/>
      <c r="RF33" s="135"/>
      <c r="RG33" s="135"/>
      <c r="RH33" s="135"/>
      <c r="RI33" s="135"/>
      <c r="RJ33" s="135"/>
      <c r="RK33" s="135"/>
      <c r="RL33" s="136"/>
      <c r="RM33" s="136"/>
      <c r="RN33" s="135"/>
      <c r="RO33" s="135"/>
      <c r="RP33" s="135"/>
      <c r="RQ33" s="135"/>
      <c r="RR33" s="135"/>
      <c r="RS33" s="135"/>
      <c r="RT33" s="135"/>
      <c r="RU33" s="135"/>
      <c r="RV33" s="135"/>
      <c r="RW33" s="135"/>
      <c r="RX33" s="135"/>
      <c r="RY33" s="135"/>
      <c r="RZ33" s="135"/>
      <c r="SA33" s="135"/>
      <c r="SB33" s="135"/>
      <c r="SC33" s="135"/>
      <c r="SD33" s="135"/>
      <c r="SE33" s="135"/>
      <c r="SF33" s="135"/>
      <c r="SG33" s="135"/>
      <c r="SH33" s="135"/>
      <c r="SI33" s="135"/>
      <c r="SJ33" s="135"/>
      <c r="SK33" s="135"/>
      <c r="SL33" s="135"/>
      <c r="SM33" s="135"/>
      <c r="SN33" s="135"/>
      <c r="SO33" s="135"/>
      <c r="SP33" s="135"/>
      <c r="SQ33" s="135"/>
      <c r="SR33" s="24"/>
      <c r="SS33" s="25"/>
    </row>
    <row r="34" spans="1:513" s="137" customFormat="1" x14ac:dyDescent="0.25">
      <c r="A34" s="139" t="s">
        <v>140</v>
      </c>
      <c r="B34" s="135">
        <v>10</v>
      </c>
      <c r="C34" s="135">
        <v>9</v>
      </c>
      <c r="D34" s="135">
        <v>5</v>
      </c>
      <c r="E34" s="135">
        <v>8</v>
      </c>
      <c r="F34" s="135">
        <v>10</v>
      </c>
      <c r="G34" s="135">
        <v>8</v>
      </c>
      <c r="H34" s="135">
        <v>10</v>
      </c>
      <c r="I34" s="135">
        <v>3</v>
      </c>
      <c r="J34" s="135">
        <v>3</v>
      </c>
      <c r="K34" s="135">
        <v>8</v>
      </c>
      <c r="L34" s="135">
        <v>10</v>
      </c>
      <c r="M34" s="135">
        <v>9</v>
      </c>
      <c r="N34" s="135">
        <v>8</v>
      </c>
      <c r="O34" s="135">
        <v>10</v>
      </c>
      <c r="P34" s="135">
        <v>10</v>
      </c>
      <c r="Q34" s="135">
        <v>9</v>
      </c>
      <c r="R34" s="135">
        <v>10</v>
      </c>
      <c r="S34" s="135">
        <v>10</v>
      </c>
      <c r="T34" s="135">
        <v>10</v>
      </c>
      <c r="U34" s="135">
        <v>6</v>
      </c>
      <c r="V34" s="135">
        <v>10</v>
      </c>
      <c r="W34" s="135">
        <v>10</v>
      </c>
      <c r="X34" s="135">
        <v>9</v>
      </c>
      <c r="Y34" s="135">
        <v>8</v>
      </c>
      <c r="Z34" s="135">
        <v>8</v>
      </c>
      <c r="AA34" s="135">
        <v>1</v>
      </c>
      <c r="AB34" s="135">
        <v>10</v>
      </c>
      <c r="AC34" s="135">
        <f t="shared" si="0"/>
        <v>8.2222222222222214</v>
      </c>
      <c r="AD34" s="135"/>
      <c r="AE34" s="135"/>
      <c r="AF34" s="136"/>
      <c r="AG34" s="136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6"/>
      <c r="BM34" s="136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6"/>
      <c r="CS34" s="136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6"/>
      <c r="DY34" s="136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6"/>
      <c r="FE34" s="136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6"/>
      <c r="GK34" s="136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6"/>
      <c r="HQ34" s="136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  <c r="IV34" s="136"/>
      <c r="IW34" s="136"/>
      <c r="IX34" s="135"/>
      <c r="IY34" s="135"/>
      <c r="IZ34" s="135"/>
      <c r="JA34" s="135"/>
      <c r="JB34" s="135"/>
      <c r="JC34" s="135"/>
      <c r="JD34" s="135"/>
      <c r="JE34" s="135"/>
      <c r="JF34" s="135"/>
      <c r="JG34" s="135"/>
      <c r="JH34" s="135"/>
      <c r="JI34" s="135"/>
      <c r="JJ34" s="135"/>
      <c r="JK34" s="135"/>
      <c r="JL34" s="135"/>
      <c r="JM34" s="135"/>
      <c r="JN34" s="135"/>
      <c r="JO34" s="135"/>
      <c r="JP34" s="135"/>
      <c r="JQ34" s="135"/>
      <c r="JR34" s="135"/>
      <c r="JS34" s="135"/>
      <c r="JT34" s="135"/>
      <c r="JU34" s="135"/>
      <c r="JV34" s="135"/>
      <c r="JW34" s="135"/>
      <c r="JX34" s="135"/>
      <c r="JY34" s="135"/>
      <c r="JZ34" s="135"/>
      <c r="KA34" s="135"/>
      <c r="KB34" s="136"/>
      <c r="KC34" s="136"/>
      <c r="KD34" s="135"/>
      <c r="KE34" s="135"/>
      <c r="KF34" s="135"/>
      <c r="KG34" s="135"/>
      <c r="KH34" s="135"/>
      <c r="KI34" s="135"/>
      <c r="KJ34" s="135"/>
      <c r="KK34" s="135"/>
      <c r="KL34" s="135"/>
      <c r="KM34" s="135"/>
      <c r="KN34" s="135"/>
      <c r="KO34" s="135"/>
      <c r="KP34" s="135"/>
      <c r="KQ34" s="135"/>
      <c r="KR34" s="135"/>
      <c r="KS34" s="135"/>
      <c r="KT34" s="135"/>
      <c r="KU34" s="135"/>
      <c r="KV34" s="135"/>
      <c r="KW34" s="135"/>
      <c r="KX34" s="135"/>
      <c r="KY34" s="135"/>
      <c r="KZ34" s="135"/>
      <c r="LA34" s="135"/>
      <c r="LB34" s="135"/>
      <c r="LC34" s="135"/>
      <c r="LD34" s="135"/>
      <c r="LE34" s="135"/>
      <c r="LF34" s="135"/>
      <c r="LG34" s="135"/>
      <c r="LH34" s="136"/>
      <c r="LI34" s="136"/>
      <c r="LJ34" s="135"/>
      <c r="LK34" s="135"/>
      <c r="LL34" s="135"/>
      <c r="LM34" s="135"/>
      <c r="LN34" s="135"/>
      <c r="LO34" s="135"/>
      <c r="LP34" s="135"/>
      <c r="LQ34" s="135"/>
      <c r="LR34" s="135"/>
      <c r="LS34" s="135"/>
      <c r="LT34" s="135"/>
      <c r="LU34" s="135"/>
      <c r="LV34" s="135"/>
      <c r="LW34" s="135"/>
      <c r="LX34" s="135"/>
      <c r="LY34" s="135"/>
      <c r="LZ34" s="135"/>
      <c r="MA34" s="135"/>
      <c r="MB34" s="135"/>
      <c r="MC34" s="135"/>
      <c r="MD34" s="135"/>
      <c r="ME34" s="135"/>
      <c r="MF34" s="135"/>
      <c r="MG34" s="135"/>
      <c r="MH34" s="135"/>
      <c r="MI34" s="135"/>
      <c r="MJ34" s="135"/>
      <c r="MK34" s="135"/>
      <c r="ML34" s="135"/>
      <c r="MM34" s="135"/>
      <c r="MN34" s="22"/>
      <c r="MO34" s="23"/>
      <c r="MP34" s="135"/>
      <c r="MQ34" s="135"/>
      <c r="MR34" s="135"/>
      <c r="MS34" s="135"/>
      <c r="MT34" s="135"/>
      <c r="MU34" s="135"/>
      <c r="MV34" s="135"/>
      <c r="MW34" s="135"/>
      <c r="MX34" s="135"/>
      <c r="MY34" s="135"/>
      <c r="MZ34" s="135"/>
      <c r="NA34" s="135"/>
      <c r="NB34" s="135"/>
      <c r="NC34" s="135"/>
      <c r="ND34" s="135"/>
      <c r="NE34" s="135"/>
      <c r="NF34" s="135"/>
      <c r="NG34" s="135"/>
      <c r="NH34" s="135"/>
      <c r="NI34" s="135"/>
      <c r="NJ34" s="135"/>
      <c r="NK34" s="135"/>
      <c r="NL34" s="135"/>
      <c r="NM34" s="135"/>
      <c r="NN34" s="135"/>
      <c r="NO34" s="135"/>
      <c r="NP34" s="135"/>
      <c r="NQ34" s="135"/>
      <c r="NR34" s="135"/>
      <c r="NS34" s="135"/>
      <c r="NT34" s="136"/>
      <c r="NU34" s="136"/>
      <c r="NV34" s="135"/>
      <c r="NW34" s="135"/>
      <c r="NX34" s="135"/>
      <c r="NY34" s="135"/>
      <c r="NZ34" s="135"/>
      <c r="OA34" s="135"/>
      <c r="OB34" s="135"/>
      <c r="OC34" s="135"/>
      <c r="OD34" s="135"/>
      <c r="OE34" s="135"/>
      <c r="OF34" s="135"/>
      <c r="OG34" s="135"/>
      <c r="OH34" s="135"/>
      <c r="OI34" s="135"/>
      <c r="OJ34" s="135"/>
      <c r="OK34" s="135"/>
      <c r="OL34" s="135"/>
      <c r="OM34" s="135"/>
      <c r="ON34" s="135"/>
      <c r="OO34" s="135"/>
      <c r="OP34" s="135"/>
      <c r="OQ34" s="135"/>
      <c r="OR34" s="135"/>
      <c r="OS34" s="135"/>
      <c r="OT34" s="135"/>
      <c r="OU34" s="135"/>
      <c r="OV34" s="135"/>
      <c r="OW34" s="135"/>
      <c r="OX34" s="135"/>
      <c r="OY34" s="135"/>
      <c r="OZ34" s="22"/>
      <c r="PA34" s="23"/>
      <c r="PB34" s="135"/>
      <c r="PC34" s="135"/>
      <c r="PD34" s="135"/>
      <c r="PE34" s="135"/>
      <c r="PF34" s="135"/>
      <c r="PG34" s="135"/>
      <c r="PH34" s="135"/>
      <c r="PI34" s="135"/>
      <c r="PJ34" s="135"/>
      <c r="PK34" s="135"/>
      <c r="PL34" s="135"/>
      <c r="PM34" s="135"/>
      <c r="PN34" s="135"/>
      <c r="PO34" s="135"/>
      <c r="PP34" s="135"/>
      <c r="PQ34" s="135"/>
      <c r="PR34" s="135"/>
      <c r="PS34" s="135"/>
      <c r="PT34" s="135"/>
      <c r="PU34" s="135"/>
      <c r="PV34" s="135"/>
      <c r="PW34" s="135"/>
      <c r="PX34" s="135"/>
      <c r="PY34" s="135"/>
      <c r="PZ34" s="135"/>
      <c r="QA34" s="135"/>
      <c r="QB34" s="135"/>
      <c r="QC34" s="135"/>
      <c r="QD34" s="135"/>
      <c r="QE34" s="135"/>
      <c r="QF34" s="136"/>
      <c r="QG34" s="136"/>
      <c r="QH34" s="135"/>
      <c r="QI34" s="135"/>
      <c r="QJ34" s="135"/>
      <c r="QK34" s="135"/>
      <c r="QL34" s="135"/>
      <c r="QM34" s="135"/>
      <c r="QN34" s="135"/>
      <c r="QO34" s="135"/>
      <c r="QP34" s="135"/>
      <c r="QQ34" s="135"/>
      <c r="QR34" s="135"/>
      <c r="QS34" s="135"/>
      <c r="QT34" s="135"/>
      <c r="QU34" s="135"/>
      <c r="QV34" s="135"/>
      <c r="QW34" s="135"/>
      <c r="QX34" s="135"/>
      <c r="QY34" s="135"/>
      <c r="QZ34" s="135"/>
      <c r="RA34" s="135"/>
      <c r="RB34" s="135"/>
      <c r="RC34" s="135"/>
      <c r="RD34" s="135"/>
      <c r="RE34" s="135"/>
      <c r="RF34" s="135"/>
      <c r="RG34" s="135"/>
      <c r="RH34" s="135"/>
      <c r="RI34" s="135"/>
      <c r="RJ34" s="135"/>
      <c r="RK34" s="135"/>
      <c r="RL34" s="136"/>
      <c r="RM34" s="136"/>
      <c r="RN34" s="135"/>
      <c r="RO34" s="135"/>
      <c r="RP34" s="135"/>
      <c r="RQ34" s="135"/>
      <c r="RR34" s="135"/>
      <c r="RS34" s="135"/>
      <c r="RT34" s="135"/>
      <c r="RU34" s="135"/>
      <c r="RV34" s="135"/>
      <c r="RW34" s="135"/>
      <c r="RX34" s="135"/>
      <c r="RY34" s="135"/>
      <c r="RZ34" s="135"/>
      <c r="SA34" s="135"/>
      <c r="SB34" s="135"/>
      <c r="SC34" s="135"/>
      <c r="SD34" s="135"/>
      <c r="SE34" s="135"/>
      <c r="SF34" s="135"/>
      <c r="SG34" s="135"/>
      <c r="SH34" s="135"/>
      <c r="SI34" s="135"/>
      <c r="SJ34" s="135"/>
      <c r="SK34" s="135"/>
      <c r="SL34" s="135"/>
      <c r="SM34" s="135"/>
      <c r="SN34" s="135"/>
      <c r="SO34" s="135"/>
      <c r="SP34" s="135"/>
      <c r="SQ34" s="135"/>
      <c r="SR34" s="24"/>
      <c r="SS34" s="25"/>
    </row>
    <row r="35" spans="1:513" s="137" customFormat="1" ht="25.5" x14ac:dyDescent="0.25">
      <c r="A35" s="139" t="s">
        <v>141</v>
      </c>
      <c r="B35" s="135">
        <v>10</v>
      </c>
      <c r="C35" s="135">
        <v>5</v>
      </c>
      <c r="D35" s="135">
        <v>8</v>
      </c>
      <c r="E35" s="135">
        <v>10</v>
      </c>
      <c r="F35" s="135">
        <v>10</v>
      </c>
      <c r="G35" s="135">
        <v>8</v>
      </c>
      <c r="H35" s="135">
        <v>5</v>
      </c>
      <c r="I35" s="135">
        <v>6</v>
      </c>
      <c r="J35" s="135">
        <v>4</v>
      </c>
      <c r="K35" s="135">
        <v>10</v>
      </c>
      <c r="L35" s="135">
        <v>10</v>
      </c>
      <c r="M35" s="135">
        <v>10</v>
      </c>
      <c r="N35" s="135">
        <v>10</v>
      </c>
      <c r="O35" s="135">
        <v>10</v>
      </c>
      <c r="P35" s="135">
        <v>8</v>
      </c>
      <c r="Q35" s="135">
        <v>7</v>
      </c>
      <c r="R35" s="135">
        <v>10</v>
      </c>
      <c r="S35" s="135">
        <v>10</v>
      </c>
      <c r="T35" s="135">
        <v>9</v>
      </c>
      <c r="U35" s="135">
        <v>9</v>
      </c>
      <c r="V35" s="135">
        <v>9</v>
      </c>
      <c r="W35" s="135">
        <v>6</v>
      </c>
      <c r="X35" s="135">
        <v>9</v>
      </c>
      <c r="Y35" s="135">
        <v>8</v>
      </c>
      <c r="Z35" s="135">
        <v>8</v>
      </c>
      <c r="AA35" s="135">
        <v>4</v>
      </c>
      <c r="AB35" s="135">
        <v>9</v>
      </c>
      <c r="AC35" s="135">
        <f t="shared" si="0"/>
        <v>8.2222222222222214</v>
      </c>
      <c r="AD35" s="135"/>
      <c r="AE35" s="135"/>
      <c r="AF35" s="136"/>
      <c r="AG35" s="136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6"/>
      <c r="BM35" s="136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6"/>
      <c r="CS35" s="136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6"/>
      <c r="DY35" s="136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6"/>
      <c r="FE35" s="136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6"/>
      <c r="GK35" s="136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6"/>
      <c r="HQ35" s="136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  <c r="IV35" s="136"/>
      <c r="IW35" s="136"/>
      <c r="IX35" s="135"/>
      <c r="IY35" s="135"/>
      <c r="IZ35" s="135"/>
      <c r="JA35" s="135"/>
      <c r="JB35" s="135"/>
      <c r="JC35" s="135"/>
      <c r="JD35" s="135"/>
      <c r="JE35" s="135"/>
      <c r="JF35" s="135"/>
      <c r="JG35" s="135"/>
      <c r="JH35" s="135"/>
      <c r="JI35" s="135"/>
      <c r="JJ35" s="135"/>
      <c r="JK35" s="135"/>
      <c r="JL35" s="135"/>
      <c r="JM35" s="135"/>
      <c r="JN35" s="135"/>
      <c r="JO35" s="135"/>
      <c r="JP35" s="135"/>
      <c r="JQ35" s="135"/>
      <c r="JR35" s="135"/>
      <c r="JS35" s="135"/>
      <c r="JT35" s="135"/>
      <c r="JU35" s="135"/>
      <c r="JV35" s="135"/>
      <c r="JW35" s="135"/>
      <c r="JX35" s="135"/>
      <c r="JY35" s="135"/>
      <c r="JZ35" s="135"/>
      <c r="KA35" s="135"/>
      <c r="KB35" s="136"/>
      <c r="KC35" s="136"/>
      <c r="KD35" s="135"/>
      <c r="KE35" s="135"/>
      <c r="KF35" s="135"/>
      <c r="KG35" s="135"/>
      <c r="KH35" s="135"/>
      <c r="KI35" s="135"/>
      <c r="KJ35" s="135"/>
      <c r="KK35" s="135"/>
      <c r="KL35" s="135"/>
      <c r="KM35" s="135"/>
      <c r="KN35" s="135"/>
      <c r="KO35" s="135"/>
      <c r="KP35" s="135"/>
      <c r="KQ35" s="135"/>
      <c r="KR35" s="135"/>
      <c r="KS35" s="135"/>
      <c r="KT35" s="135"/>
      <c r="KU35" s="135"/>
      <c r="KV35" s="135"/>
      <c r="KW35" s="135"/>
      <c r="KX35" s="135"/>
      <c r="KY35" s="135"/>
      <c r="KZ35" s="135"/>
      <c r="LA35" s="135"/>
      <c r="LB35" s="135"/>
      <c r="LC35" s="135"/>
      <c r="LD35" s="135"/>
      <c r="LE35" s="135"/>
      <c r="LF35" s="135"/>
      <c r="LG35" s="135"/>
      <c r="LH35" s="136"/>
      <c r="LI35" s="136"/>
      <c r="LJ35" s="135"/>
      <c r="LK35" s="135"/>
      <c r="LL35" s="135"/>
      <c r="LM35" s="135"/>
      <c r="LN35" s="135"/>
      <c r="LO35" s="135"/>
      <c r="LP35" s="135"/>
      <c r="LQ35" s="135"/>
      <c r="LR35" s="135"/>
      <c r="LS35" s="135"/>
      <c r="LT35" s="135"/>
      <c r="LU35" s="135"/>
      <c r="LV35" s="135"/>
      <c r="LW35" s="135"/>
      <c r="LX35" s="135"/>
      <c r="LY35" s="135"/>
      <c r="LZ35" s="135"/>
      <c r="MA35" s="135"/>
      <c r="MB35" s="135"/>
      <c r="MC35" s="135"/>
      <c r="MD35" s="135"/>
      <c r="ME35" s="135"/>
      <c r="MF35" s="135"/>
      <c r="MG35" s="135"/>
      <c r="MH35" s="135"/>
      <c r="MI35" s="135"/>
      <c r="MJ35" s="135"/>
      <c r="MK35" s="135"/>
      <c r="ML35" s="135"/>
      <c r="MM35" s="135"/>
      <c r="MN35" s="22"/>
      <c r="MO35" s="23"/>
      <c r="MP35" s="135"/>
      <c r="MQ35" s="135"/>
      <c r="MR35" s="135"/>
      <c r="MS35" s="135"/>
      <c r="MT35" s="135"/>
      <c r="MU35" s="135"/>
      <c r="MV35" s="135"/>
      <c r="MW35" s="135"/>
      <c r="MX35" s="135"/>
      <c r="MY35" s="135"/>
      <c r="MZ35" s="135"/>
      <c r="NA35" s="135"/>
      <c r="NB35" s="135"/>
      <c r="NC35" s="135"/>
      <c r="ND35" s="135"/>
      <c r="NE35" s="135"/>
      <c r="NF35" s="135"/>
      <c r="NG35" s="135"/>
      <c r="NH35" s="135"/>
      <c r="NI35" s="135"/>
      <c r="NJ35" s="135"/>
      <c r="NK35" s="135"/>
      <c r="NL35" s="135"/>
      <c r="NM35" s="135"/>
      <c r="NN35" s="135"/>
      <c r="NO35" s="135"/>
      <c r="NP35" s="135"/>
      <c r="NQ35" s="135"/>
      <c r="NR35" s="135"/>
      <c r="NS35" s="135"/>
      <c r="NT35" s="136"/>
      <c r="NU35" s="136"/>
      <c r="NV35" s="135"/>
      <c r="NW35" s="135"/>
      <c r="NX35" s="135"/>
      <c r="NY35" s="135"/>
      <c r="NZ35" s="135"/>
      <c r="OA35" s="135"/>
      <c r="OB35" s="135"/>
      <c r="OC35" s="135"/>
      <c r="OD35" s="135"/>
      <c r="OE35" s="135"/>
      <c r="OF35" s="135"/>
      <c r="OG35" s="135"/>
      <c r="OH35" s="135"/>
      <c r="OI35" s="135"/>
      <c r="OJ35" s="135"/>
      <c r="OK35" s="135"/>
      <c r="OL35" s="135"/>
      <c r="OM35" s="135"/>
      <c r="ON35" s="135"/>
      <c r="OO35" s="135"/>
      <c r="OP35" s="135"/>
      <c r="OQ35" s="135"/>
      <c r="OR35" s="135"/>
      <c r="OS35" s="135"/>
      <c r="OT35" s="135"/>
      <c r="OU35" s="135"/>
      <c r="OV35" s="135"/>
      <c r="OW35" s="135"/>
      <c r="OX35" s="135"/>
      <c r="OY35" s="135"/>
      <c r="OZ35" s="22"/>
      <c r="PA35" s="23"/>
      <c r="PB35" s="135"/>
      <c r="PC35" s="135"/>
      <c r="PD35" s="135"/>
      <c r="PE35" s="135"/>
      <c r="PF35" s="135"/>
      <c r="PG35" s="135"/>
      <c r="PH35" s="135"/>
      <c r="PI35" s="135"/>
      <c r="PJ35" s="135"/>
      <c r="PK35" s="135"/>
      <c r="PL35" s="135"/>
      <c r="PM35" s="135"/>
      <c r="PN35" s="135"/>
      <c r="PO35" s="135"/>
      <c r="PP35" s="135"/>
      <c r="PQ35" s="135"/>
      <c r="PR35" s="135"/>
      <c r="PS35" s="135"/>
      <c r="PT35" s="135"/>
      <c r="PU35" s="135"/>
      <c r="PV35" s="135"/>
      <c r="PW35" s="135"/>
      <c r="PX35" s="135"/>
      <c r="PY35" s="135"/>
      <c r="PZ35" s="135"/>
      <c r="QA35" s="135"/>
      <c r="QB35" s="135"/>
      <c r="QC35" s="135"/>
      <c r="QD35" s="135"/>
      <c r="QE35" s="135"/>
      <c r="QF35" s="136"/>
      <c r="QG35" s="136"/>
      <c r="QH35" s="135"/>
      <c r="QI35" s="135"/>
      <c r="QJ35" s="135"/>
      <c r="QK35" s="135"/>
      <c r="QL35" s="135"/>
      <c r="QM35" s="135"/>
      <c r="QN35" s="135"/>
      <c r="QO35" s="135"/>
      <c r="QP35" s="135"/>
      <c r="QQ35" s="135"/>
      <c r="QR35" s="135"/>
      <c r="QS35" s="135"/>
      <c r="QT35" s="135"/>
      <c r="QU35" s="135"/>
      <c r="QV35" s="135"/>
      <c r="QW35" s="135"/>
      <c r="QX35" s="135"/>
      <c r="QY35" s="135"/>
      <c r="QZ35" s="135"/>
      <c r="RA35" s="135"/>
      <c r="RB35" s="135"/>
      <c r="RC35" s="135"/>
      <c r="RD35" s="135"/>
      <c r="RE35" s="135"/>
      <c r="RF35" s="135"/>
      <c r="RG35" s="135"/>
      <c r="RH35" s="135"/>
      <c r="RI35" s="135"/>
      <c r="RJ35" s="135"/>
      <c r="RK35" s="135"/>
      <c r="RL35" s="136"/>
      <c r="RM35" s="136"/>
      <c r="RN35" s="135"/>
      <c r="RO35" s="135"/>
      <c r="RP35" s="135"/>
      <c r="RQ35" s="135"/>
      <c r="RR35" s="135"/>
      <c r="RS35" s="135"/>
      <c r="RT35" s="135"/>
      <c r="RU35" s="135"/>
      <c r="RV35" s="135"/>
      <c r="RW35" s="135"/>
      <c r="RX35" s="135"/>
      <c r="RY35" s="135"/>
      <c r="RZ35" s="135"/>
      <c r="SA35" s="135"/>
      <c r="SB35" s="135"/>
      <c r="SC35" s="135"/>
      <c r="SD35" s="135"/>
      <c r="SE35" s="135"/>
      <c r="SF35" s="135"/>
      <c r="SG35" s="135"/>
      <c r="SH35" s="135"/>
      <c r="SI35" s="135"/>
      <c r="SJ35" s="135"/>
      <c r="SK35" s="135"/>
      <c r="SL35" s="135"/>
      <c r="SM35" s="135"/>
      <c r="SN35" s="135"/>
      <c r="SO35" s="135"/>
      <c r="SP35" s="135"/>
      <c r="SQ35" s="135"/>
      <c r="SR35" s="24"/>
      <c r="SS35" s="25"/>
    </row>
    <row r="36" spans="1:513" s="137" customFormat="1" x14ac:dyDescent="0.25">
      <c r="A36" s="139" t="s">
        <v>142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6"/>
      <c r="AG36" s="136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6"/>
      <c r="BM36" s="136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6"/>
      <c r="CS36" s="136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6"/>
      <c r="DY36" s="136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6"/>
      <c r="FE36" s="136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6"/>
      <c r="GK36" s="136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6"/>
      <c r="HQ36" s="136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  <c r="IV36" s="136"/>
      <c r="IW36" s="136"/>
      <c r="IX36" s="135"/>
      <c r="IY36" s="135"/>
      <c r="IZ36" s="135"/>
      <c r="JA36" s="135"/>
      <c r="JB36" s="135"/>
      <c r="JC36" s="135"/>
      <c r="JD36" s="135"/>
      <c r="JE36" s="135"/>
      <c r="JF36" s="135"/>
      <c r="JG36" s="135"/>
      <c r="JH36" s="135"/>
      <c r="JI36" s="135"/>
      <c r="JJ36" s="135"/>
      <c r="JK36" s="135"/>
      <c r="JL36" s="135"/>
      <c r="JM36" s="135"/>
      <c r="JN36" s="135"/>
      <c r="JO36" s="135"/>
      <c r="JP36" s="135"/>
      <c r="JQ36" s="135"/>
      <c r="JR36" s="135"/>
      <c r="JS36" s="135"/>
      <c r="JT36" s="135"/>
      <c r="JU36" s="135"/>
      <c r="JV36" s="135"/>
      <c r="JW36" s="135"/>
      <c r="JX36" s="135"/>
      <c r="JY36" s="135"/>
      <c r="JZ36" s="135"/>
      <c r="KA36" s="135"/>
      <c r="KB36" s="136"/>
      <c r="KC36" s="136"/>
      <c r="KD36" s="135"/>
      <c r="KE36" s="135"/>
      <c r="KF36" s="135"/>
      <c r="KG36" s="135"/>
      <c r="KH36" s="135"/>
      <c r="KI36" s="135"/>
      <c r="KJ36" s="135"/>
      <c r="KK36" s="135"/>
      <c r="KL36" s="135"/>
      <c r="KM36" s="135"/>
      <c r="KN36" s="135"/>
      <c r="KO36" s="135"/>
      <c r="KP36" s="135"/>
      <c r="KQ36" s="135"/>
      <c r="KR36" s="135"/>
      <c r="KS36" s="135"/>
      <c r="KT36" s="135"/>
      <c r="KU36" s="135"/>
      <c r="KV36" s="135"/>
      <c r="KW36" s="135"/>
      <c r="KX36" s="135"/>
      <c r="KY36" s="135"/>
      <c r="KZ36" s="135"/>
      <c r="LA36" s="135"/>
      <c r="LB36" s="135"/>
      <c r="LC36" s="135"/>
      <c r="LD36" s="135"/>
      <c r="LE36" s="135"/>
      <c r="LF36" s="135"/>
      <c r="LG36" s="135"/>
      <c r="LH36" s="136"/>
      <c r="LI36" s="136"/>
      <c r="LJ36" s="135"/>
      <c r="LK36" s="135"/>
      <c r="LL36" s="135"/>
      <c r="LM36" s="135"/>
      <c r="LN36" s="135"/>
      <c r="LO36" s="135"/>
      <c r="LP36" s="135"/>
      <c r="LQ36" s="135"/>
      <c r="LR36" s="135"/>
      <c r="LS36" s="135"/>
      <c r="LT36" s="135"/>
      <c r="LU36" s="135"/>
      <c r="LV36" s="135"/>
      <c r="LW36" s="135"/>
      <c r="LX36" s="135"/>
      <c r="LY36" s="135"/>
      <c r="LZ36" s="135"/>
      <c r="MA36" s="135"/>
      <c r="MB36" s="135"/>
      <c r="MC36" s="135"/>
      <c r="MD36" s="135"/>
      <c r="ME36" s="135"/>
      <c r="MF36" s="135"/>
      <c r="MG36" s="135"/>
      <c r="MH36" s="135"/>
      <c r="MI36" s="135"/>
      <c r="MJ36" s="135"/>
      <c r="MK36" s="135"/>
      <c r="ML36" s="135"/>
      <c r="MM36" s="135"/>
      <c r="MN36" s="22"/>
      <c r="MO36" s="23"/>
      <c r="MP36" s="135"/>
      <c r="MQ36" s="135"/>
      <c r="MR36" s="135"/>
      <c r="MS36" s="135"/>
      <c r="MT36" s="135"/>
      <c r="MU36" s="135"/>
      <c r="MV36" s="135"/>
      <c r="MW36" s="135"/>
      <c r="MX36" s="135"/>
      <c r="MY36" s="135"/>
      <c r="MZ36" s="135"/>
      <c r="NA36" s="135"/>
      <c r="NB36" s="135"/>
      <c r="NC36" s="135"/>
      <c r="ND36" s="135"/>
      <c r="NE36" s="135"/>
      <c r="NF36" s="135"/>
      <c r="NG36" s="135"/>
      <c r="NH36" s="135"/>
      <c r="NI36" s="135"/>
      <c r="NJ36" s="135"/>
      <c r="NK36" s="135"/>
      <c r="NL36" s="135"/>
      <c r="NM36" s="135"/>
      <c r="NN36" s="135"/>
      <c r="NO36" s="135"/>
      <c r="NP36" s="135"/>
      <c r="NQ36" s="135"/>
      <c r="NR36" s="135"/>
      <c r="NS36" s="135"/>
      <c r="NT36" s="136"/>
      <c r="NU36" s="136"/>
      <c r="NV36" s="135"/>
      <c r="NW36" s="135"/>
      <c r="NX36" s="135"/>
      <c r="NY36" s="135"/>
      <c r="NZ36" s="135"/>
      <c r="OA36" s="135"/>
      <c r="OB36" s="135"/>
      <c r="OC36" s="135"/>
      <c r="OD36" s="135"/>
      <c r="OE36" s="135"/>
      <c r="OF36" s="135"/>
      <c r="OG36" s="135"/>
      <c r="OH36" s="135"/>
      <c r="OI36" s="135"/>
      <c r="OJ36" s="135"/>
      <c r="OK36" s="135"/>
      <c r="OL36" s="135"/>
      <c r="OM36" s="135"/>
      <c r="ON36" s="135"/>
      <c r="OO36" s="135"/>
      <c r="OP36" s="135"/>
      <c r="OQ36" s="135"/>
      <c r="OR36" s="135"/>
      <c r="OS36" s="135"/>
      <c r="OT36" s="135"/>
      <c r="OU36" s="135"/>
      <c r="OV36" s="135"/>
      <c r="OW36" s="135"/>
      <c r="OX36" s="135"/>
      <c r="OY36" s="135"/>
      <c r="OZ36" s="22"/>
      <c r="PA36" s="23"/>
      <c r="PB36" s="135"/>
      <c r="PC36" s="135"/>
      <c r="PD36" s="135"/>
      <c r="PE36" s="135"/>
      <c r="PF36" s="135"/>
      <c r="PG36" s="135"/>
      <c r="PH36" s="135"/>
      <c r="PI36" s="135"/>
      <c r="PJ36" s="135"/>
      <c r="PK36" s="135"/>
      <c r="PL36" s="135"/>
      <c r="PM36" s="135"/>
      <c r="PN36" s="135"/>
      <c r="PO36" s="135"/>
      <c r="PP36" s="135"/>
      <c r="PQ36" s="135"/>
      <c r="PR36" s="135"/>
      <c r="PS36" s="135"/>
      <c r="PT36" s="135"/>
      <c r="PU36" s="135"/>
      <c r="PV36" s="135"/>
      <c r="PW36" s="135"/>
      <c r="PX36" s="135"/>
      <c r="PY36" s="135"/>
      <c r="PZ36" s="135"/>
      <c r="QA36" s="135"/>
      <c r="QB36" s="135"/>
      <c r="QC36" s="135"/>
      <c r="QD36" s="135"/>
      <c r="QE36" s="135"/>
      <c r="QF36" s="136"/>
      <c r="QG36" s="136"/>
      <c r="QH36" s="135"/>
      <c r="QI36" s="135"/>
      <c r="QJ36" s="135"/>
      <c r="QK36" s="135"/>
      <c r="QL36" s="135"/>
      <c r="QM36" s="135"/>
      <c r="QN36" s="135"/>
      <c r="QO36" s="135"/>
      <c r="QP36" s="135"/>
      <c r="QQ36" s="135"/>
      <c r="QR36" s="135"/>
      <c r="QS36" s="135"/>
      <c r="QT36" s="135"/>
      <c r="QU36" s="135"/>
      <c r="QV36" s="135"/>
      <c r="QW36" s="135"/>
      <c r="QX36" s="135"/>
      <c r="QY36" s="135"/>
      <c r="QZ36" s="135"/>
      <c r="RA36" s="135"/>
      <c r="RB36" s="135"/>
      <c r="RC36" s="135"/>
      <c r="RD36" s="135"/>
      <c r="RE36" s="135"/>
      <c r="RF36" s="135"/>
      <c r="RG36" s="135"/>
      <c r="RH36" s="135"/>
      <c r="RI36" s="135"/>
      <c r="RJ36" s="135"/>
      <c r="RK36" s="135"/>
      <c r="RL36" s="136"/>
      <c r="RM36" s="136"/>
      <c r="RN36" s="135"/>
      <c r="RO36" s="135"/>
      <c r="RP36" s="135"/>
      <c r="RQ36" s="135"/>
      <c r="RR36" s="135"/>
      <c r="RS36" s="135"/>
      <c r="RT36" s="135"/>
      <c r="RU36" s="135"/>
      <c r="RV36" s="135"/>
      <c r="RW36" s="135"/>
      <c r="RX36" s="135"/>
      <c r="RY36" s="135"/>
      <c r="RZ36" s="135"/>
      <c r="SA36" s="135"/>
      <c r="SB36" s="135"/>
      <c r="SC36" s="135"/>
      <c r="SD36" s="135"/>
      <c r="SE36" s="135"/>
      <c r="SF36" s="135"/>
      <c r="SG36" s="135"/>
      <c r="SH36" s="135"/>
      <c r="SI36" s="135"/>
      <c r="SJ36" s="135"/>
      <c r="SK36" s="135"/>
      <c r="SL36" s="135"/>
      <c r="SM36" s="135"/>
      <c r="SN36" s="135"/>
      <c r="SO36" s="135"/>
      <c r="SP36" s="135"/>
      <c r="SQ36" s="135"/>
      <c r="SR36" s="24"/>
      <c r="SS36" s="25"/>
    </row>
    <row r="37" spans="1:513" s="137" customFormat="1" x14ac:dyDescent="0.25">
      <c r="A37" s="139" t="s">
        <v>143</v>
      </c>
      <c r="B37" s="135">
        <v>10</v>
      </c>
      <c r="C37" s="135">
        <v>5</v>
      </c>
      <c r="D37" s="135">
        <v>6</v>
      </c>
      <c r="E37" s="135">
        <v>7</v>
      </c>
      <c r="F37" s="135">
        <v>10</v>
      </c>
      <c r="G37" s="135">
        <v>7</v>
      </c>
      <c r="H37" s="135">
        <v>1</v>
      </c>
      <c r="I37" s="135">
        <v>4</v>
      </c>
      <c r="J37" s="135">
        <v>5</v>
      </c>
      <c r="K37" s="135">
        <v>10</v>
      </c>
      <c r="L37" s="135">
        <v>10</v>
      </c>
      <c r="M37" s="135">
        <v>9</v>
      </c>
      <c r="N37" s="135">
        <v>8</v>
      </c>
      <c r="O37" s="135">
        <v>8</v>
      </c>
      <c r="P37" s="135">
        <v>8</v>
      </c>
      <c r="Q37" s="135">
        <v>8</v>
      </c>
      <c r="R37" s="135">
        <v>1</v>
      </c>
      <c r="S37" s="135">
        <v>8</v>
      </c>
      <c r="T37" s="135">
        <v>9</v>
      </c>
      <c r="U37" s="135">
        <v>5</v>
      </c>
      <c r="V37" s="135">
        <v>9</v>
      </c>
      <c r="W37" s="135">
        <v>7</v>
      </c>
      <c r="X37" s="135">
        <v>6</v>
      </c>
      <c r="Y37" s="135">
        <v>3</v>
      </c>
      <c r="Z37" s="135">
        <v>6</v>
      </c>
      <c r="AA37" s="135">
        <v>3</v>
      </c>
      <c r="AB37" s="135">
        <v>10</v>
      </c>
      <c r="AC37" s="135">
        <f t="shared" si="0"/>
        <v>6.7777777777777777</v>
      </c>
      <c r="AD37" s="135"/>
      <c r="AE37" s="135"/>
      <c r="AF37" s="136"/>
      <c r="AG37" s="136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6"/>
      <c r="BM37" s="136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6"/>
      <c r="CS37" s="136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6"/>
      <c r="DY37" s="136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6"/>
      <c r="FE37" s="136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6"/>
      <c r="GK37" s="136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6"/>
      <c r="HQ37" s="136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  <c r="IV37" s="136"/>
      <c r="IW37" s="136"/>
      <c r="IX37" s="135"/>
      <c r="IY37" s="135"/>
      <c r="IZ37" s="135"/>
      <c r="JA37" s="135"/>
      <c r="JB37" s="135"/>
      <c r="JC37" s="135"/>
      <c r="JD37" s="135"/>
      <c r="JE37" s="135"/>
      <c r="JF37" s="135"/>
      <c r="JG37" s="135"/>
      <c r="JH37" s="135"/>
      <c r="JI37" s="135"/>
      <c r="JJ37" s="135"/>
      <c r="JK37" s="135"/>
      <c r="JL37" s="135"/>
      <c r="JM37" s="135"/>
      <c r="JN37" s="135"/>
      <c r="JO37" s="135"/>
      <c r="JP37" s="135"/>
      <c r="JQ37" s="135"/>
      <c r="JR37" s="135"/>
      <c r="JS37" s="135"/>
      <c r="JT37" s="135"/>
      <c r="JU37" s="135"/>
      <c r="JV37" s="135"/>
      <c r="JW37" s="135"/>
      <c r="JX37" s="135"/>
      <c r="JY37" s="135"/>
      <c r="JZ37" s="135"/>
      <c r="KA37" s="135"/>
      <c r="KB37" s="136"/>
      <c r="KC37" s="136"/>
      <c r="KD37" s="135"/>
      <c r="KE37" s="135"/>
      <c r="KF37" s="135"/>
      <c r="KG37" s="135"/>
      <c r="KH37" s="135"/>
      <c r="KI37" s="135"/>
      <c r="KJ37" s="135"/>
      <c r="KK37" s="135"/>
      <c r="KL37" s="135"/>
      <c r="KM37" s="135"/>
      <c r="KN37" s="135"/>
      <c r="KO37" s="135"/>
      <c r="KP37" s="135"/>
      <c r="KQ37" s="135"/>
      <c r="KR37" s="135"/>
      <c r="KS37" s="135"/>
      <c r="KT37" s="135"/>
      <c r="KU37" s="135"/>
      <c r="KV37" s="135"/>
      <c r="KW37" s="135"/>
      <c r="KX37" s="135"/>
      <c r="KY37" s="135"/>
      <c r="KZ37" s="135"/>
      <c r="LA37" s="135"/>
      <c r="LB37" s="135"/>
      <c r="LC37" s="135"/>
      <c r="LD37" s="135"/>
      <c r="LE37" s="135"/>
      <c r="LF37" s="135"/>
      <c r="LG37" s="135"/>
      <c r="LH37" s="136"/>
      <c r="LI37" s="136"/>
      <c r="LJ37" s="135"/>
      <c r="LK37" s="135"/>
      <c r="LL37" s="135"/>
      <c r="LM37" s="135"/>
      <c r="LN37" s="135"/>
      <c r="LO37" s="135"/>
      <c r="LP37" s="135"/>
      <c r="LQ37" s="135"/>
      <c r="LR37" s="135"/>
      <c r="LS37" s="135"/>
      <c r="LT37" s="135"/>
      <c r="LU37" s="135"/>
      <c r="LV37" s="135"/>
      <c r="LW37" s="135"/>
      <c r="LX37" s="135"/>
      <c r="LY37" s="135"/>
      <c r="LZ37" s="135"/>
      <c r="MA37" s="135"/>
      <c r="MB37" s="135"/>
      <c r="MC37" s="135"/>
      <c r="MD37" s="135"/>
      <c r="ME37" s="135"/>
      <c r="MF37" s="135"/>
      <c r="MG37" s="135"/>
      <c r="MH37" s="135"/>
      <c r="MI37" s="135"/>
      <c r="MJ37" s="135"/>
      <c r="MK37" s="135"/>
      <c r="ML37" s="135"/>
      <c r="MM37" s="135"/>
      <c r="MN37" s="22"/>
      <c r="MO37" s="23"/>
      <c r="MP37" s="135"/>
      <c r="MQ37" s="135"/>
      <c r="MR37" s="135"/>
      <c r="MS37" s="135"/>
      <c r="MT37" s="135"/>
      <c r="MU37" s="135"/>
      <c r="MV37" s="135"/>
      <c r="MW37" s="135"/>
      <c r="MX37" s="135"/>
      <c r="MY37" s="135"/>
      <c r="MZ37" s="135"/>
      <c r="NA37" s="135"/>
      <c r="NB37" s="135"/>
      <c r="NC37" s="135"/>
      <c r="ND37" s="135"/>
      <c r="NE37" s="135"/>
      <c r="NF37" s="135"/>
      <c r="NG37" s="135"/>
      <c r="NH37" s="135"/>
      <c r="NI37" s="135"/>
      <c r="NJ37" s="135"/>
      <c r="NK37" s="135"/>
      <c r="NL37" s="135"/>
      <c r="NM37" s="135"/>
      <c r="NN37" s="135"/>
      <c r="NO37" s="135"/>
      <c r="NP37" s="135"/>
      <c r="NQ37" s="135"/>
      <c r="NR37" s="135"/>
      <c r="NS37" s="135"/>
      <c r="NT37" s="136"/>
      <c r="NU37" s="136"/>
      <c r="NV37" s="135"/>
      <c r="NW37" s="135"/>
      <c r="NX37" s="135"/>
      <c r="NY37" s="135"/>
      <c r="NZ37" s="135"/>
      <c r="OA37" s="135"/>
      <c r="OB37" s="135"/>
      <c r="OC37" s="135"/>
      <c r="OD37" s="135"/>
      <c r="OE37" s="135"/>
      <c r="OF37" s="135"/>
      <c r="OG37" s="135"/>
      <c r="OH37" s="135"/>
      <c r="OI37" s="135"/>
      <c r="OJ37" s="135"/>
      <c r="OK37" s="135"/>
      <c r="OL37" s="135"/>
      <c r="OM37" s="135"/>
      <c r="ON37" s="135"/>
      <c r="OO37" s="135"/>
      <c r="OP37" s="135"/>
      <c r="OQ37" s="135"/>
      <c r="OR37" s="135"/>
      <c r="OS37" s="135"/>
      <c r="OT37" s="135"/>
      <c r="OU37" s="135"/>
      <c r="OV37" s="135"/>
      <c r="OW37" s="135"/>
      <c r="OX37" s="135"/>
      <c r="OY37" s="135"/>
      <c r="OZ37" s="22"/>
      <c r="PA37" s="23"/>
      <c r="PB37" s="135"/>
      <c r="PC37" s="135"/>
      <c r="PD37" s="135"/>
      <c r="PE37" s="135"/>
      <c r="PF37" s="135"/>
      <c r="PG37" s="135"/>
      <c r="PH37" s="135"/>
      <c r="PI37" s="135"/>
      <c r="PJ37" s="135"/>
      <c r="PK37" s="135"/>
      <c r="PL37" s="135"/>
      <c r="PM37" s="135"/>
      <c r="PN37" s="135"/>
      <c r="PO37" s="135"/>
      <c r="PP37" s="135"/>
      <c r="PQ37" s="135"/>
      <c r="PR37" s="135"/>
      <c r="PS37" s="135"/>
      <c r="PT37" s="135"/>
      <c r="PU37" s="135"/>
      <c r="PV37" s="135"/>
      <c r="PW37" s="135"/>
      <c r="PX37" s="135"/>
      <c r="PY37" s="135"/>
      <c r="PZ37" s="135"/>
      <c r="QA37" s="135"/>
      <c r="QB37" s="135"/>
      <c r="QC37" s="135"/>
      <c r="QD37" s="135"/>
      <c r="QE37" s="135"/>
      <c r="QF37" s="136"/>
      <c r="QG37" s="136"/>
      <c r="QH37" s="135"/>
      <c r="QI37" s="135"/>
      <c r="QJ37" s="135"/>
      <c r="QK37" s="135"/>
      <c r="QL37" s="135"/>
      <c r="QM37" s="135"/>
      <c r="QN37" s="135"/>
      <c r="QO37" s="135"/>
      <c r="QP37" s="135"/>
      <c r="QQ37" s="135"/>
      <c r="QR37" s="135"/>
      <c r="QS37" s="135"/>
      <c r="QT37" s="135"/>
      <c r="QU37" s="135"/>
      <c r="QV37" s="135"/>
      <c r="QW37" s="135"/>
      <c r="QX37" s="135"/>
      <c r="QY37" s="135"/>
      <c r="QZ37" s="135"/>
      <c r="RA37" s="135"/>
      <c r="RB37" s="135"/>
      <c r="RC37" s="135"/>
      <c r="RD37" s="135"/>
      <c r="RE37" s="135"/>
      <c r="RF37" s="135"/>
      <c r="RG37" s="135"/>
      <c r="RH37" s="135"/>
      <c r="RI37" s="135"/>
      <c r="RJ37" s="135"/>
      <c r="RK37" s="135"/>
      <c r="RL37" s="136"/>
      <c r="RM37" s="136"/>
      <c r="RN37" s="135"/>
      <c r="RO37" s="135"/>
      <c r="RP37" s="135"/>
      <c r="RQ37" s="135"/>
      <c r="RR37" s="135"/>
      <c r="RS37" s="135"/>
      <c r="RT37" s="135"/>
      <c r="RU37" s="135"/>
      <c r="RV37" s="135"/>
      <c r="RW37" s="135"/>
      <c r="RX37" s="135"/>
      <c r="RY37" s="135"/>
      <c r="RZ37" s="135"/>
      <c r="SA37" s="135"/>
      <c r="SB37" s="135"/>
      <c r="SC37" s="135"/>
      <c r="SD37" s="135"/>
      <c r="SE37" s="135"/>
      <c r="SF37" s="135"/>
      <c r="SG37" s="135"/>
      <c r="SH37" s="135"/>
      <c r="SI37" s="135"/>
      <c r="SJ37" s="135"/>
      <c r="SK37" s="135"/>
      <c r="SL37" s="135"/>
      <c r="SM37" s="135"/>
      <c r="SN37" s="135"/>
      <c r="SO37" s="135"/>
      <c r="SP37" s="135"/>
      <c r="SQ37" s="135"/>
      <c r="SR37" s="24"/>
      <c r="SS37" s="25"/>
    </row>
    <row r="38" spans="1:513" s="137" customFormat="1" ht="25.5" x14ac:dyDescent="0.25">
      <c r="A38" s="139" t="s">
        <v>144</v>
      </c>
      <c r="B38" s="135">
        <v>10</v>
      </c>
      <c r="C38" s="135">
        <v>7</v>
      </c>
      <c r="D38" s="135">
        <v>6</v>
      </c>
      <c r="E38" s="135">
        <v>7</v>
      </c>
      <c r="F38" s="135">
        <v>8</v>
      </c>
      <c r="G38" s="135">
        <v>3</v>
      </c>
      <c r="H38" s="135">
        <v>5</v>
      </c>
      <c r="I38" s="135">
        <v>3</v>
      </c>
      <c r="J38" s="135">
        <v>9</v>
      </c>
      <c r="K38" s="135">
        <v>6</v>
      </c>
      <c r="L38" s="135">
        <v>10</v>
      </c>
      <c r="M38" s="135">
        <v>9</v>
      </c>
      <c r="N38" s="135">
        <v>6</v>
      </c>
      <c r="O38" s="135">
        <v>8</v>
      </c>
      <c r="P38" s="135">
        <v>9</v>
      </c>
      <c r="Q38" s="135">
        <v>7</v>
      </c>
      <c r="R38" s="135">
        <v>5</v>
      </c>
      <c r="S38" s="135">
        <v>8</v>
      </c>
      <c r="T38" s="135">
        <v>8</v>
      </c>
      <c r="U38" s="135">
        <v>6</v>
      </c>
      <c r="V38" s="135">
        <v>10</v>
      </c>
      <c r="W38" s="135">
        <v>5</v>
      </c>
      <c r="X38" s="135">
        <v>5</v>
      </c>
      <c r="Y38" s="135">
        <v>5</v>
      </c>
      <c r="Z38" s="135">
        <v>4</v>
      </c>
      <c r="AA38" s="135">
        <v>1</v>
      </c>
      <c r="AB38" s="135">
        <v>10</v>
      </c>
      <c r="AC38" s="135">
        <f t="shared" si="0"/>
        <v>6.666666666666667</v>
      </c>
      <c r="AD38" s="135"/>
      <c r="AE38" s="135"/>
      <c r="AF38" s="136"/>
      <c r="AG38" s="136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6"/>
      <c r="BM38" s="136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6"/>
      <c r="CS38" s="136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6"/>
      <c r="DY38" s="136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6"/>
      <c r="FE38" s="136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6"/>
      <c r="GK38" s="136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6"/>
      <c r="HQ38" s="136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  <c r="IT38" s="135"/>
      <c r="IU38" s="135"/>
      <c r="IV38" s="136"/>
      <c r="IW38" s="136"/>
      <c r="IX38" s="135"/>
      <c r="IY38" s="135"/>
      <c r="IZ38" s="135"/>
      <c r="JA38" s="135"/>
      <c r="JB38" s="135"/>
      <c r="JC38" s="135"/>
      <c r="JD38" s="135"/>
      <c r="JE38" s="135"/>
      <c r="JF38" s="135"/>
      <c r="JG38" s="135"/>
      <c r="JH38" s="135"/>
      <c r="JI38" s="135"/>
      <c r="JJ38" s="135"/>
      <c r="JK38" s="135"/>
      <c r="JL38" s="135"/>
      <c r="JM38" s="135"/>
      <c r="JN38" s="135"/>
      <c r="JO38" s="135"/>
      <c r="JP38" s="135"/>
      <c r="JQ38" s="135"/>
      <c r="JR38" s="135"/>
      <c r="JS38" s="135"/>
      <c r="JT38" s="135"/>
      <c r="JU38" s="135"/>
      <c r="JV38" s="135"/>
      <c r="JW38" s="135"/>
      <c r="JX38" s="135"/>
      <c r="JY38" s="135"/>
      <c r="JZ38" s="135"/>
      <c r="KA38" s="135"/>
      <c r="KB38" s="136"/>
      <c r="KC38" s="136"/>
      <c r="KD38" s="135"/>
      <c r="KE38" s="135"/>
      <c r="KF38" s="135"/>
      <c r="KG38" s="135"/>
      <c r="KH38" s="135"/>
      <c r="KI38" s="135"/>
      <c r="KJ38" s="135"/>
      <c r="KK38" s="135"/>
      <c r="KL38" s="135"/>
      <c r="KM38" s="135"/>
      <c r="KN38" s="135"/>
      <c r="KO38" s="135"/>
      <c r="KP38" s="135"/>
      <c r="KQ38" s="135"/>
      <c r="KR38" s="135"/>
      <c r="KS38" s="135"/>
      <c r="KT38" s="135"/>
      <c r="KU38" s="135"/>
      <c r="KV38" s="135"/>
      <c r="KW38" s="135"/>
      <c r="KX38" s="135"/>
      <c r="KY38" s="135"/>
      <c r="KZ38" s="135"/>
      <c r="LA38" s="135"/>
      <c r="LB38" s="135"/>
      <c r="LC38" s="135"/>
      <c r="LD38" s="135"/>
      <c r="LE38" s="135"/>
      <c r="LF38" s="135"/>
      <c r="LG38" s="135"/>
      <c r="LH38" s="136"/>
      <c r="LI38" s="136"/>
      <c r="LJ38" s="135"/>
      <c r="LK38" s="135"/>
      <c r="LL38" s="135"/>
      <c r="LM38" s="135"/>
      <c r="LN38" s="135"/>
      <c r="LO38" s="135"/>
      <c r="LP38" s="135"/>
      <c r="LQ38" s="135"/>
      <c r="LR38" s="135"/>
      <c r="LS38" s="135"/>
      <c r="LT38" s="135"/>
      <c r="LU38" s="135"/>
      <c r="LV38" s="135"/>
      <c r="LW38" s="135"/>
      <c r="LX38" s="135"/>
      <c r="LY38" s="135"/>
      <c r="LZ38" s="135"/>
      <c r="MA38" s="135"/>
      <c r="MB38" s="135"/>
      <c r="MC38" s="135"/>
      <c r="MD38" s="135"/>
      <c r="ME38" s="135"/>
      <c r="MF38" s="135"/>
      <c r="MG38" s="135"/>
      <c r="MH38" s="135"/>
      <c r="MI38" s="135"/>
      <c r="MJ38" s="135"/>
      <c r="MK38" s="135"/>
      <c r="ML38" s="135"/>
      <c r="MM38" s="135"/>
      <c r="MN38" s="22"/>
      <c r="MO38" s="23"/>
      <c r="MP38" s="135"/>
      <c r="MQ38" s="135"/>
      <c r="MR38" s="135"/>
      <c r="MS38" s="135"/>
      <c r="MT38" s="135"/>
      <c r="MU38" s="135"/>
      <c r="MV38" s="135"/>
      <c r="MW38" s="135"/>
      <c r="MX38" s="135"/>
      <c r="MY38" s="135"/>
      <c r="MZ38" s="135"/>
      <c r="NA38" s="135"/>
      <c r="NB38" s="135"/>
      <c r="NC38" s="135"/>
      <c r="ND38" s="135"/>
      <c r="NE38" s="135"/>
      <c r="NF38" s="135"/>
      <c r="NG38" s="135"/>
      <c r="NH38" s="135"/>
      <c r="NI38" s="135"/>
      <c r="NJ38" s="135"/>
      <c r="NK38" s="135"/>
      <c r="NL38" s="135"/>
      <c r="NM38" s="135"/>
      <c r="NN38" s="135"/>
      <c r="NO38" s="135"/>
      <c r="NP38" s="135"/>
      <c r="NQ38" s="135"/>
      <c r="NR38" s="135"/>
      <c r="NS38" s="135"/>
      <c r="NT38" s="136"/>
      <c r="NU38" s="136"/>
      <c r="NV38" s="135"/>
      <c r="NW38" s="135"/>
      <c r="NX38" s="135"/>
      <c r="NY38" s="135"/>
      <c r="NZ38" s="135"/>
      <c r="OA38" s="135"/>
      <c r="OB38" s="135"/>
      <c r="OC38" s="135"/>
      <c r="OD38" s="135"/>
      <c r="OE38" s="135"/>
      <c r="OF38" s="135"/>
      <c r="OG38" s="135"/>
      <c r="OH38" s="135"/>
      <c r="OI38" s="135"/>
      <c r="OJ38" s="135"/>
      <c r="OK38" s="135"/>
      <c r="OL38" s="135"/>
      <c r="OM38" s="135"/>
      <c r="ON38" s="135"/>
      <c r="OO38" s="135"/>
      <c r="OP38" s="135"/>
      <c r="OQ38" s="135"/>
      <c r="OR38" s="135"/>
      <c r="OS38" s="135"/>
      <c r="OT38" s="135"/>
      <c r="OU38" s="135"/>
      <c r="OV38" s="135"/>
      <c r="OW38" s="135"/>
      <c r="OX38" s="135"/>
      <c r="OY38" s="135"/>
      <c r="OZ38" s="22"/>
      <c r="PA38" s="23"/>
      <c r="PB38" s="135"/>
      <c r="PC38" s="135"/>
      <c r="PD38" s="135"/>
      <c r="PE38" s="135"/>
      <c r="PF38" s="135"/>
      <c r="PG38" s="135"/>
      <c r="PH38" s="135"/>
      <c r="PI38" s="135"/>
      <c r="PJ38" s="135"/>
      <c r="PK38" s="135"/>
      <c r="PL38" s="135"/>
      <c r="PM38" s="135"/>
      <c r="PN38" s="135"/>
      <c r="PO38" s="135"/>
      <c r="PP38" s="135"/>
      <c r="PQ38" s="135"/>
      <c r="PR38" s="135"/>
      <c r="PS38" s="135"/>
      <c r="PT38" s="135"/>
      <c r="PU38" s="135"/>
      <c r="PV38" s="135"/>
      <c r="PW38" s="135"/>
      <c r="PX38" s="135"/>
      <c r="PY38" s="135"/>
      <c r="PZ38" s="135"/>
      <c r="QA38" s="135"/>
      <c r="QB38" s="135"/>
      <c r="QC38" s="135"/>
      <c r="QD38" s="135"/>
      <c r="QE38" s="135"/>
      <c r="QF38" s="136"/>
      <c r="QG38" s="136"/>
      <c r="QH38" s="135"/>
      <c r="QI38" s="135"/>
      <c r="QJ38" s="135"/>
      <c r="QK38" s="135"/>
      <c r="QL38" s="135"/>
      <c r="QM38" s="135"/>
      <c r="QN38" s="135"/>
      <c r="QO38" s="135"/>
      <c r="QP38" s="135"/>
      <c r="QQ38" s="135"/>
      <c r="QR38" s="135"/>
      <c r="QS38" s="135"/>
      <c r="QT38" s="135"/>
      <c r="QU38" s="135"/>
      <c r="QV38" s="135"/>
      <c r="QW38" s="135"/>
      <c r="QX38" s="135"/>
      <c r="QY38" s="135"/>
      <c r="QZ38" s="135"/>
      <c r="RA38" s="135"/>
      <c r="RB38" s="135"/>
      <c r="RC38" s="135"/>
      <c r="RD38" s="135"/>
      <c r="RE38" s="135"/>
      <c r="RF38" s="135"/>
      <c r="RG38" s="135"/>
      <c r="RH38" s="135"/>
      <c r="RI38" s="135"/>
      <c r="RJ38" s="135"/>
      <c r="RK38" s="135"/>
      <c r="RL38" s="136"/>
      <c r="RM38" s="136"/>
      <c r="RN38" s="135"/>
      <c r="RO38" s="135"/>
      <c r="RP38" s="135"/>
      <c r="RQ38" s="135"/>
      <c r="RR38" s="135"/>
      <c r="RS38" s="135"/>
      <c r="RT38" s="135"/>
      <c r="RU38" s="135"/>
      <c r="RV38" s="135"/>
      <c r="RW38" s="135"/>
      <c r="RX38" s="135"/>
      <c r="RY38" s="135"/>
      <c r="RZ38" s="135"/>
      <c r="SA38" s="135"/>
      <c r="SB38" s="135"/>
      <c r="SC38" s="135"/>
      <c r="SD38" s="135"/>
      <c r="SE38" s="135"/>
      <c r="SF38" s="135"/>
      <c r="SG38" s="135"/>
      <c r="SH38" s="135"/>
      <c r="SI38" s="135"/>
      <c r="SJ38" s="135"/>
      <c r="SK38" s="135"/>
      <c r="SL38" s="135"/>
      <c r="SM38" s="135"/>
      <c r="SN38" s="135"/>
      <c r="SO38" s="135"/>
      <c r="SP38" s="135"/>
      <c r="SQ38" s="135"/>
      <c r="SR38" s="24"/>
      <c r="SS38" s="25"/>
    </row>
    <row r="39" spans="1:513" s="137" customFormat="1" ht="25.5" x14ac:dyDescent="0.25">
      <c r="A39" s="139" t="s">
        <v>145</v>
      </c>
      <c r="B39" s="135">
        <v>10</v>
      </c>
      <c r="C39" s="135">
        <v>6</v>
      </c>
      <c r="D39" s="135">
        <v>3</v>
      </c>
      <c r="E39" s="135">
        <v>5</v>
      </c>
      <c r="F39" s="135">
        <v>9</v>
      </c>
      <c r="G39" s="135">
        <v>5</v>
      </c>
      <c r="H39" s="135">
        <v>1</v>
      </c>
      <c r="I39" s="135">
        <v>1</v>
      </c>
      <c r="J39" s="135">
        <v>3</v>
      </c>
      <c r="K39" s="135">
        <v>6</v>
      </c>
      <c r="L39" s="135">
        <v>10</v>
      </c>
      <c r="M39" s="135">
        <v>9</v>
      </c>
      <c r="N39" s="135">
        <v>2</v>
      </c>
      <c r="O39" s="135">
        <v>10</v>
      </c>
      <c r="P39" s="135">
        <v>10</v>
      </c>
      <c r="Q39" s="135">
        <v>7</v>
      </c>
      <c r="R39" s="135">
        <v>1</v>
      </c>
      <c r="S39" s="135">
        <v>5</v>
      </c>
      <c r="T39" s="135">
        <v>10</v>
      </c>
      <c r="U39" s="135">
        <v>3</v>
      </c>
      <c r="V39" s="135">
        <v>10</v>
      </c>
      <c r="W39" s="135">
        <v>4</v>
      </c>
      <c r="X39" s="135">
        <v>3</v>
      </c>
      <c r="Y39" s="135">
        <v>3</v>
      </c>
      <c r="Z39" s="135">
        <v>6</v>
      </c>
      <c r="AA39" s="135">
        <v>1</v>
      </c>
      <c r="AB39" s="135">
        <v>10</v>
      </c>
      <c r="AC39" s="135">
        <f t="shared" si="0"/>
        <v>5.666666666666667</v>
      </c>
      <c r="AD39" s="135"/>
      <c r="AE39" s="135"/>
      <c r="AF39" s="136"/>
      <c r="AG39" s="136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6"/>
      <c r="BM39" s="136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6"/>
      <c r="CS39" s="136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6"/>
      <c r="DY39" s="136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6"/>
      <c r="FE39" s="136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6"/>
      <c r="GK39" s="136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6"/>
      <c r="HQ39" s="136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5"/>
      <c r="IF39" s="135"/>
      <c r="IG39" s="135"/>
      <c r="IH39" s="135"/>
      <c r="II39" s="135"/>
      <c r="IJ39" s="135"/>
      <c r="IK39" s="135"/>
      <c r="IL39" s="135"/>
      <c r="IM39" s="135"/>
      <c r="IN39" s="135"/>
      <c r="IO39" s="135"/>
      <c r="IP39" s="135"/>
      <c r="IQ39" s="135"/>
      <c r="IR39" s="135"/>
      <c r="IS39" s="135"/>
      <c r="IT39" s="135"/>
      <c r="IU39" s="135"/>
      <c r="IV39" s="136"/>
      <c r="IW39" s="136"/>
      <c r="IX39" s="135"/>
      <c r="IY39" s="135"/>
      <c r="IZ39" s="135"/>
      <c r="JA39" s="135"/>
      <c r="JB39" s="135"/>
      <c r="JC39" s="135"/>
      <c r="JD39" s="135"/>
      <c r="JE39" s="135"/>
      <c r="JF39" s="135"/>
      <c r="JG39" s="135"/>
      <c r="JH39" s="135"/>
      <c r="JI39" s="135"/>
      <c r="JJ39" s="135"/>
      <c r="JK39" s="135"/>
      <c r="JL39" s="135"/>
      <c r="JM39" s="135"/>
      <c r="JN39" s="135"/>
      <c r="JO39" s="135"/>
      <c r="JP39" s="135"/>
      <c r="JQ39" s="135"/>
      <c r="JR39" s="135"/>
      <c r="JS39" s="135"/>
      <c r="JT39" s="135"/>
      <c r="JU39" s="135"/>
      <c r="JV39" s="135"/>
      <c r="JW39" s="135"/>
      <c r="JX39" s="135"/>
      <c r="JY39" s="135"/>
      <c r="JZ39" s="135"/>
      <c r="KA39" s="135"/>
      <c r="KB39" s="136"/>
      <c r="KC39" s="136"/>
      <c r="KD39" s="135"/>
      <c r="KE39" s="135"/>
      <c r="KF39" s="135"/>
      <c r="KG39" s="135"/>
      <c r="KH39" s="135"/>
      <c r="KI39" s="135"/>
      <c r="KJ39" s="135"/>
      <c r="KK39" s="135"/>
      <c r="KL39" s="135"/>
      <c r="KM39" s="135"/>
      <c r="KN39" s="135"/>
      <c r="KO39" s="135"/>
      <c r="KP39" s="135"/>
      <c r="KQ39" s="135"/>
      <c r="KR39" s="135"/>
      <c r="KS39" s="135"/>
      <c r="KT39" s="135"/>
      <c r="KU39" s="135"/>
      <c r="KV39" s="135"/>
      <c r="KW39" s="135"/>
      <c r="KX39" s="135"/>
      <c r="KY39" s="135"/>
      <c r="KZ39" s="135"/>
      <c r="LA39" s="135"/>
      <c r="LB39" s="135"/>
      <c r="LC39" s="135"/>
      <c r="LD39" s="135"/>
      <c r="LE39" s="135"/>
      <c r="LF39" s="135"/>
      <c r="LG39" s="135"/>
      <c r="LH39" s="136"/>
      <c r="LI39" s="136"/>
      <c r="LJ39" s="135"/>
      <c r="LK39" s="135"/>
      <c r="LL39" s="135"/>
      <c r="LM39" s="135"/>
      <c r="LN39" s="135"/>
      <c r="LO39" s="135"/>
      <c r="LP39" s="135"/>
      <c r="LQ39" s="135"/>
      <c r="LR39" s="135"/>
      <c r="LS39" s="135"/>
      <c r="LT39" s="135"/>
      <c r="LU39" s="135"/>
      <c r="LV39" s="135"/>
      <c r="LW39" s="135"/>
      <c r="LX39" s="135"/>
      <c r="LY39" s="135"/>
      <c r="LZ39" s="135"/>
      <c r="MA39" s="135"/>
      <c r="MB39" s="135"/>
      <c r="MC39" s="135"/>
      <c r="MD39" s="135"/>
      <c r="ME39" s="135"/>
      <c r="MF39" s="135"/>
      <c r="MG39" s="135"/>
      <c r="MH39" s="135"/>
      <c r="MI39" s="135"/>
      <c r="MJ39" s="135"/>
      <c r="MK39" s="135"/>
      <c r="ML39" s="135"/>
      <c r="MM39" s="135"/>
      <c r="MN39" s="22"/>
      <c r="MO39" s="23"/>
      <c r="MP39" s="135"/>
      <c r="MQ39" s="135"/>
      <c r="MR39" s="135"/>
      <c r="MS39" s="135"/>
      <c r="MT39" s="135"/>
      <c r="MU39" s="135"/>
      <c r="MV39" s="135"/>
      <c r="MW39" s="135"/>
      <c r="MX39" s="135"/>
      <c r="MY39" s="135"/>
      <c r="MZ39" s="135"/>
      <c r="NA39" s="135"/>
      <c r="NB39" s="135"/>
      <c r="NC39" s="135"/>
      <c r="ND39" s="135"/>
      <c r="NE39" s="135"/>
      <c r="NF39" s="135"/>
      <c r="NG39" s="135"/>
      <c r="NH39" s="135"/>
      <c r="NI39" s="135"/>
      <c r="NJ39" s="135"/>
      <c r="NK39" s="135"/>
      <c r="NL39" s="135"/>
      <c r="NM39" s="135"/>
      <c r="NN39" s="135"/>
      <c r="NO39" s="135"/>
      <c r="NP39" s="135"/>
      <c r="NQ39" s="135"/>
      <c r="NR39" s="135"/>
      <c r="NS39" s="135"/>
      <c r="NT39" s="136"/>
      <c r="NU39" s="136"/>
      <c r="NV39" s="135"/>
      <c r="NW39" s="135"/>
      <c r="NX39" s="135"/>
      <c r="NY39" s="135"/>
      <c r="NZ39" s="135"/>
      <c r="OA39" s="135"/>
      <c r="OB39" s="135"/>
      <c r="OC39" s="135"/>
      <c r="OD39" s="135"/>
      <c r="OE39" s="135"/>
      <c r="OF39" s="135"/>
      <c r="OG39" s="135"/>
      <c r="OH39" s="135"/>
      <c r="OI39" s="135"/>
      <c r="OJ39" s="135"/>
      <c r="OK39" s="135"/>
      <c r="OL39" s="135"/>
      <c r="OM39" s="135"/>
      <c r="ON39" s="135"/>
      <c r="OO39" s="135"/>
      <c r="OP39" s="135"/>
      <c r="OQ39" s="135"/>
      <c r="OR39" s="135"/>
      <c r="OS39" s="135"/>
      <c r="OT39" s="135"/>
      <c r="OU39" s="135"/>
      <c r="OV39" s="135"/>
      <c r="OW39" s="135"/>
      <c r="OX39" s="135"/>
      <c r="OY39" s="135"/>
      <c r="OZ39" s="22"/>
      <c r="PA39" s="23"/>
      <c r="PB39" s="135"/>
      <c r="PC39" s="135"/>
      <c r="PD39" s="135"/>
      <c r="PE39" s="135"/>
      <c r="PF39" s="135"/>
      <c r="PG39" s="135"/>
      <c r="PH39" s="135"/>
      <c r="PI39" s="135"/>
      <c r="PJ39" s="135"/>
      <c r="PK39" s="135"/>
      <c r="PL39" s="135"/>
      <c r="PM39" s="135"/>
      <c r="PN39" s="135"/>
      <c r="PO39" s="135"/>
      <c r="PP39" s="135"/>
      <c r="PQ39" s="135"/>
      <c r="PR39" s="135"/>
      <c r="PS39" s="135"/>
      <c r="PT39" s="135"/>
      <c r="PU39" s="135"/>
      <c r="PV39" s="135"/>
      <c r="PW39" s="135"/>
      <c r="PX39" s="135"/>
      <c r="PY39" s="135"/>
      <c r="PZ39" s="135"/>
      <c r="QA39" s="135"/>
      <c r="QB39" s="135"/>
      <c r="QC39" s="135"/>
      <c r="QD39" s="135"/>
      <c r="QE39" s="135"/>
      <c r="QF39" s="136"/>
      <c r="QG39" s="136"/>
      <c r="QH39" s="135"/>
      <c r="QI39" s="135"/>
      <c r="QJ39" s="135"/>
      <c r="QK39" s="135"/>
      <c r="QL39" s="135"/>
      <c r="QM39" s="135"/>
      <c r="QN39" s="135"/>
      <c r="QO39" s="135"/>
      <c r="QP39" s="135"/>
      <c r="QQ39" s="135"/>
      <c r="QR39" s="135"/>
      <c r="QS39" s="135"/>
      <c r="QT39" s="135"/>
      <c r="QU39" s="135"/>
      <c r="QV39" s="135"/>
      <c r="QW39" s="135"/>
      <c r="QX39" s="135"/>
      <c r="QY39" s="135"/>
      <c r="QZ39" s="135"/>
      <c r="RA39" s="135"/>
      <c r="RB39" s="135"/>
      <c r="RC39" s="135"/>
      <c r="RD39" s="135"/>
      <c r="RE39" s="135"/>
      <c r="RF39" s="135"/>
      <c r="RG39" s="135"/>
      <c r="RH39" s="135"/>
      <c r="RI39" s="135"/>
      <c r="RJ39" s="135"/>
      <c r="RK39" s="135"/>
      <c r="RL39" s="136"/>
      <c r="RM39" s="136"/>
      <c r="RN39" s="135"/>
      <c r="RO39" s="135"/>
      <c r="RP39" s="135"/>
      <c r="RQ39" s="135"/>
      <c r="RR39" s="135"/>
      <c r="RS39" s="135"/>
      <c r="RT39" s="135"/>
      <c r="RU39" s="135"/>
      <c r="RV39" s="135"/>
      <c r="RW39" s="135"/>
      <c r="RX39" s="135"/>
      <c r="RY39" s="135"/>
      <c r="RZ39" s="135"/>
      <c r="SA39" s="135"/>
      <c r="SB39" s="135"/>
      <c r="SC39" s="135"/>
      <c r="SD39" s="135"/>
      <c r="SE39" s="135"/>
      <c r="SF39" s="135"/>
      <c r="SG39" s="135"/>
      <c r="SH39" s="135"/>
      <c r="SI39" s="135"/>
      <c r="SJ39" s="135"/>
      <c r="SK39" s="135"/>
      <c r="SL39" s="135"/>
      <c r="SM39" s="135"/>
      <c r="SN39" s="135"/>
      <c r="SO39" s="135"/>
      <c r="SP39" s="135"/>
      <c r="SQ39" s="135"/>
      <c r="SR39" s="24"/>
      <c r="SS39" s="25"/>
    </row>
    <row r="40" spans="1:513" s="137" customFormat="1" ht="25.5" x14ac:dyDescent="0.25">
      <c r="A40" s="139" t="s">
        <v>146</v>
      </c>
      <c r="B40" s="135">
        <v>10</v>
      </c>
      <c r="C40" s="135">
        <v>8</v>
      </c>
      <c r="D40" s="135">
        <v>8</v>
      </c>
      <c r="E40" s="135">
        <v>7</v>
      </c>
      <c r="F40" s="135">
        <v>8</v>
      </c>
      <c r="G40" s="135">
        <v>7</v>
      </c>
      <c r="H40" s="135">
        <v>4</v>
      </c>
      <c r="I40" s="135">
        <v>2</v>
      </c>
      <c r="J40" s="135">
        <v>6</v>
      </c>
      <c r="K40" s="135">
        <v>10</v>
      </c>
      <c r="L40" s="135">
        <v>10</v>
      </c>
      <c r="M40" s="135">
        <v>9</v>
      </c>
      <c r="N40" s="135">
        <v>5</v>
      </c>
      <c r="O40" s="135">
        <v>8</v>
      </c>
      <c r="P40" s="135">
        <v>10</v>
      </c>
      <c r="Q40" s="135">
        <v>9</v>
      </c>
      <c r="R40" s="135">
        <v>1</v>
      </c>
      <c r="S40" s="135">
        <v>9</v>
      </c>
      <c r="T40" s="135">
        <v>10</v>
      </c>
      <c r="U40" s="135">
        <v>6</v>
      </c>
      <c r="V40" s="135">
        <v>10</v>
      </c>
      <c r="W40" s="135">
        <v>7</v>
      </c>
      <c r="X40" s="135">
        <v>10</v>
      </c>
      <c r="Y40" s="135">
        <v>3</v>
      </c>
      <c r="Z40" s="135">
        <v>7</v>
      </c>
      <c r="AA40" s="135">
        <v>8</v>
      </c>
      <c r="AB40" s="135">
        <v>10</v>
      </c>
      <c r="AC40" s="135">
        <f t="shared" si="0"/>
        <v>7.4814814814814818</v>
      </c>
      <c r="AD40" s="135"/>
      <c r="AE40" s="135"/>
      <c r="AF40" s="136"/>
      <c r="AG40" s="136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6"/>
      <c r="BM40" s="136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6"/>
      <c r="CS40" s="136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6"/>
      <c r="DY40" s="136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6"/>
      <c r="FE40" s="136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B40" s="135"/>
      <c r="GC40" s="135"/>
      <c r="GD40" s="135"/>
      <c r="GE40" s="135"/>
      <c r="GF40" s="135"/>
      <c r="GG40" s="135"/>
      <c r="GH40" s="135"/>
      <c r="GI40" s="135"/>
      <c r="GJ40" s="136"/>
      <c r="GK40" s="136"/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  <c r="GV40" s="135"/>
      <c r="GW40" s="135"/>
      <c r="GX40" s="135"/>
      <c r="GY40" s="135"/>
      <c r="GZ40" s="135"/>
      <c r="HA40" s="135"/>
      <c r="HB40" s="135"/>
      <c r="HC40" s="135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6"/>
      <c r="HQ40" s="136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  <c r="IP40" s="135"/>
      <c r="IQ40" s="135"/>
      <c r="IR40" s="135"/>
      <c r="IS40" s="135"/>
      <c r="IT40" s="135"/>
      <c r="IU40" s="135"/>
      <c r="IV40" s="136"/>
      <c r="IW40" s="136"/>
      <c r="IX40" s="135"/>
      <c r="IY40" s="135"/>
      <c r="IZ40" s="135"/>
      <c r="JA40" s="135"/>
      <c r="JB40" s="135"/>
      <c r="JC40" s="135"/>
      <c r="JD40" s="135"/>
      <c r="JE40" s="135"/>
      <c r="JF40" s="135"/>
      <c r="JG40" s="135"/>
      <c r="JH40" s="135"/>
      <c r="JI40" s="135"/>
      <c r="JJ40" s="135"/>
      <c r="JK40" s="135"/>
      <c r="JL40" s="135"/>
      <c r="JM40" s="135"/>
      <c r="JN40" s="135"/>
      <c r="JO40" s="135"/>
      <c r="JP40" s="135"/>
      <c r="JQ40" s="135"/>
      <c r="JR40" s="135"/>
      <c r="JS40" s="135"/>
      <c r="JT40" s="135"/>
      <c r="JU40" s="135"/>
      <c r="JV40" s="135"/>
      <c r="JW40" s="135"/>
      <c r="JX40" s="135"/>
      <c r="JY40" s="135"/>
      <c r="JZ40" s="135"/>
      <c r="KA40" s="135"/>
      <c r="KB40" s="136"/>
      <c r="KC40" s="136"/>
      <c r="KD40" s="135"/>
      <c r="KE40" s="135"/>
      <c r="KF40" s="135"/>
      <c r="KG40" s="135"/>
      <c r="KH40" s="135"/>
      <c r="KI40" s="135"/>
      <c r="KJ40" s="135"/>
      <c r="KK40" s="135"/>
      <c r="KL40" s="135"/>
      <c r="KM40" s="135"/>
      <c r="KN40" s="135"/>
      <c r="KO40" s="135"/>
      <c r="KP40" s="135"/>
      <c r="KQ40" s="135"/>
      <c r="KR40" s="135"/>
      <c r="KS40" s="135"/>
      <c r="KT40" s="135"/>
      <c r="KU40" s="135"/>
      <c r="KV40" s="135"/>
      <c r="KW40" s="135"/>
      <c r="KX40" s="135"/>
      <c r="KY40" s="135"/>
      <c r="KZ40" s="135"/>
      <c r="LA40" s="135"/>
      <c r="LB40" s="135"/>
      <c r="LC40" s="135"/>
      <c r="LD40" s="135"/>
      <c r="LE40" s="135"/>
      <c r="LF40" s="135"/>
      <c r="LG40" s="135"/>
      <c r="LH40" s="136"/>
      <c r="LI40" s="136"/>
      <c r="LJ40" s="135"/>
      <c r="LK40" s="135"/>
      <c r="LL40" s="135"/>
      <c r="LM40" s="135"/>
      <c r="LN40" s="135"/>
      <c r="LO40" s="135"/>
      <c r="LP40" s="135"/>
      <c r="LQ40" s="135"/>
      <c r="LR40" s="135"/>
      <c r="LS40" s="135"/>
      <c r="LT40" s="135"/>
      <c r="LU40" s="135"/>
      <c r="LV40" s="135"/>
      <c r="LW40" s="135"/>
      <c r="LX40" s="135"/>
      <c r="LY40" s="135"/>
      <c r="LZ40" s="135"/>
      <c r="MA40" s="135"/>
      <c r="MB40" s="135"/>
      <c r="MC40" s="135"/>
      <c r="MD40" s="135"/>
      <c r="ME40" s="135"/>
      <c r="MF40" s="135"/>
      <c r="MG40" s="135"/>
      <c r="MH40" s="135"/>
      <c r="MI40" s="135"/>
      <c r="MJ40" s="135"/>
      <c r="MK40" s="135"/>
      <c r="ML40" s="135"/>
      <c r="MM40" s="135"/>
      <c r="MN40" s="22"/>
      <c r="MO40" s="23"/>
      <c r="MP40" s="135"/>
      <c r="MQ40" s="135"/>
      <c r="MR40" s="135"/>
      <c r="MS40" s="135"/>
      <c r="MT40" s="135"/>
      <c r="MU40" s="135"/>
      <c r="MV40" s="135"/>
      <c r="MW40" s="135"/>
      <c r="MX40" s="135"/>
      <c r="MY40" s="135"/>
      <c r="MZ40" s="135"/>
      <c r="NA40" s="135"/>
      <c r="NB40" s="135"/>
      <c r="NC40" s="135"/>
      <c r="ND40" s="135"/>
      <c r="NE40" s="135"/>
      <c r="NF40" s="135"/>
      <c r="NG40" s="135"/>
      <c r="NH40" s="135"/>
      <c r="NI40" s="135"/>
      <c r="NJ40" s="135"/>
      <c r="NK40" s="135"/>
      <c r="NL40" s="135"/>
      <c r="NM40" s="135"/>
      <c r="NN40" s="135"/>
      <c r="NO40" s="135"/>
      <c r="NP40" s="135"/>
      <c r="NQ40" s="135"/>
      <c r="NR40" s="135"/>
      <c r="NS40" s="135"/>
      <c r="NT40" s="136"/>
      <c r="NU40" s="136"/>
      <c r="NV40" s="135"/>
      <c r="NW40" s="135"/>
      <c r="NX40" s="135"/>
      <c r="NY40" s="135"/>
      <c r="NZ40" s="135"/>
      <c r="OA40" s="135"/>
      <c r="OB40" s="135"/>
      <c r="OC40" s="135"/>
      <c r="OD40" s="135"/>
      <c r="OE40" s="135"/>
      <c r="OF40" s="135"/>
      <c r="OG40" s="135"/>
      <c r="OH40" s="135"/>
      <c r="OI40" s="135"/>
      <c r="OJ40" s="135"/>
      <c r="OK40" s="135"/>
      <c r="OL40" s="135"/>
      <c r="OM40" s="135"/>
      <c r="ON40" s="135"/>
      <c r="OO40" s="135"/>
      <c r="OP40" s="135"/>
      <c r="OQ40" s="135"/>
      <c r="OR40" s="135"/>
      <c r="OS40" s="135"/>
      <c r="OT40" s="135"/>
      <c r="OU40" s="135"/>
      <c r="OV40" s="135"/>
      <c r="OW40" s="135"/>
      <c r="OX40" s="135"/>
      <c r="OY40" s="135"/>
      <c r="OZ40" s="22"/>
      <c r="PA40" s="23"/>
      <c r="PB40" s="135"/>
      <c r="PC40" s="135"/>
      <c r="PD40" s="135"/>
      <c r="PE40" s="135"/>
      <c r="PF40" s="135"/>
      <c r="PG40" s="135"/>
      <c r="PH40" s="135"/>
      <c r="PI40" s="135"/>
      <c r="PJ40" s="135"/>
      <c r="PK40" s="135"/>
      <c r="PL40" s="135"/>
      <c r="PM40" s="135"/>
      <c r="PN40" s="135"/>
      <c r="PO40" s="135"/>
      <c r="PP40" s="135"/>
      <c r="PQ40" s="135"/>
      <c r="PR40" s="135"/>
      <c r="PS40" s="135"/>
      <c r="PT40" s="135"/>
      <c r="PU40" s="135"/>
      <c r="PV40" s="135"/>
      <c r="PW40" s="135"/>
      <c r="PX40" s="135"/>
      <c r="PY40" s="135"/>
      <c r="PZ40" s="135"/>
      <c r="QA40" s="135"/>
      <c r="QB40" s="135"/>
      <c r="QC40" s="135"/>
      <c r="QD40" s="135"/>
      <c r="QE40" s="135"/>
      <c r="QF40" s="136"/>
      <c r="QG40" s="136"/>
      <c r="QH40" s="135"/>
      <c r="QI40" s="135"/>
      <c r="QJ40" s="135"/>
      <c r="QK40" s="135"/>
      <c r="QL40" s="135"/>
      <c r="QM40" s="135"/>
      <c r="QN40" s="135"/>
      <c r="QO40" s="135"/>
      <c r="QP40" s="135"/>
      <c r="QQ40" s="135"/>
      <c r="QR40" s="135"/>
      <c r="QS40" s="135"/>
      <c r="QT40" s="135"/>
      <c r="QU40" s="135"/>
      <c r="QV40" s="135"/>
      <c r="QW40" s="135"/>
      <c r="QX40" s="135"/>
      <c r="QY40" s="135"/>
      <c r="QZ40" s="135"/>
      <c r="RA40" s="135"/>
      <c r="RB40" s="135"/>
      <c r="RC40" s="135"/>
      <c r="RD40" s="135"/>
      <c r="RE40" s="135"/>
      <c r="RF40" s="135"/>
      <c r="RG40" s="135"/>
      <c r="RH40" s="135"/>
      <c r="RI40" s="135"/>
      <c r="RJ40" s="135"/>
      <c r="RK40" s="135"/>
      <c r="RL40" s="136"/>
      <c r="RM40" s="136"/>
      <c r="RN40" s="135"/>
      <c r="RO40" s="135"/>
      <c r="RP40" s="135"/>
      <c r="RQ40" s="135"/>
      <c r="RR40" s="135"/>
      <c r="RS40" s="135"/>
      <c r="RT40" s="135"/>
      <c r="RU40" s="135"/>
      <c r="RV40" s="135"/>
      <c r="RW40" s="135"/>
      <c r="RX40" s="135"/>
      <c r="RY40" s="135"/>
      <c r="RZ40" s="135"/>
      <c r="SA40" s="135"/>
      <c r="SB40" s="135"/>
      <c r="SC40" s="135"/>
      <c r="SD40" s="135"/>
      <c r="SE40" s="135"/>
      <c r="SF40" s="135"/>
      <c r="SG40" s="135"/>
      <c r="SH40" s="135"/>
      <c r="SI40" s="135"/>
      <c r="SJ40" s="135"/>
      <c r="SK40" s="135"/>
      <c r="SL40" s="135"/>
      <c r="SM40" s="135"/>
      <c r="SN40" s="135"/>
      <c r="SO40" s="135"/>
      <c r="SP40" s="135"/>
      <c r="SQ40" s="135"/>
      <c r="SR40" s="24"/>
      <c r="SS40" s="25"/>
    </row>
    <row r="41" spans="1:513" hidden="1" x14ac:dyDescent="0.25"/>
    <row r="42" spans="1:513" hidden="1" x14ac:dyDescent="0.25">
      <c r="A42" s="13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24"/>
      <c r="SS42" s="25"/>
    </row>
    <row r="43" spans="1:513" hidden="1" x14ac:dyDescent="0.25">
      <c r="A43" s="5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24"/>
      <c r="SS43" s="25"/>
    </row>
    <row r="44" spans="1:513" s="50" customFormat="1" hidden="1" x14ac:dyDescent="0.25">
      <c r="A44" s="1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113"/>
      <c r="SS44" s="114"/>
    </row>
    <row r="45" spans="1:513" s="51" customFormat="1" hidden="1" x14ac:dyDescent="0.25">
      <c r="A45" s="78" t="s">
        <v>46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</row>
    <row r="46" spans="1:513" s="51" customFormat="1" hidden="1" x14ac:dyDescent="0.25">
      <c r="A46" s="80" t="s">
        <v>47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</row>
    <row r="47" spans="1:513" s="51" customFormat="1" hidden="1" x14ac:dyDescent="0.25">
      <c r="A47" s="81" t="s">
        <v>48</v>
      </c>
      <c r="B47" s="82">
        <f>SUM(B8,B9,B12,B22,B24,B33,B36)</f>
        <v>60</v>
      </c>
      <c r="C47" s="82">
        <f t="shared" ref="C47:BN47" si="1">SUM(C8,C9,C12,C22,C24,C33,C36)</f>
        <v>40</v>
      </c>
      <c r="D47" s="82">
        <f t="shared" si="1"/>
        <v>40</v>
      </c>
      <c r="E47" s="82">
        <f t="shared" si="1"/>
        <v>37</v>
      </c>
      <c r="F47" s="82">
        <f t="shared" si="1"/>
        <v>54</v>
      </c>
      <c r="G47" s="82">
        <f t="shared" si="1"/>
        <v>39</v>
      </c>
      <c r="H47" s="82">
        <f t="shared" si="1"/>
        <v>27</v>
      </c>
      <c r="I47" s="82">
        <f t="shared" si="1"/>
        <v>39</v>
      </c>
      <c r="J47" s="82">
        <f t="shared" si="1"/>
        <v>42</v>
      </c>
      <c r="K47" s="82">
        <f t="shared" si="1"/>
        <v>55</v>
      </c>
      <c r="L47" s="82">
        <f t="shared" si="1"/>
        <v>60</v>
      </c>
      <c r="M47" s="82">
        <f t="shared" si="1"/>
        <v>57</v>
      </c>
      <c r="N47" s="82">
        <f t="shared" si="1"/>
        <v>31</v>
      </c>
      <c r="O47" s="82">
        <f t="shared" si="1"/>
        <v>56</v>
      </c>
      <c r="P47" s="82">
        <f t="shared" si="1"/>
        <v>55</v>
      </c>
      <c r="Q47" s="82">
        <f t="shared" si="1"/>
        <v>49</v>
      </c>
      <c r="R47" s="82">
        <f t="shared" si="1"/>
        <v>44</v>
      </c>
      <c r="S47" s="82">
        <f t="shared" si="1"/>
        <v>48</v>
      </c>
      <c r="T47" s="82">
        <f t="shared" si="1"/>
        <v>56</v>
      </c>
      <c r="U47" s="82">
        <f t="shared" si="1"/>
        <v>48</v>
      </c>
      <c r="V47" s="82">
        <f t="shared" si="1"/>
        <v>55</v>
      </c>
      <c r="W47" s="82">
        <f t="shared" si="1"/>
        <v>34</v>
      </c>
      <c r="X47" s="82">
        <f t="shared" si="1"/>
        <v>49</v>
      </c>
      <c r="Y47" s="82">
        <f t="shared" si="1"/>
        <v>38</v>
      </c>
      <c r="Z47" s="82">
        <f t="shared" si="1"/>
        <v>34</v>
      </c>
      <c r="AA47" s="82">
        <f t="shared" si="1"/>
        <v>44</v>
      </c>
      <c r="AB47" s="82">
        <f t="shared" si="1"/>
        <v>59</v>
      </c>
      <c r="AC47" s="82">
        <f t="shared" si="1"/>
        <v>46.296296296296298</v>
      </c>
      <c r="AD47" s="82">
        <f t="shared" si="1"/>
        <v>0</v>
      </c>
      <c r="AE47" s="82">
        <f t="shared" si="1"/>
        <v>0</v>
      </c>
      <c r="AF47" s="82">
        <f t="shared" si="1"/>
        <v>0</v>
      </c>
      <c r="AG47" s="82">
        <f t="shared" si="1"/>
        <v>0</v>
      </c>
      <c r="AH47" s="82">
        <f t="shared" si="1"/>
        <v>0</v>
      </c>
      <c r="AI47" s="82">
        <f t="shared" si="1"/>
        <v>0</v>
      </c>
      <c r="AJ47" s="82">
        <f t="shared" si="1"/>
        <v>0</v>
      </c>
      <c r="AK47" s="82">
        <f t="shared" si="1"/>
        <v>0</v>
      </c>
      <c r="AL47" s="82">
        <f t="shared" si="1"/>
        <v>0</v>
      </c>
      <c r="AM47" s="82">
        <f t="shared" si="1"/>
        <v>0</v>
      </c>
      <c r="AN47" s="82">
        <f t="shared" si="1"/>
        <v>0</v>
      </c>
      <c r="AO47" s="82">
        <f t="shared" si="1"/>
        <v>0</v>
      </c>
      <c r="AP47" s="82">
        <f t="shared" si="1"/>
        <v>0</v>
      </c>
      <c r="AQ47" s="82">
        <f t="shared" si="1"/>
        <v>0</v>
      </c>
      <c r="AR47" s="82">
        <f t="shared" si="1"/>
        <v>0</v>
      </c>
      <c r="AS47" s="82">
        <f t="shared" si="1"/>
        <v>0</v>
      </c>
      <c r="AT47" s="82">
        <f t="shared" si="1"/>
        <v>0</v>
      </c>
      <c r="AU47" s="82">
        <f t="shared" si="1"/>
        <v>0</v>
      </c>
      <c r="AV47" s="82">
        <f t="shared" si="1"/>
        <v>0</v>
      </c>
      <c r="AW47" s="82">
        <f t="shared" si="1"/>
        <v>0</v>
      </c>
      <c r="AX47" s="82">
        <f t="shared" si="1"/>
        <v>0</v>
      </c>
      <c r="AY47" s="82">
        <f t="shared" si="1"/>
        <v>0</v>
      </c>
      <c r="AZ47" s="82">
        <f t="shared" si="1"/>
        <v>0</v>
      </c>
      <c r="BA47" s="82">
        <f t="shared" si="1"/>
        <v>0</v>
      </c>
      <c r="BB47" s="82">
        <f t="shared" si="1"/>
        <v>0</v>
      </c>
      <c r="BC47" s="82">
        <f t="shared" si="1"/>
        <v>0</v>
      </c>
      <c r="BD47" s="82">
        <f t="shared" si="1"/>
        <v>0</v>
      </c>
      <c r="BE47" s="82">
        <f t="shared" si="1"/>
        <v>0</v>
      </c>
      <c r="BF47" s="82">
        <f t="shared" si="1"/>
        <v>0</v>
      </c>
      <c r="BG47" s="82">
        <f t="shared" si="1"/>
        <v>0</v>
      </c>
      <c r="BH47" s="82">
        <f t="shared" si="1"/>
        <v>0</v>
      </c>
      <c r="BI47" s="82">
        <f t="shared" si="1"/>
        <v>0</v>
      </c>
      <c r="BJ47" s="82">
        <f t="shared" si="1"/>
        <v>0</v>
      </c>
      <c r="BK47" s="82">
        <f t="shared" si="1"/>
        <v>0</v>
      </c>
      <c r="BL47" s="82">
        <f t="shared" si="1"/>
        <v>0</v>
      </c>
      <c r="BM47" s="82">
        <f t="shared" si="1"/>
        <v>0</v>
      </c>
      <c r="BN47" s="82">
        <f t="shared" si="1"/>
        <v>0</v>
      </c>
      <c r="BO47" s="82">
        <f t="shared" ref="BO47:DZ47" si="2">SUM(BO8,BO9,BO12,BO22,BO24,BO33,BO36)</f>
        <v>0</v>
      </c>
      <c r="BP47" s="82">
        <f t="shared" si="2"/>
        <v>0</v>
      </c>
      <c r="BQ47" s="82">
        <f t="shared" si="2"/>
        <v>0</v>
      </c>
      <c r="BR47" s="82">
        <f t="shared" si="2"/>
        <v>0</v>
      </c>
      <c r="BS47" s="82">
        <f t="shared" si="2"/>
        <v>0</v>
      </c>
      <c r="BT47" s="82">
        <f t="shared" si="2"/>
        <v>0</v>
      </c>
      <c r="BU47" s="82">
        <f t="shared" si="2"/>
        <v>0</v>
      </c>
      <c r="BV47" s="82">
        <f t="shared" si="2"/>
        <v>0</v>
      </c>
      <c r="BW47" s="82">
        <f t="shared" si="2"/>
        <v>0</v>
      </c>
      <c r="BX47" s="82">
        <f t="shared" si="2"/>
        <v>0</v>
      </c>
      <c r="BY47" s="82">
        <f t="shared" si="2"/>
        <v>0</v>
      </c>
      <c r="BZ47" s="82">
        <f t="shared" si="2"/>
        <v>0</v>
      </c>
      <c r="CA47" s="82">
        <f t="shared" si="2"/>
        <v>0</v>
      </c>
      <c r="CB47" s="82">
        <f t="shared" si="2"/>
        <v>0</v>
      </c>
      <c r="CC47" s="82">
        <f t="shared" si="2"/>
        <v>0</v>
      </c>
      <c r="CD47" s="82">
        <f t="shared" si="2"/>
        <v>0</v>
      </c>
      <c r="CE47" s="82">
        <f t="shared" si="2"/>
        <v>0</v>
      </c>
      <c r="CF47" s="82">
        <f t="shared" si="2"/>
        <v>0</v>
      </c>
      <c r="CG47" s="82">
        <f t="shared" si="2"/>
        <v>0</v>
      </c>
      <c r="CH47" s="82">
        <f t="shared" si="2"/>
        <v>0</v>
      </c>
      <c r="CI47" s="82">
        <f t="shared" si="2"/>
        <v>0</v>
      </c>
      <c r="CJ47" s="82">
        <f t="shared" si="2"/>
        <v>0</v>
      </c>
      <c r="CK47" s="82">
        <f t="shared" si="2"/>
        <v>0</v>
      </c>
      <c r="CL47" s="82">
        <f t="shared" si="2"/>
        <v>0</v>
      </c>
      <c r="CM47" s="82">
        <f t="shared" si="2"/>
        <v>0</v>
      </c>
      <c r="CN47" s="82">
        <f t="shared" si="2"/>
        <v>0</v>
      </c>
      <c r="CO47" s="82">
        <f t="shared" si="2"/>
        <v>0</v>
      </c>
      <c r="CP47" s="82">
        <f t="shared" si="2"/>
        <v>0</v>
      </c>
      <c r="CQ47" s="82">
        <f t="shared" si="2"/>
        <v>0</v>
      </c>
      <c r="CR47" s="82">
        <f t="shared" si="2"/>
        <v>0</v>
      </c>
      <c r="CS47" s="82">
        <f t="shared" si="2"/>
        <v>0</v>
      </c>
      <c r="CT47" s="82">
        <f t="shared" si="2"/>
        <v>0</v>
      </c>
      <c r="CU47" s="82">
        <f t="shared" si="2"/>
        <v>0</v>
      </c>
      <c r="CV47" s="82">
        <f t="shared" si="2"/>
        <v>0</v>
      </c>
      <c r="CW47" s="82">
        <f t="shared" si="2"/>
        <v>0</v>
      </c>
      <c r="CX47" s="82">
        <f t="shared" si="2"/>
        <v>0</v>
      </c>
      <c r="CY47" s="82">
        <f t="shared" si="2"/>
        <v>0</v>
      </c>
      <c r="CZ47" s="82">
        <f t="shared" si="2"/>
        <v>0</v>
      </c>
      <c r="DA47" s="82">
        <f t="shared" si="2"/>
        <v>0</v>
      </c>
      <c r="DB47" s="82">
        <f t="shared" si="2"/>
        <v>0</v>
      </c>
      <c r="DC47" s="82">
        <f t="shared" si="2"/>
        <v>0</v>
      </c>
      <c r="DD47" s="82">
        <f t="shared" si="2"/>
        <v>0</v>
      </c>
      <c r="DE47" s="82">
        <f t="shared" si="2"/>
        <v>0</v>
      </c>
      <c r="DF47" s="82">
        <f t="shared" si="2"/>
        <v>0</v>
      </c>
      <c r="DG47" s="82">
        <f t="shared" si="2"/>
        <v>0</v>
      </c>
      <c r="DH47" s="82">
        <f t="shared" si="2"/>
        <v>0</v>
      </c>
      <c r="DI47" s="82">
        <f t="shared" si="2"/>
        <v>0</v>
      </c>
      <c r="DJ47" s="82">
        <f t="shared" si="2"/>
        <v>0</v>
      </c>
      <c r="DK47" s="82">
        <f t="shared" si="2"/>
        <v>0</v>
      </c>
      <c r="DL47" s="82">
        <f t="shared" si="2"/>
        <v>0</v>
      </c>
      <c r="DM47" s="82">
        <f t="shared" si="2"/>
        <v>0</v>
      </c>
      <c r="DN47" s="82">
        <f t="shared" si="2"/>
        <v>0</v>
      </c>
      <c r="DO47" s="82">
        <f t="shared" si="2"/>
        <v>0</v>
      </c>
      <c r="DP47" s="82">
        <f t="shared" si="2"/>
        <v>0</v>
      </c>
      <c r="DQ47" s="82">
        <f t="shared" si="2"/>
        <v>0</v>
      </c>
      <c r="DR47" s="82">
        <f t="shared" si="2"/>
        <v>0</v>
      </c>
      <c r="DS47" s="82">
        <f t="shared" si="2"/>
        <v>0</v>
      </c>
      <c r="DT47" s="82">
        <f t="shared" si="2"/>
        <v>0</v>
      </c>
      <c r="DU47" s="82">
        <f t="shared" si="2"/>
        <v>0</v>
      </c>
      <c r="DV47" s="82">
        <f t="shared" si="2"/>
        <v>0</v>
      </c>
      <c r="DW47" s="82">
        <f t="shared" si="2"/>
        <v>0</v>
      </c>
      <c r="DX47" s="82">
        <f t="shared" si="2"/>
        <v>0</v>
      </c>
      <c r="DY47" s="82">
        <f t="shared" si="2"/>
        <v>0</v>
      </c>
      <c r="DZ47" s="82">
        <f t="shared" si="2"/>
        <v>0</v>
      </c>
      <c r="EA47" s="82">
        <f t="shared" ref="EA47:GL47" si="3">SUM(EA8,EA9,EA12,EA22,EA24,EA33,EA36)</f>
        <v>0</v>
      </c>
      <c r="EB47" s="82">
        <f t="shared" si="3"/>
        <v>0</v>
      </c>
      <c r="EC47" s="82">
        <f t="shared" si="3"/>
        <v>0</v>
      </c>
      <c r="ED47" s="82">
        <f t="shared" si="3"/>
        <v>0</v>
      </c>
      <c r="EE47" s="82">
        <f t="shared" si="3"/>
        <v>0</v>
      </c>
      <c r="EF47" s="82">
        <f t="shared" si="3"/>
        <v>0</v>
      </c>
      <c r="EG47" s="82">
        <f t="shared" si="3"/>
        <v>0</v>
      </c>
      <c r="EH47" s="82">
        <f t="shared" si="3"/>
        <v>0</v>
      </c>
      <c r="EI47" s="82">
        <f t="shared" si="3"/>
        <v>0</v>
      </c>
      <c r="EJ47" s="82">
        <f t="shared" si="3"/>
        <v>0</v>
      </c>
      <c r="EK47" s="82">
        <f t="shared" si="3"/>
        <v>0</v>
      </c>
      <c r="EL47" s="82">
        <f t="shared" si="3"/>
        <v>0</v>
      </c>
      <c r="EM47" s="82">
        <f t="shared" si="3"/>
        <v>0</v>
      </c>
      <c r="EN47" s="82">
        <f t="shared" si="3"/>
        <v>0</v>
      </c>
      <c r="EO47" s="82">
        <f t="shared" si="3"/>
        <v>0</v>
      </c>
      <c r="EP47" s="82">
        <f t="shared" si="3"/>
        <v>0</v>
      </c>
      <c r="EQ47" s="82">
        <f t="shared" si="3"/>
        <v>0</v>
      </c>
      <c r="ER47" s="82">
        <f t="shared" si="3"/>
        <v>0</v>
      </c>
      <c r="ES47" s="82">
        <f t="shared" si="3"/>
        <v>0</v>
      </c>
      <c r="ET47" s="82">
        <f t="shared" si="3"/>
        <v>0</v>
      </c>
      <c r="EU47" s="82">
        <f t="shared" si="3"/>
        <v>0</v>
      </c>
      <c r="EV47" s="82">
        <f t="shared" si="3"/>
        <v>0</v>
      </c>
      <c r="EW47" s="82">
        <f t="shared" si="3"/>
        <v>0</v>
      </c>
      <c r="EX47" s="82">
        <f t="shared" si="3"/>
        <v>0</v>
      </c>
      <c r="EY47" s="82">
        <f t="shared" si="3"/>
        <v>0</v>
      </c>
      <c r="EZ47" s="82">
        <f t="shared" si="3"/>
        <v>0</v>
      </c>
      <c r="FA47" s="82">
        <f t="shared" si="3"/>
        <v>0</v>
      </c>
      <c r="FB47" s="82">
        <f t="shared" si="3"/>
        <v>0</v>
      </c>
      <c r="FC47" s="82">
        <f t="shared" si="3"/>
        <v>0</v>
      </c>
      <c r="FD47" s="82">
        <f t="shared" si="3"/>
        <v>0</v>
      </c>
      <c r="FE47" s="82">
        <f t="shared" si="3"/>
        <v>0</v>
      </c>
      <c r="FF47" s="82">
        <f t="shared" si="3"/>
        <v>0</v>
      </c>
      <c r="FG47" s="82">
        <f t="shared" si="3"/>
        <v>0</v>
      </c>
      <c r="FH47" s="82">
        <f t="shared" si="3"/>
        <v>0</v>
      </c>
      <c r="FI47" s="82">
        <f t="shared" si="3"/>
        <v>0</v>
      </c>
      <c r="FJ47" s="82">
        <f t="shared" si="3"/>
        <v>0</v>
      </c>
      <c r="FK47" s="82">
        <f t="shared" si="3"/>
        <v>0</v>
      </c>
      <c r="FL47" s="82">
        <f t="shared" si="3"/>
        <v>0</v>
      </c>
      <c r="FM47" s="82">
        <f t="shared" si="3"/>
        <v>0</v>
      </c>
      <c r="FN47" s="82">
        <f t="shared" si="3"/>
        <v>0</v>
      </c>
      <c r="FO47" s="82">
        <f t="shared" si="3"/>
        <v>0</v>
      </c>
      <c r="FP47" s="82">
        <f t="shared" si="3"/>
        <v>0</v>
      </c>
      <c r="FQ47" s="82">
        <f t="shared" si="3"/>
        <v>0</v>
      </c>
      <c r="FR47" s="82">
        <f t="shared" si="3"/>
        <v>0</v>
      </c>
      <c r="FS47" s="82">
        <f t="shared" si="3"/>
        <v>0</v>
      </c>
      <c r="FT47" s="82">
        <f t="shared" si="3"/>
        <v>0</v>
      </c>
      <c r="FU47" s="82">
        <f t="shared" si="3"/>
        <v>0</v>
      </c>
      <c r="FV47" s="82">
        <f t="shared" si="3"/>
        <v>0</v>
      </c>
      <c r="FW47" s="82">
        <f t="shared" si="3"/>
        <v>0</v>
      </c>
      <c r="FX47" s="82">
        <f t="shared" si="3"/>
        <v>0</v>
      </c>
      <c r="FY47" s="82">
        <f t="shared" si="3"/>
        <v>0</v>
      </c>
      <c r="FZ47" s="82">
        <f t="shared" si="3"/>
        <v>0</v>
      </c>
      <c r="GA47" s="82">
        <f t="shared" si="3"/>
        <v>0</v>
      </c>
      <c r="GB47" s="82">
        <f t="shared" si="3"/>
        <v>0</v>
      </c>
      <c r="GC47" s="82">
        <f t="shared" si="3"/>
        <v>0</v>
      </c>
      <c r="GD47" s="82">
        <f t="shared" si="3"/>
        <v>0</v>
      </c>
      <c r="GE47" s="82">
        <f t="shared" si="3"/>
        <v>0</v>
      </c>
      <c r="GF47" s="82">
        <f t="shared" si="3"/>
        <v>0</v>
      </c>
      <c r="GG47" s="82">
        <f t="shared" si="3"/>
        <v>0</v>
      </c>
      <c r="GH47" s="82">
        <f t="shared" si="3"/>
        <v>0</v>
      </c>
      <c r="GI47" s="82">
        <f t="shared" si="3"/>
        <v>0</v>
      </c>
      <c r="GJ47" s="82">
        <f t="shared" si="3"/>
        <v>0</v>
      </c>
      <c r="GK47" s="82">
        <f t="shared" si="3"/>
        <v>0</v>
      </c>
      <c r="GL47" s="82">
        <f t="shared" si="3"/>
        <v>0</v>
      </c>
      <c r="GM47" s="82">
        <f t="shared" ref="GM47:IX47" si="4">SUM(GM8,GM9,GM12,GM22,GM24,GM33,GM36)</f>
        <v>0</v>
      </c>
      <c r="GN47" s="82">
        <f t="shared" si="4"/>
        <v>0</v>
      </c>
      <c r="GO47" s="82">
        <f t="shared" si="4"/>
        <v>0</v>
      </c>
      <c r="GP47" s="82">
        <f t="shared" si="4"/>
        <v>0</v>
      </c>
      <c r="GQ47" s="82">
        <f t="shared" si="4"/>
        <v>0</v>
      </c>
      <c r="GR47" s="82">
        <f t="shared" si="4"/>
        <v>0</v>
      </c>
      <c r="GS47" s="82">
        <f t="shared" si="4"/>
        <v>0</v>
      </c>
      <c r="GT47" s="82">
        <f t="shared" si="4"/>
        <v>0</v>
      </c>
      <c r="GU47" s="82">
        <f t="shared" si="4"/>
        <v>0</v>
      </c>
      <c r="GV47" s="82">
        <f t="shared" si="4"/>
        <v>0</v>
      </c>
      <c r="GW47" s="82">
        <f t="shared" si="4"/>
        <v>0</v>
      </c>
      <c r="GX47" s="82">
        <f t="shared" si="4"/>
        <v>0</v>
      </c>
      <c r="GY47" s="82">
        <f t="shared" si="4"/>
        <v>0</v>
      </c>
      <c r="GZ47" s="82">
        <f t="shared" si="4"/>
        <v>0</v>
      </c>
      <c r="HA47" s="82">
        <f t="shared" si="4"/>
        <v>0</v>
      </c>
      <c r="HB47" s="82">
        <f t="shared" si="4"/>
        <v>0</v>
      </c>
      <c r="HC47" s="82">
        <f t="shared" si="4"/>
        <v>0</v>
      </c>
      <c r="HD47" s="82">
        <f t="shared" si="4"/>
        <v>0</v>
      </c>
      <c r="HE47" s="82">
        <f t="shared" si="4"/>
        <v>0</v>
      </c>
      <c r="HF47" s="82">
        <f t="shared" si="4"/>
        <v>0</v>
      </c>
      <c r="HG47" s="82">
        <f t="shared" si="4"/>
        <v>0</v>
      </c>
      <c r="HH47" s="82">
        <f t="shared" si="4"/>
        <v>0</v>
      </c>
      <c r="HI47" s="82">
        <f t="shared" si="4"/>
        <v>0</v>
      </c>
      <c r="HJ47" s="82">
        <f t="shared" si="4"/>
        <v>0</v>
      </c>
      <c r="HK47" s="82">
        <f t="shared" si="4"/>
        <v>0</v>
      </c>
      <c r="HL47" s="82">
        <f t="shared" si="4"/>
        <v>0</v>
      </c>
      <c r="HM47" s="82">
        <f t="shared" si="4"/>
        <v>0</v>
      </c>
      <c r="HN47" s="82">
        <f t="shared" si="4"/>
        <v>0</v>
      </c>
      <c r="HO47" s="82">
        <f t="shared" si="4"/>
        <v>0</v>
      </c>
      <c r="HP47" s="82">
        <f t="shared" si="4"/>
        <v>0</v>
      </c>
      <c r="HQ47" s="82">
        <f t="shared" si="4"/>
        <v>0</v>
      </c>
      <c r="HR47" s="82">
        <f t="shared" si="4"/>
        <v>0</v>
      </c>
      <c r="HS47" s="82">
        <f t="shared" si="4"/>
        <v>0</v>
      </c>
      <c r="HT47" s="82">
        <f t="shared" si="4"/>
        <v>0</v>
      </c>
      <c r="HU47" s="82">
        <f t="shared" si="4"/>
        <v>0</v>
      </c>
      <c r="HV47" s="82">
        <f t="shared" si="4"/>
        <v>0</v>
      </c>
      <c r="HW47" s="82">
        <f t="shared" si="4"/>
        <v>0</v>
      </c>
      <c r="HX47" s="82">
        <f t="shared" si="4"/>
        <v>0</v>
      </c>
      <c r="HY47" s="82">
        <f t="shared" si="4"/>
        <v>0</v>
      </c>
      <c r="HZ47" s="82">
        <f t="shared" si="4"/>
        <v>0</v>
      </c>
      <c r="IA47" s="82">
        <f t="shared" si="4"/>
        <v>0</v>
      </c>
      <c r="IB47" s="82">
        <f t="shared" si="4"/>
        <v>0</v>
      </c>
      <c r="IC47" s="82">
        <f t="shared" si="4"/>
        <v>0</v>
      </c>
      <c r="ID47" s="82">
        <f t="shared" si="4"/>
        <v>0</v>
      </c>
      <c r="IE47" s="82">
        <f t="shared" si="4"/>
        <v>0</v>
      </c>
      <c r="IF47" s="82">
        <f t="shared" si="4"/>
        <v>0</v>
      </c>
      <c r="IG47" s="82">
        <f t="shared" si="4"/>
        <v>0</v>
      </c>
      <c r="IH47" s="82">
        <f t="shared" si="4"/>
        <v>0</v>
      </c>
      <c r="II47" s="82">
        <f t="shared" si="4"/>
        <v>0</v>
      </c>
      <c r="IJ47" s="82">
        <f t="shared" si="4"/>
        <v>0</v>
      </c>
      <c r="IK47" s="82">
        <f t="shared" si="4"/>
        <v>0</v>
      </c>
      <c r="IL47" s="82">
        <f t="shared" si="4"/>
        <v>0</v>
      </c>
      <c r="IM47" s="82">
        <f t="shared" si="4"/>
        <v>0</v>
      </c>
      <c r="IN47" s="82">
        <f t="shared" si="4"/>
        <v>0</v>
      </c>
      <c r="IO47" s="82">
        <f t="shared" si="4"/>
        <v>0</v>
      </c>
      <c r="IP47" s="82">
        <f t="shared" si="4"/>
        <v>0</v>
      </c>
      <c r="IQ47" s="82">
        <f t="shared" si="4"/>
        <v>0</v>
      </c>
      <c r="IR47" s="82">
        <f t="shared" si="4"/>
        <v>0</v>
      </c>
      <c r="IS47" s="82">
        <f t="shared" si="4"/>
        <v>0</v>
      </c>
      <c r="IT47" s="82">
        <f t="shared" si="4"/>
        <v>0</v>
      </c>
      <c r="IU47" s="82">
        <f t="shared" si="4"/>
        <v>0</v>
      </c>
      <c r="IV47" s="82">
        <f t="shared" si="4"/>
        <v>0</v>
      </c>
      <c r="IW47" s="82">
        <f t="shared" si="4"/>
        <v>0</v>
      </c>
      <c r="IX47" s="82">
        <f t="shared" si="4"/>
        <v>0</v>
      </c>
      <c r="IY47" s="82">
        <f t="shared" ref="IY47:LJ47" si="5">SUM(IY8,IY9,IY12,IY22,IY24,IY33,IY36)</f>
        <v>0</v>
      </c>
      <c r="IZ47" s="82">
        <f t="shared" si="5"/>
        <v>0</v>
      </c>
      <c r="JA47" s="82">
        <f t="shared" si="5"/>
        <v>0</v>
      </c>
      <c r="JB47" s="82">
        <f t="shared" si="5"/>
        <v>0</v>
      </c>
      <c r="JC47" s="82">
        <f t="shared" si="5"/>
        <v>0</v>
      </c>
      <c r="JD47" s="82">
        <f t="shared" si="5"/>
        <v>0</v>
      </c>
      <c r="JE47" s="82">
        <f t="shared" si="5"/>
        <v>0</v>
      </c>
      <c r="JF47" s="82">
        <f t="shared" si="5"/>
        <v>0</v>
      </c>
      <c r="JG47" s="82">
        <f t="shared" si="5"/>
        <v>0</v>
      </c>
      <c r="JH47" s="82">
        <f t="shared" si="5"/>
        <v>0</v>
      </c>
      <c r="JI47" s="82">
        <f t="shared" si="5"/>
        <v>0</v>
      </c>
      <c r="JJ47" s="82">
        <f t="shared" si="5"/>
        <v>0</v>
      </c>
      <c r="JK47" s="82">
        <f t="shared" si="5"/>
        <v>0</v>
      </c>
      <c r="JL47" s="82">
        <f t="shared" si="5"/>
        <v>0</v>
      </c>
      <c r="JM47" s="82">
        <f t="shared" si="5"/>
        <v>0</v>
      </c>
      <c r="JN47" s="82">
        <f t="shared" si="5"/>
        <v>0</v>
      </c>
      <c r="JO47" s="82">
        <f t="shared" si="5"/>
        <v>0</v>
      </c>
      <c r="JP47" s="82">
        <f t="shared" si="5"/>
        <v>0</v>
      </c>
      <c r="JQ47" s="82">
        <f t="shared" si="5"/>
        <v>0</v>
      </c>
      <c r="JR47" s="82">
        <f t="shared" si="5"/>
        <v>0</v>
      </c>
      <c r="JS47" s="82">
        <f t="shared" si="5"/>
        <v>0</v>
      </c>
      <c r="JT47" s="82">
        <f t="shared" si="5"/>
        <v>0</v>
      </c>
      <c r="JU47" s="82">
        <f t="shared" si="5"/>
        <v>0</v>
      </c>
      <c r="JV47" s="82">
        <f t="shared" si="5"/>
        <v>0</v>
      </c>
      <c r="JW47" s="82">
        <f t="shared" si="5"/>
        <v>0</v>
      </c>
      <c r="JX47" s="82">
        <f t="shared" si="5"/>
        <v>0</v>
      </c>
      <c r="JY47" s="82">
        <f t="shared" si="5"/>
        <v>0</v>
      </c>
      <c r="JZ47" s="82">
        <f t="shared" si="5"/>
        <v>0</v>
      </c>
      <c r="KA47" s="82">
        <f t="shared" si="5"/>
        <v>0</v>
      </c>
      <c r="KB47" s="82">
        <f t="shared" si="5"/>
        <v>0</v>
      </c>
      <c r="KC47" s="82">
        <f t="shared" si="5"/>
        <v>0</v>
      </c>
      <c r="KD47" s="82">
        <f t="shared" si="5"/>
        <v>0</v>
      </c>
      <c r="KE47" s="82">
        <f t="shared" si="5"/>
        <v>0</v>
      </c>
      <c r="KF47" s="82">
        <f t="shared" si="5"/>
        <v>0</v>
      </c>
      <c r="KG47" s="82">
        <f t="shared" si="5"/>
        <v>0</v>
      </c>
      <c r="KH47" s="82">
        <f t="shared" si="5"/>
        <v>0</v>
      </c>
      <c r="KI47" s="82">
        <f t="shared" si="5"/>
        <v>0</v>
      </c>
      <c r="KJ47" s="82">
        <f t="shared" si="5"/>
        <v>0</v>
      </c>
      <c r="KK47" s="82">
        <f t="shared" si="5"/>
        <v>0</v>
      </c>
      <c r="KL47" s="82">
        <f t="shared" si="5"/>
        <v>0</v>
      </c>
      <c r="KM47" s="82">
        <f t="shared" si="5"/>
        <v>0</v>
      </c>
      <c r="KN47" s="82">
        <f t="shared" si="5"/>
        <v>0</v>
      </c>
      <c r="KO47" s="82">
        <f t="shared" si="5"/>
        <v>0</v>
      </c>
      <c r="KP47" s="82">
        <f t="shared" si="5"/>
        <v>0</v>
      </c>
      <c r="KQ47" s="82">
        <f t="shared" si="5"/>
        <v>0</v>
      </c>
      <c r="KR47" s="82">
        <f t="shared" si="5"/>
        <v>0</v>
      </c>
      <c r="KS47" s="82">
        <f t="shared" si="5"/>
        <v>0</v>
      </c>
      <c r="KT47" s="82">
        <f t="shared" si="5"/>
        <v>0</v>
      </c>
      <c r="KU47" s="82">
        <f t="shared" si="5"/>
        <v>0</v>
      </c>
      <c r="KV47" s="82">
        <f t="shared" si="5"/>
        <v>0</v>
      </c>
      <c r="KW47" s="82">
        <f t="shared" si="5"/>
        <v>0</v>
      </c>
      <c r="KX47" s="82">
        <f t="shared" si="5"/>
        <v>0</v>
      </c>
      <c r="KY47" s="82">
        <f t="shared" si="5"/>
        <v>0</v>
      </c>
      <c r="KZ47" s="82">
        <f t="shared" si="5"/>
        <v>0</v>
      </c>
      <c r="LA47" s="82">
        <f t="shared" si="5"/>
        <v>0</v>
      </c>
      <c r="LB47" s="82">
        <f t="shared" si="5"/>
        <v>0</v>
      </c>
      <c r="LC47" s="82">
        <f t="shared" si="5"/>
        <v>0</v>
      </c>
      <c r="LD47" s="82">
        <f t="shared" si="5"/>
        <v>0</v>
      </c>
      <c r="LE47" s="82">
        <f t="shared" si="5"/>
        <v>0</v>
      </c>
      <c r="LF47" s="82">
        <f t="shared" si="5"/>
        <v>0</v>
      </c>
      <c r="LG47" s="82">
        <f t="shared" si="5"/>
        <v>0</v>
      </c>
      <c r="LH47" s="82">
        <f t="shared" si="5"/>
        <v>0</v>
      </c>
      <c r="LI47" s="82">
        <f t="shared" si="5"/>
        <v>0</v>
      </c>
      <c r="LJ47" s="82">
        <f t="shared" si="5"/>
        <v>0</v>
      </c>
      <c r="LK47" s="82">
        <f t="shared" ref="LK47:NV47" si="6">SUM(LK8,LK9,LK12,LK22,LK24,LK33,LK36)</f>
        <v>0</v>
      </c>
      <c r="LL47" s="82">
        <f t="shared" si="6"/>
        <v>0</v>
      </c>
      <c r="LM47" s="82">
        <f t="shared" si="6"/>
        <v>0</v>
      </c>
      <c r="LN47" s="82">
        <f t="shared" si="6"/>
        <v>0</v>
      </c>
      <c r="LO47" s="82">
        <f t="shared" si="6"/>
        <v>0</v>
      </c>
      <c r="LP47" s="82">
        <f t="shared" si="6"/>
        <v>0</v>
      </c>
      <c r="LQ47" s="82">
        <f t="shared" si="6"/>
        <v>0</v>
      </c>
      <c r="LR47" s="82">
        <f t="shared" si="6"/>
        <v>0</v>
      </c>
      <c r="LS47" s="82">
        <f t="shared" si="6"/>
        <v>0</v>
      </c>
      <c r="LT47" s="82">
        <f t="shared" si="6"/>
        <v>0</v>
      </c>
      <c r="LU47" s="82">
        <f t="shared" si="6"/>
        <v>0</v>
      </c>
      <c r="LV47" s="82">
        <f t="shared" si="6"/>
        <v>0</v>
      </c>
      <c r="LW47" s="82">
        <f t="shared" si="6"/>
        <v>0</v>
      </c>
      <c r="LX47" s="82">
        <f t="shared" si="6"/>
        <v>0</v>
      </c>
      <c r="LY47" s="82">
        <f t="shared" si="6"/>
        <v>0</v>
      </c>
      <c r="LZ47" s="82">
        <f t="shared" si="6"/>
        <v>0</v>
      </c>
      <c r="MA47" s="82">
        <f t="shared" si="6"/>
        <v>0</v>
      </c>
      <c r="MB47" s="82">
        <f t="shared" si="6"/>
        <v>0</v>
      </c>
      <c r="MC47" s="82">
        <f t="shared" si="6"/>
        <v>0</v>
      </c>
      <c r="MD47" s="82">
        <f t="shared" si="6"/>
        <v>0</v>
      </c>
      <c r="ME47" s="82">
        <f t="shared" si="6"/>
        <v>0</v>
      </c>
      <c r="MF47" s="82">
        <f t="shared" si="6"/>
        <v>0</v>
      </c>
      <c r="MG47" s="82">
        <f t="shared" si="6"/>
        <v>0</v>
      </c>
      <c r="MH47" s="82">
        <f t="shared" si="6"/>
        <v>0</v>
      </c>
      <c r="MI47" s="82">
        <f t="shared" si="6"/>
        <v>0</v>
      </c>
      <c r="MJ47" s="82">
        <f t="shared" si="6"/>
        <v>0</v>
      </c>
      <c r="MK47" s="82">
        <f t="shared" si="6"/>
        <v>0</v>
      </c>
      <c r="ML47" s="82">
        <f t="shared" si="6"/>
        <v>0</v>
      </c>
      <c r="MM47" s="82">
        <f t="shared" si="6"/>
        <v>0</v>
      </c>
      <c r="MN47" s="82">
        <f t="shared" si="6"/>
        <v>0</v>
      </c>
      <c r="MO47" s="82">
        <f t="shared" si="6"/>
        <v>0</v>
      </c>
      <c r="MP47" s="82">
        <f t="shared" si="6"/>
        <v>0</v>
      </c>
      <c r="MQ47" s="82">
        <f t="shared" si="6"/>
        <v>0</v>
      </c>
      <c r="MR47" s="82">
        <f t="shared" si="6"/>
        <v>0</v>
      </c>
      <c r="MS47" s="82">
        <f t="shared" si="6"/>
        <v>0</v>
      </c>
      <c r="MT47" s="82">
        <f t="shared" si="6"/>
        <v>0</v>
      </c>
      <c r="MU47" s="82">
        <f t="shared" si="6"/>
        <v>0</v>
      </c>
      <c r="MV47" s="82">
        <f t="shared" si="6"/>
        <v>0</v>
      </c>
      <c r="MW47" s="82">
        <f t="shared" si="6"/>
        <v>0</v>
      </c>
      <c r="MX47" s="82">
        <f t="shared" si="6"/>
        <v>0</v>
      </c>
      <c r="MY47" s="82">
        <f t="shared" si="6"/>
        <v>0</v>
      </c>
      <c r="MZ47" s="82">
        <f t="shared" si="6"/>
        <v>0</v>
      </c>
      <c r="NA47" s="82">
        <f t="shared" si="6"/>
        <v>0</v>
      </c>
      <c r="NB47" s="82">
        <f t="shared" si="6"/>
        <v>0</v>
      </c>
      <c r="NC47" s="82">
        <f t="shared" si="6"/>
        <v>0</v>
      </c>
      <c r="ND47" s="82">
        <f t="shared" si="6"/>
        <v>0</v>
      </c>
      <c r="NE47" s="82">
        <f t="shared" si="6"/>
        <v>0</v>
      </c>
      <c r="NF47" s="82">
        <f t="shared" si="6"/>
        <v>0</v>
      </c>
      <c r="NG47" s="82">
        <f t="shared" si="6"/>
        <v>0</v>
      </c>
      <c r="NH47" s="82">
        <f t="shared" si="6"/>
        <v>0</v>
      </c>
      <c r="NI47" s="82">
        <f t="shared" si="6"/>
        <v>0</v>
      </c>
      <c r="NJ47" s="82">
        <f t="shared" si="6"/>
        <v>0</v>
      </c>
      <c r="NK47" s="82">
        <f t="shared" si="6"/>
        <v>0</v>
      </c>
      <c r="NL47" s="82">
        <f t="shared" si="6"/>
        <v>0</v>
      </c>
      <c r="NM47" s="82">
        <f t="shared" si="6"/>
        <v>0</v>
      </c>
      <c r="NN47" s="82">
        <f t="shared" si="6"/>
        <v>0</v>
      </c>
      <c r="NO47" s="82">
        <f t="shared" si="6"/>
        <v>0</v>
      </c>
      <c r="NP47" s="82">
        <f t="shared" si="6"/>
        <v>0</v>
      </c>
      <c r="NQ47" s="82">
        <f t="shared" si="6"/>
        <v>0</v>
      </c>
      <c r="NR47" s="82">
        <f t="shared" si="6"/>
        <v>0</v>
      </c>
      <c r="NS47" s="82">
        <f t="shared" si="6"/>
        <v>0</v>
      </c>
      <c r="NT47" s="82">
        <f t="shared" si="6"/>
        <v>0</v>
      </c>
      <c r="NU47" s="82">
        <f t="shared" si="6"/>
        <v>0</v>
      </c>
      <c r="NV47" s="82">
        <f t="shared" si="6"/>
        <v>0</v>
      </c>
      <c r="NW47" s="82">
        <f t="shared" ref="NW47:QH47" si="7">SUM(NW8,NW9,NW12,NW22,NW24,NW33,NW36)</f>
        <v>0</v>
      </c>
      <c r="NX47" s="82">
        <f t="shared" si="7"/>
        <v>0</v>
      </c>
      <c r="NY47" s="82">
        <f t="shared" si="7"/>
        <v>0</v>
      </c>
      <c r="NZ47" s="82">
        <f t="shared" si="7"/>
        <v>0</v>
      </c>
      <c r="OA47" s="82">
        <f t="shared" si="7"/>
        <v>0</v>
      </c>
      <c r="OB47" s="82">
        <f t="shared" si="7"/>
        <v>0</v>
      </c>
      <c r="OC47" s="82">
        <f t="shared" si="7"/>
        <v>0</v>
      </c>
      <c r="OD47" s="82">
        <f t="shared" si="7"/>
        <v>0</v>
      </c>
      <c r="OE47" s="82">
        <f t="shared" si="7"/>
        <v>0</v>
      </c>
      <c r="OF47" s="82">
        <f t="shared" si="7"/>
        <v>0</v>
      </c>
      <c r="OG47" s="82">
        <f t="shared" si="7"/>
        <v>0</v>
      </c>
      <c r="OH47" s="82">
        <f t="shared" si="7"/>
        <v>0</v>
      </c>
      <c r="OI47" s="82">
        <f t="shared" si="7"/>
        <v>0</v>
      </c>
      <c r="OJ47" s="82">
        <f t="shared" si="7"/>
        <v>0</v>
      </c>
      <c r="OK47" s="82">
        <f t="shared" si="7"/>
        <v>0</v>
      </c>
      <c r="OL47" s="82">
        <f t="shared" si="7"/>
        <v>0</v>
      </c>
      <c r="OM47" s="82">
        <f t="shared" si="7"/>
        <v>0</v>
      </c>
      <c r="ON47" s="82">
        <f t="shared" si="7"/>
        <v>0</v>
      </c>
      <c r="OO47" s="82">
        <f t="shared" si="7"/>
        <v>0</v>
      </c>
      <c r="OP47" s="82">
        <f t="shared" si="7"/>
        <v>0</v>
      </c>
      <c r="OQ47" s="82">
        <f t="shared" si="7"/>
        <v>0</v>
      </c>
      <c r="OR47" s="82">
        <f t="shared" si="7"/>
        <v>0</v>
      </c>
      <c r="OS47" s="82">
        <f t="shared" si="7"/>
        <v>0</v>
      </c>
      <c r="OT47" s="82">
        <f t="shared" si="7"/>
        <v>0</v>
      </c>
      <c r="OU47" s="82">
        <f t="shared" si="7"/>
        <v>0</v>
      </c>
      <c r="OV47" s="82">
        <f t="shared" si="7"/>
        <v>0</v>
      </c>
      <c r="OW47" s="82">
        <f t="shared" si="7"/>
        <v>0</v>
      </c>
      <c r="OX47" s="82">
        <f t="shared" si="7"/>
        <v>0</v>
      </c>
      <c r="OY47" s="82">
        <f t="shared" si="7"/>
        <v>0</v>
      </c>
      <c r="OZ47" s="82">
        <f t="shared" si="7"/>
        <v>0</v>
      </c>
      <c r="PA47" s="82">
        <f t="shared" si="7"/>
        <v>0</v>
      </c>
      <c r="PB47" s="82">
        <f t="shared" si="7"/>
        <v>0</v>
      </c>
      <c r="PC47" s="82">
        <f t="shared" si="7"/>
        <v>0</v>
      </c>
      <c r="PD47" s="82">
        <f t="shared" si="7"/>
        <v>0</v>
      </c>
      <c r="PE47" s="82">
        <f t="shared" si="7"/>
        <v>0</v>
      </c>
      <c r="PF47" s="82">
        <f t="shared" si="7"/>
        <v>0</v>
      </c>
      <c r="PG47" s="82">
        <f t="shared" si="7"/>
        <v>0</v>
      </c>
      <c r="PH47" s="82">
        <f t="shared" si="7"/>
        <v>0</v>
      </c>
      <c r="PI47" s="82">
        <f t="shared" si="7"/>
        <v>0</v>
      </c>
      <c r="PJ47" s="82">
        <f t="shared" si="7"/>
        <v>0</v>
      </c>
      <c r="PK47" s="82">
        <f t="shared" si="7"/>
        <v>0</v>
      </c>
      <c r="PL47" s="82">
        <f t="shared" si="7"/>
        <v>0</v>
      </c>
      <c r="PM47" s="82">
        <f t="shared" si="7"/>
        <v>0</v>
      </c>
      <c r="PN47" s="82">
        <f t="shared" si="7"/>
        <v>0</v>
      </c>
      <c r="PO47" s="82">
        <f t="shared" si="7"/>
        <v>0</v>
      </c>
      <c r="PP47" s="82">
        <f t="shared" si="7"/>
        <v>0</v>
      </c>
      <c r="PQ47" s="82">
        <f t="shared" si="7"/>
        <v>0</v>
      </c>
      <c r="PR47" s="82">
        <f t="shared" si="7"/>
        <v>0</v>
      </c>
      <c r="PS47" s="82">
        <f t="shared" si="7"/>
        <v>0</v>
      </c>
      <c r="PT47" s="82">
        <f t="shared" si="7"/>
        <v>0</v>
      </c>
      <c r="PU47" s="82">
        <f t="shared" si="7"/>
        <v>0</v>
      </c>
      <c r="PV47" s="82">
        <f t="shared" si="7"/>
        <v>0</v>
      </c>
      <c r="PW47" s="82">
        <f t="shared" si="7"/>
        <v>0</v>
      </c>
      <c r="PX47" s="82">
        <f t="shared" si="7"/>
        <v>0</v>
      </c>
      <c r="PY47" s="82">
        <f t="shared" si="7"/>
        <v>0</v>
      </c>
      <c r="PZ47" s="82">
        <f t="shared" si="7"/>
        <v>0</v>
      </c>
      <c r="QA47" s="82">
        <f t="shared" si="7"/>
        <v>0</v>
      </c>
      <c r="QB47" s="82">
        <f t="shared" si="7"/>
        <v>0</v>
      </c>
      <c r="QC47" s="82">
        <f t="shared" si="7"/>
        <v>0</v>
      </c>
      <c r="QD47" s="82">
        <f t="shared" si="7"/>
        <v>0</v>
      </c>
      <c r="QE47" s="82">
        <f t="shared" si="7"/>
        <v>0</v>
      </c>
      <c r="QF47" s="82">
        <f t="shared" si="7"/>
        <v>0</v>
      </c>
      <c r="QG47" s="82">
        <f t="shared" si="7"/>
        <v>0</v>
      </c>
      <c r="QH47" s="82">
        <f t="shared" si="7"/>
        <v>0</v>
      </c>
      <c r="QI47" s="82">
        <f t="shared" ref="QI47:SQ47" si="8">SUM(QI8,QI9,QI12,QI22,QI24,QI33,QI36)</f>
        <v>0</v>
      </c>
      <c r="QJ47" s="82">
        <f t="shared" si="8"/>
        <v>0</v>
      </c>
      <c r="QK47" s="82">
        <f t="shared" si="8"/>
        <v>0</v>
      </c>
      <c r="QL47" s="82">
        <f t="shared" si="8"/>
        <v>0</v>
      </c>
      <c r="QM47" s="82">
        <f t="shared" si="8"/>
        <v>0</v>
      </c>
      <c r="QN47" s="82">
        <f t="shared" si="8"/>
        <v>0</v>
      </c>
      <c r="QO47" s="82">
        <f t="shared" si="8"/>
        <v>0</v>
      </c>
      <c r="QP47" s="82">
        <f t="shared" si="8"/>
        <v>0</v>
      </c>
      <c r="QQ47" s="82">
        <f t="shared" si="8"/>
        <v>0</v>
      </c>
      <c r="QR47" s="82">
        <f t="shared" si="8"/>
        <v>0</v>
      </c>
      <c r="QS47" s="82">
        <f t="shared" si="8"/>
        <v>0</v>
      </c>
      <c r="QT47" s="82">
        <f t="shared" si="8"/>
        <v>0</v>
      </c>
      <c r="QU47" s="82">
        <f t="shared" si="8"/>
        <v>0</v>
      </c>
      <c r="QV47" s="82">
        <f t="shared" si="8"/>
        <v>0</v>
      </c>
      <c r="QW47" s="82">
        <f t="shared" si="8"/>
        <v>0</v>
      </c>
      <c r="QX47" s="82">
        <f t="shared" si="8"/>
        <v>0</v>
      </c>
      <c r="QY47" s="82">
        <f t="shared" si="8"/>
        <v>0</v>
      </c>
      <c r="QZ47" s="82">
        <f t="shared" si="8"/>
        <v>0</v>
      </c>
      <c r="RA47" s="82">
        <f t="shared" si="8"/>
        <v>0</v>
      </c>
      <c r="RB47" s="82">
        <f t="shared" si="8"/>
        <v>0</v>
      </c>
      <c r="RC47" s="82">
        <f t="shared" si="8"/>
        <v>0</v>
      </c>
      <c r="RD47" s="82">
        <f t="shared" si="8"/>
        <v>0</v>
      </c>
      <c r="RE47" s="82">
        <f t="shared" si="8"/>
        <v>0</v>
      </c>
      <c r="RF47" s="82">
        <f t="shared" si="8"/>
        <v>0</v>
      </c>
      <c r="RG47" s="82">
        <f t="shared" si="8"/>
        <v>0</v>
      </c>
      <c r="RH47" s="82">
        <f t="shared" si="8"/>
        <v>0</v>
      </c>
      <c r="RI47" s="82">
        <f t="shared" si="8"/>
        <v>0</v>
      </c>
      <c r="RJ47" s="82">
        <f t="shared" si="8"/>
        <v>0</v>
      </c>
      <c r="RK47" s="82">
        <f t="shared" si="8"/>
        <v>0</v>
      </c>
      <c r="RL47" s="82">
        <f t="shared" si="8"/>
        <v>0</v>
      </c>
      <c r="RM47" s="82">
        <f t="shared" si="8"/>
        <v>0</v>
      </c>
      <c r="RN47" s="82">
        <f t="shared" si="8"/>
        <v>0</v>
      </c>
      <c r="RO47" s="82">
        <f t="shared" si="8"/>
        <v>0</v>
      </c>
      <c r="RP47" s="82">
        <f t="shared" si="8"/>
        <v>0</v>
      </c>
      <c r="RQ47" s="82">
        <f t="shared" si="8"/>
        <v>0</v>
      </c>
      <c r="RR47" s="82">
        <f t="shared" si="8"/>
        <v>0</v>
      </c>
      <c r="RS47" s="82">
        <f t="shared" si="8"/>
        <v>0</v>
      </c>
      <c r="RT47" s="82">
        <f t="shared" si="8"/>
        <v>0</v>
      </c>
      <c r="RU47" s="82">
        <f t="shared" si="8"/>
        <v>0</v>
      </c>
      <c r="RV47" s="82">
        <f t="shared" si="8"/>
        <v>0</v>
      </c>
      <c r="RW47" s="82">
        <f t="shared" si="8"/>
        <v>0</v>
      </c>
      <c r="RX47" s="82">
        <f t="shared" si="8"/>
        <v>0</v>
      </c>
      <c r="RY47" s="82">
        <f t="shared" si="8"/>
        <v>0</v>
      </c>
      <c r="RZ47" s="82">
        <f t="shared" si="8"/>
        <v>0</v>
      </c>
      <c r="SA47" s="82">
        <f t="shared" si="8"/>
        <v>0</v>
      </c>
      <c r="SB47" s="82">
        <f t="shared" si="8"/>
        <v>0</v>
      </c>
      <c r="SC47" s="82">
        <f t="shared" si="8"/>
        <v>0</v>
      </c>
      <c r="SD47" s="82">
        <f t="shared" si="8"/>
        <v>0</v>
      </c>
      <c r="SE47" s="82">
        <f t="shared" si="8"/>
        <v>0</v>
      </c>
      <c r="SF47" s="82">
        <f t="shared" si="8"/>
        <v>0</v>
      </c>
      <c r="SG47" s="82">
        <f t="shared" si="8"/>
        <v>0</v>
      </c>
      <c r="SH47" s="82">
        <f t="shared" si="8"/>
        <v>0</v>
      </c>
      <c r="SI47" s="82">
        <f t="shared" si="8"/>
        <v>0</v>
      </c>
      <c r="SJ47" s="82">
        <f t="shared" si="8"/>
        <v>0</v>
      </c>
      <c r="SK47" s="82">
        <f t="shared" si="8"/>
        <v>0</v>
      </c>
      <c r="SL47" s="82">
        <f t="shared" si="8"/>
        <v>0</v>
      </c>
      <c r="SM47" s="82">
        <f t="shared" si="8"/>
        <v>0</v>
      </c>
      <c r="SN47" s="82">
        <f t="shared" si="8"/>
        <v>0</v>
      </c>
      <c r="SO47" s="82">
        <f t="shared" si="8"/>
        <v>0</v>
      </c>
      <c r="SP47" s="82">
        <f t="shared" si="8"/>
        <v>0</v>
      </c>
      <c r="SQ47" s="82">
        <f t="shared" si="8"/>
        <v>0</v>
      </c>
    </row>
    <row r="48" spans="1:513" s="52" customFormat="1" hidden="1" x14ac:dyDescent="0.25">
      <c r="A48" s="83" t="s">
        <v>49</v>
      </c>
      <c r="B48" s="84">
        <f>B47/((ROWS(B8)+ROWS(B9)+ROWS(B12)+ROWS(B22)+ROWS(B24)+ROWS(B33)+ROWS(B36))*10)*100</f>
        <v>85.714285714285708</v>
      </c>
      <c r="C48" s="84">
        <f t="shared" ref="C48:BN48" si="9">C47/((ROWS(C8)+ROWS(C9)+ROWS(C12)+ROWS(C22)+ROWS(C24)+ROWS(C33)+ROWS(C36))*10)*100</f>
        <v>57.142857142857139</v>
      </c>
      <c r="D48" s="84">
        <f t="shared" si="9"/>
        <v>57.142857142857139</v>
      </c>
      <c r="E48" s="84">
        <f t="shared" si="9"/>
        <v>52.857142857142861</v>
      </c>
      <c r="F48" s="84">
        <f t="shared" si="9"/>
        <v>77.142857142857153</v>
      </c>
      <c r="G48" s="84">
        <f t="shared" si="9"/>
        <v>55.714285714285715</v>
      </c>
      <c r="H48" s="84">
        <f t="shared" si="9"/>
        <v>38.571428571428577</v>
      </c>
      <c r="I48" s="84">
        <f t="shared" si="9"/>
        <v>55.714285714285715</v>
      </c>
      <c r="J48" s="84">
        <f t="shared" si="9"/>
        <v>60</v>
      </c>
      <c r="K48" s="84">
        <f t="shared" si="9"/>
        <v>78.571428571428569</v>
      </c>
      <c r="L48" s="84">
        <f t="shared" si="9"/>
        <v>85.714285714285708</v>
      </c>
      <c r="M48" s="84">
        <f t="shared" si="9"/>
        <v>81.428571428571431</v>
      </c>
      <c r="N48" s="84">
        <f t="shared" si="9"/>
        <v>44.285714285714285</v>
      </c>
      <c r="O48" s="84">
        <f t="shared" si="9"/>
        <v>80</v>
      </c>
      <c r="P48" s="84">
        <f t="shared" si="9"/>
        <v>78.571428571428569</v>
      </c>
      <c r="Q48" s="84">
        <f t="shared" si="9"/>
        <v>70</v>
      </c>
      <c r="R48" s="84">
        <f t="shared" si="9"/>
        <v>62.857142857142854</v>
      </c>
      <c r="S48" s="84">
        <f t="shared" si="9"/>
        <v>68.571428571428569</v>
      </c>
      <c r="T48" s="84">
        <f t="shared" si="9"/>
        <v>80</v>
      </c>
      <c r="U48" s="84">
        <f t="shared" si="9"/>
        <v>68.571428571428569</v>
      </c>
      <c r="V48" s="84">
        <f t="shared" si="9"/>
        <v>78.571428571428569</v>
      </c>
      <c r="W48" s="84">
        <f t="shared" si="9"/>
        <v>48.571428571428569</v>
      </c>
      <c r="X48" s="84">
        <f t="shared" si="9"/>
        <v>70</v>
      </c>
      <c r="Y48" s="84">
        <f t="shared" si="9"/>
        <v>54.285714285714285</v>
      </c>
      <c r="Z48" s="84">
        <f t="shared" si="9"/>
        <v>48.571428571428569</v>
      </c>
      <c r="AA48" s="84">
        <f t="shared" si="9"/>
        <v>62.857142857142854</v>
      </c>
      <c r="AB48" s="84">
        <f t="shared" si="9"/>
        <v>84.285714285714292</v>
      </c>
      <c r="AC48" s="84">
        <f t="shared" si="9"/>
        <v>66.137566137566139</v>
      </c>
      <c r="AD48" s="84">
        <f t="shared" si="9"/>
        <v>0</v>
      </c>
      <c r="AE48" s="84">
        <f t="shared" si="9"/>
        <v>0</v>
      </c>
      <c r="AF48" s="84">
        <f t="shared" si="9"/>
        <v>0</v>
      </c>
      <c r="AG48" s="84">
        <f t="shared" si="9"/>
        <v>0</v>
      </c>
      <c r="AH48" s="84">
        <f t="shared" si="9"/>
        <v>0</v>
      </c>
      <c r="AI48" s="84">
        <f t="shared" si="9"/>
        <v>0</v>
      </c>
      <c r="AJ48" s="84">
        <f t="shared" si="9"/>
        <v>0</v>
      </c>
      <c r="AK48" s="84">
        <f t="shared" si="9"/>
        <v>0</v>
      </c>
      <c r="AL48" s="84">
        <f t="shared" si="9"/>
        <v>0</v>
      </c>
      <c r="AM48" s="84">
        <f t="shared" si="9"/>
        <v>0</v>
      </c>
      <c r="AN48" s="84">
        <f t="shared" si="9"/>
        <v>0</v>
      </c>
      <c r="AO48" s="84">
        <f t="shared" si="9"/>
        <v>0</v>
      </c>
      <c r="AP48" s="84">
        <f t="shared" si="9"/>
        <v>0</v>
      </c>
      <c r="AQ48" s="84">
        <f t="shared" si="9"/>
        <v>0</v>
      </c>
      <c r="AR48" s="84">
        <f t="shared" si="9"/>
        <v>0</v>
      </c>
      <c r="AS48" s="84">
        <f t="shared" si="9"/>
        <v>0</v>
      </c>
      <c r="AT48" s="84">
        <f t="shared" si="9"/>
        <v>0</v>
      </c>
      <c r="AU48" s="84">
        <f t="shared" si="9"/>
        <v>0</v>
      </c>
      <c r="AV48" s="84">
        <f t="shared" si="9"/>
        <v>0</v>
      </c>
      <c r="AW48" s="84">
        <f t="shared" si="9"/>
        <v>0</v>
      </c>
      <c r="AX48" s="84">
        <f t="shared" si="9"/>
        <v>0</v>
      </c>
      <c r="AY48" s="84">
        <f t="shared" si="9"/>
        <v>0</v>
      </c>
      <c r="AZ48" s="84">
        <f t="shared" si="9"/>
        <v>0</v>
      </c>
      <c r="BA48" s="84">
        <f t="shared" si="9"/>
        <v>0</v>
      </c>
      <c r="BB48" s="84">
        <f t="shared" si="9"/>
        <v>0</v>
      </c>
      <c r="BC48" s="84">
        <f t="shared" si="9"/>
        <v>0</v>
      </c>
      <c r="BD48" s="84">
        <f t="shared" si="9"/>
        <v>0</v>
      </c>
      <c r="BE48" s="84">
        <f t="shared" si="9"/>
        <v>0</v>
      </c>
      <c r="BF48" s="84">
        <f t="shared" si="9"/>
        <v>0</v>
      </c>
      <c r="BG48" s="84">
        <f t="shared" si="9"/>
        <v>0</v>
      </c>
      <c r="BH48" s="84">
        <f t="shared" si="9"/>
        <v>0</v>
      </c>
      <c r="BI48" s="84">
        <f t="shared" si="9"/>
        <v>0</v>
      </c>
      <c r="BJ48" s="84">
        <f t="shared" si="9"/>
        <v>0</v>
      </c>
      <c r="BK48" s="84">
        <f t="shared" si="9"/>
        <v>0</v>
      </c>
      <c r="BL48" s="84">
        <f t="shared" si="9"/>
        <v>0</v>
      </c>
      <c r="BM48" s="84">
        <f t="shared" si="9"/>
        <v>0</v>
      </c>
      <c r="BN48" s="84">
        <f t="shared" si="9"/>
        <v>0</v>
      </c>
      <c r="BO48" s="84">
        <f t="shared" ref="BO48:DZ48" si="10">BO47/((ROWS(BO8)+ROWS(BO9)+ROWS(BO12)+ROWS(BO22)+ROWS(BO24)+ROWS(BO33)+ROWS(BO36))*10)*100</f>
        <v>0</v>
      </c>
      <c r="BP48" s="84">
        <f t="shared" si="10"/>
        <v>0</v>
      </c>
      <c r="BQ48" s="84">
        <f t="shared" si="10"/>
        <v>0</v>
      </c>
      <c r="BR48" s="84">
        <f t="shared" si="10"/>
        <v>0</v>
      </c>
      <c r="BS48" s="84">
        <f t="shared" si="10"/>
        <v>0</v>
      </c>
      <c r="BT48" s="84">
        <f t="shared" si="10"/>
        <v>0</v>
      </c>
      <c r="BU48" s="84">
        <f t="shared" si="10"/>
        <v>0</v>
      </c>
      <c r="BV48" s="84">
        <f t="shared" si="10"/>
        <v>0</v>
      </c>
      <c r="BW48" s="84">
        <f t="shared" si="10"/>
        <v>0</v>
      </c>
      <c r="BX48" s="84">
        <f t="shared" si="10"/>
        <v>0</v>
      </c>
      <c r="BY48" s="84">
        <f t="shared" si="10"/>
        <v>0</v>
      </c>
      <c r="BZ48" s="84">
        <f t="shared" si="10"/>
        <v>0</v>
      </c>
      <c r="CA48" s="84">
        <f t="shared" si="10"/>
        <v>0</v>
      </c>
      <c r="CB48" s="84">
        <f t="shared" si="10"/>
        <v>0</v>
      </c>
      <c r="CC48" s="84">
        <f t="shared" si="10"/>
        <v>0</v>
      </c>
      <c r="CD48" s="84">
        <f t="shared" si="10"/>
        <v>0</v>
      </c>
      <c r="CE48" s="84">
        <f t="shared" si="10"/>
        <v>0</v>
      </c>
      <c r="CF48" s="84">
        <f t="shared" si="10"/>
        <v>0</v>
      </c>
      <c r="CG48" s="84">
        <f t="shared" si="10"/>
        <v>0</v>
      </c>
      <c r="CH48" s="84">
        <f t="shared" si="10"/>
        <v>0</v>
      </c>
      <c r="CI48" s="84">
        <f t="shared" si="10"/>
        <v>0</v>
      </c>
      <c r="CJ48" s="84">
        <f t="shared" si="10"/>
        <v>0</v>
      </c>
      <c r="CK48" s="84">
        <f t="shared" si="10"/>
        <v>0</v>
      </c>
      <c r="CL48" s="84">
        <f t="shared" si="10"/>
        <v>0</v>
      </c>
      <c r="CM48" s="84">
        <f t="shared" si="10"/>
        <v>0</v>
      </c>
      <c r="CN48" s="84">
        <f t="shared" si="10"/>
        <v>0</v>
      </c>
      <c r="CO48" s="84">
        <f t="shared" si="10"/>
        <v>0</v>
      </c>
      <c r="CP48" s="84">
        <f t="shared" si="10"/>
        <v>0</v>
      </c>
      <c r="CQ48" s="84">
        <f t="shared" si="10"/>
        <v>0</v>
      </c>
      <c r="CR48" s="84">
        <f t="shared" si="10"/>
        <v>0</v>
      </c>
      <c r="CS48" s="84">
        <f t="shared" si="10"/>
        <v>0</v>
      </c>
      <c r="CT48" s="84">
        <f t="shared" si="10"/>
        <v>0</v>
      </c>
      <c r="CU48" s="84">
        <f t="shared" si="10"/>
        <v>0</v>
      </c>
      <c r="CV48" s="84">
        <f t="shared" si="10"/>
        <v>0</v>
      </c>
      <c r="CW48" s="84">
        <f t="shared" si="10"/>
        <v>0</v>
      </c>
      <c r="CX48" s="84">
        <f t="shared" si="10"/>
        <v>0</v>
      </c>
      <c r="CY48" s="84">
        <f t="shared" si="10"/>
        <v>0</v>
      </c>
      <c r="CZ48" s="84">
        <f t="shared" si="10"/>
        <v>0</v>
      </c>
      <c r="DA48" s="84">
        <f t="shared" si="10"/>
        <v>0</v>
      </c>
      <c r="DB48" s="84">
        <f t="shared" si="10"/>
        <v>0</v>
      </c>
      <c r="DC48" s="84">
        <f t="shared" si="10"/>
        <v>0</v>
      </c>
      <c r="DD48" s="84">
        <f t="shared" si="10"/>
        <v>0</v>
      </c>
      <c r="DE48" s="84">
        <f t="shared" si="10"/>
        <v>0</v>
      </c>
      <c r="DF48" s="84">
        <f t="shared" si="10"/>
        <v>0</v>
      </c>
      <c r="DG48" s="84">
        <f t="shared" si="10"/>
        <v>0</v>
      </c>
      <c r="DH48" s="84">
        <f t="shared" si="10"/>
        <v>0</v>
      </c>
      <c r="DI48" s="84">
        <f t="shared" si="10"/>
        <v>0</v>
      </c>
      <c r="DJ48" s="84">
        <f t="shared" si="10"/>
        <v>0</v>
      </c>
      <c r="DK48" s="84">
        <f t="shared" si="10"/>
        <v>0</v>
      </c>
      <c r="DL48" s="84">
        <f t="shared" si="10"/>
        <v>0</v>
      </c>
      <c r="DM48" s="84">
        <f t="shared" si="10"/>
        <v>0</v>
      </c>
      <c r="DN48" s="84">
        <f t="shared" si="10"/>
        <v>0</v>
      </c>
      <c r="DO48" s="84">
        <f t="shared" si="10"/>
        <v>0</v>
      </c>
      <c r="DP48" s="84">
        <f t="shared" si="10"/>
        <v>0</v>
      </c>
      <c r="DQ48" s="84">
        <f t="shared" si="10"/>
        <v>0</v>
      </c>
      <c r="DR48" s="84">
        <f t="shared" si="10"/>
        <v>0</v>
      </c>
      <c r="DS48" s="84">
        <f t="shared" si="10"/>
        <v>0</v>
      </c>
      <c r="DT48" s="84">
        <f t="shared" si="10"/>
        <v>0</v>
      </c>
      <c r="DU48" s="84">
        <f t="shared" si="10"/>
        <v>0</v>
      </c>
      <c r="DV48" s="84">
        <f t="shared" si="10"/>
        <v>0</v>
      </c>
      <c r="DW48" s="84">
        <f t="shared" si="10"/>
        <v>0</v>
      </c>
      <c r="DX48" s="84">
        <f t="shared" si="10"/>
        <v>0</v>
      </c>
      <c r="DY48" s="84">
        <f t="shared" si="10"/>
        <v>0</v>
      </c>
      <c r="DZ48" s="84">
        <f t="shared" si="10"/>
        <v>0</v>
      </c>
      <c r="EA48" s="84">
        <f t="shared" ref="EA48:GL48" si="11">EA47/((ROWS(EA8)+ROWS(EA9)+ROWS(EA12)+ROWS(EA22)+ROWS(EA24)+ROWS(EA33)+ROWS(EA36))*10)*100</f>
        <v>0</v>
      </c>
      <c r="EB48" s="84">
        <f t="shared" si="11"/>
        <v>0</v>
      </c>
      <c r="EC48" s="84">
        <f t="shared" si="11"/>
        <v>0</v>
      </c>
      <c r="ED48" s="84">
        <f t="shared" si="11"/>
        <v>0</v>
      </c>
      <c r="EE48" s="84">
        <f t="shared" si="11"/>
        <v>0</v>
      </c>
      <c r="EF48" s="84">
        <f t="shared" si="11"/>
        <v>0</v>
      </c>
      <c r="EG48" s="84">
        <f t="shared" si="11"/>
        <v>0</v>
      </c>
      <c r="EH48" s="84">
        <f t="shared" si="11"/>
        <v>0</v>
      </c>
      <c r="EI48" s="84">
        <f t="shared" si="11"/>
        <v>0</v>
      </c>
      <c r="EJ48" s="84">
        <f t="shared" si="11"/>
        <v>0</v>
      </c>
      <c r="EK48" s="84">
        <f t="shared" si="11"/>
        <v>0</v>
      </c>
      <c r="EL48" s="84">
        <f t="shared" si="11"/>
        <v>0</v>
      </c>
      <c r="EM48" s="84">
        <f t="shared" si="11"/>
        <v>0</v>
      </c>
      <c r="EN48" s="84">
        <f t="shared" si="11"/>
        <v>0</v>
      </c>
      <c r="EO48" s="84">
        <f t="shared" si="11"/>
        <v>0</v>
      </c>
      <c r="EP48" s="84">
        <f t="shared" si="11"/>
        <v>0</v>
      </c>
      <c r="EQ48" s="84">
        <f t="shared" si="11"/>
        <v>0</v>
      </c>
      <c r="ER48" s="84">
        <f t="shared" si="11"/>
        <v>0</v>
      </c>
      <c r="ES48" s="84">
        <f t="shared" si="11"/>
        <v>0</v>
      </c>
      <c r="ET48" s="84">
        <f t="shared" si="11"/>
        <v>0</v>
      </c>
      <c r="EU48" s="84">
        <f t="shared" si="11"/>
        <v>0</v>
      </c>
      <c r="EV48" s="84">
        <f t="shared" si="11"/>
        <v>0</v>
      </c>
      <c r="EW48" s="84">
        <f t="shared" si="11"/>
        <v>0</v>
      </c>
      <c r="EX48" s="84">
        <f t="shared" si="11"/>
        <v>0</v>
      </c>
      <c r="EY48" s="84">
        <f t="shared" si="11"/>
        <v>0</v>
      </c>
      <c r="EZ48" s="84">
        <f t="shared" si="11"/>
        <v>0</v>
      </c>
      <c r="FA48" s="84">
        <f t="shared" si="11"/>
        <v>0</v>
      </c>
      <c r="FB48" s="84">
        <f t="shared" si="11"/>
        <v>0</v>
      </c>
      <c r="FC48" s="84">
        <f t="shared" si="11"/>
        <v>0</v>
      </c>
      <c r="FD48" s="84">
        <f t="shared" si="11"/>
        <v>0</v>
      </c>
      <c r="FE48" s="84">
        <f t="shared" si="11"/>
        <v>0</v>
      </c>
      <c r="FF48" s="84">
        <f t="shared" si="11"/>
        <v>0</v>
      </c>
      <c r="FG48" s="84">
        <f t="shared" si="11"/>
        <v>0</v>
      </c>
      <c r="FH48" s="84">
        <f t="shared" si="11"/>
        <v>0</v>
      </c>
      <c r="FI48" s="84">
        <f t="shared" si="11"/>
        <v>0</v>
      </c>
      <c r="FJ48" s="84">
        <f t="shared" si="11"/>
        <v>0</v>
      </c>
      <c r="FK48" s="84">
        <f t="shared" si="11"/>
        <v>0</v>
      </c>
      <c r="FL48" s="84">
        <f t="shared" si="11"/>
        <v>0</v>
      </c>
      <c r="FM48" s="84">
        <f t="shared" si="11"/>
        <v>0</v>
      </c>
      <c r="FN48" s="84">
        <f t="shared" si="11"/>
        <v>0</v>
      </c>
      <c r="FO48" s="84">
        <f t="shared" si="11"/>
        <v>0</v>
      </c>
      <c r="FP48" s="84">
        <f t="shared" si="11"/>
        <v>0</v>
      </c>
      <c r="FQ48" s="84">
        <f t="shared" si="11"/>
        <v>0</v>
      </c>
      <c r="FR48" s="84">
        <f t="shared" si="11"/>
        <v>0</v>
      </c>
      <c r="FS48" s="84">
        <f t="shared" si="11"/>
        <v>0</v>
      </c>
      <c r="FT48" s="84">
        <f t="shared" si="11"/>
        <v>0</v>
      </c>
      <c r="FU48" s="84">
        <f t="shared" si="11"/>
        <v>0</v>
      </c>
      <c r="FV48" s="84">
        <f t="shared" si="11"/>
        <v>0</v>
      </c>
      <c r="FW48" s="84">
        <f t="shared" si="11"/>
        <v>0</v>
      </c>
      <c r="FX48" s="84">
        <f t="shared" si="11"/>
        <v>0</v>
      </c>
      <c r="FY48" s="84">
        <f t="shared" si="11"/>
        <v>0</v>
      </c>
      <c r="FZ48" s="84">
        <f t="shared" si="11"/>
        <v>0</v>
      </c>
      <c r="GA48" s="84">
        <f t="shared" si="11"/>
        <v>0</v>
      </c>
      <c r="GB48" s="84">
        <f t="shared" si="11"/>
        <v>0</v>
      </c>
      <c r="GC48" s="84">
        <f t="shared" si="11"/>
        <v>0</v>
      </c>
      <c r="GD48" s="84">
        <f t="shared" si="11"/>
        <v>0</v>
      </c>
      <c r="GE48" s="84">
        <f t="shared" si="11"/>
        <v>0</v>
      </c>
      <c r="GF48" s="84">
        <f t="shared" si="11"/>
        <v>0</v>
      </c>
      <c r="GG48" s="84">
        <f t="shared" si="11"/>
        <v>0</v>
      </c>
      <c r="GH48" s="84">
        <f t="shared" si="11"/>
        <v>0</v>
      </c>
      <c r="GI48" s="84">
        <f t="shared" si="11"/>
        <v>0</v>
      </c>
      <c r="GJ48" s="84">
        <f t="shared" si="11"/>
        <v>0</v>
      </c>
      <c r="GK48" s="84">
        <f t="shared" si="11"/>
        <v>0</v>
      </c>
      <c r="GL48" s="84">
        <f t="shared" si="11"/>
        <v>0</v>
      </c>
      <c r="GM48" s="84">
        <f t="shared" ref="GM48:IX48" si="12">GM47/((ROWS(GM8)+ROWS(GM9)+ROWS(GM12)+ROWS(GM22)+ROWS(GM24)+ROWS(GM33)+ROWS(GM36))*10)*100</f>
        <v>0</v>
      </c>
      <c r="GN48" s="84">
        <f t="shared" si="12"/>
        <v>0</v>
      </c>
      <c r="GO48" s="84">
        <f t="shared" si="12"/>
        <v>0</v>
      </c>
      <c r="GP48" s="84">
        <f t="shared" si="12"/>
        <v>0</v>
      </c>
      <c r="GQ48" s="84">
        <f t="shared" si="12"/>
        <v>0</v>
      </c>
      <c r="GR48" s="84">
        <f t="shared" si="12"/>
        <v>0</v>
      </c>
      <c r="GS48" s="84">
        <f t="shared" si="12"/>
        <v>0</v>
      </c>
      <c r="GT48" s="84">
        <f t="shared" si="12"/>
        <v>0</v>
      </c>
      <c r="GU48" s="84">
        <f t="shared" si="12"/>
        <v>0</v>
      </c>
      <c r="GV48" s="84">
        <f t="shared" si="12"/>
        <v>0</v>
      </c>
      <c r="GW48" s="84">
        <f t="shared" si="12"/>
        <v>0</v>
      </c>
      <c r="GX48" s="84">
        <f t="shared" si="12"/>
        <v>0</v>
      </c>
      <c r="GY48" s="84">
        <f t="shared" si="12"/>
        <v>0</v>
      </c>
      <c r="GZ48" s="84">
        <f t="shared" si="12"/>
        <v>0</v>
      </c>
      <c r="HA48" s="84">
        <f t="shared" si="12"/>
        <v>0</v>
      </c>
      <c r="HB48" s="84">
        <f t="shared" si="12"/>
        <v>0</v>
      </c>
      <c r="HC48" s="84">
        <f t="shared" si="12"/>
        <v>0</v>
      </c>
      <c r="HD48" s="84">
        <f t="shared" si="12"/>
        <v>0</v>
      </c>
      <c r="HE48" s="84">
        <f t="shared" si="12"/>
        <v>0</v>
      </c>
      <c r="HF48" s="84">
        <f t="shared" si="12"/>
        <v>0</v>
      </c>
      <c r="HG48" s="84">
        <f t="shared" si="12"/>
        <v>0</v>
      </c>
      <c r="HH48" s="84">
        <f t="shared" si="12"/>
        <v>0</v>
      </c>
      <c r="HI48" s="84">
        <f t="shared" si="12"/>
        <v>0</v>
      </c>
      <c r="HJ48" s="84">
        <f t="shared" si="12"/>
        <v>0</v>
      </c>
      <c r="HK48" s="84">
        <f t="shared" si="12"/>
        <v>0</v>
      </c>
      <c r="HL48" s="84">
        <f t="shared" si="12"/>
        <v>0</v>
      </c>
      <c r="HM48" s="84">
        <f t="shared" si="12"/>
        <v>0</v>
      </c>
      <c r="HN48" s="84">
        <f t="shared" si="12"/>
        <v>0</v>
      </c>
      <c r="HO48" s="84">
        <f t="shared" si="12"/>
        <v>0</v>
      </c>
      <c r="HP48" s="84">
        <f t="shared" si="12"/>
        <v>0</v>
      </c>
      <c r="HQ48" s="84">
        <f t="shared" si="12"/>
        <v>0</v>
      </c>
      <c r="HR48" s="84">
        <f t="shared" si="12"/>
        <v>0</v>
      </c>
      <c r="HS48" s="84">
        <f t="shared" si="12"/>
        <v>0</v>
      </c>
      <c r="HT48" s="84">
        <f t="shared" si="12"/>
        <v>0</v>
      </c>
      <c r="HU48" s="84">
        <f t="shared" si="12"/>
        <v>0</v>
      </c>
      <c r="HV48" s="84">
        <f t="shared" si="12"/>
        <v>0</v>
      </c>
      <c r="HW48" s="84">
        <f t="shared" si="12"/>
        <v>0</v>
      </c>
      <c r="HX48" s="84">
        <f t="shared" si="12"/>
        <v>0</v>
      </c>
      <c r="HY48" s="84">
        <f t="shared" si="12"/>
        <v>0</v>
      </c>
      <c r="HZ48" s="84">
        <f t="shared" si="12"/>
        <v>0</v>
      </c>
      <c r="IA48" s="84">
        <f t="shared" si="12"/>
        <v>0</v>
      </c>
      <c r="IB48" s="84">
        <f t="shared" si="12"/>
        <v>0</v>
      </c>
      <c r="IC48" s="84">
        <f t="shared" si="12"/>
        <v>0</v>
      </c>
      <c r="ID48" s="84">
        <f t="shared" si="12"/>
        <v>0</v>
      </c>
      <c r="IE48" s="84">
        <f t="shared" si="12"/>
        <v>0</v>
      </c>
      <c r="IF48" s="84">
        <f t="shared" si="12"/>
        <v>0</v>
      </c>
      <c r="IG48" s="84">
        <f t="shared" si="12"/>
        <v>0</v>
      </c>
      <c r="IH48" s="84">
        <f t="shared" si="12"/>
        <v>0</v>
      </c>
      <c r="II48" s="84">
        <f t="shared" si="12"/>
        <v>0</v>
      </c>
      <c r="IJ48" s="84">
        <f t="shared" si="12"/>
        <v>0</v>
      </c>
      <c r="IK48" s="84">
        <f t="shared" si="12"/>
        <v>0</v>
      </c>
      <c r="IL48" s="84">
        <f t="shared" si="12"/>
        <v>0</v>
      </c>
      <c r="IM48" s="84">
        <f t="shared" si="12"/>
        <v>0</v>
      </c>
      <c r="IN48" s="84">
        <f t="shared" si="12"/>
        <v>0</v>
      </c>
      <c r="IO48" s="84">
        <f t="shared" si="12"/>
        <v>0</v>
      </c>
      <c r="IP48" s="84">
        <f t="shared" si="12"/>
        <v>0</v>
      </c>
      <c r="IQ48" s="84">
        <f t="shared" si="12"/>
        <v>0</v>
      </c>
      <c r="IR48" s="84">
        <f t="shared" si="12"/>
        <v>0</v>
      </c>
      <c r="IS48" s="84">
        <f t="shared" si="12"/>
        <v>0</v>
      </c>
      <c r="IT48" s="84">
        <f t="shared" si="12"/>
        <v>0</v>
      </c>
      <c r="IU48" s="84">
        <f t="shared" si="12"/>
        <v>0</v>
      </c>
      <c r="IV48" s="84">
        <f t="shared" si="12"/>
        <v>0</v>
      </c>
      <c r="IW48" s="84">
        <f t="shared" si="12"/>
        <v>0</v>
      </c>
      <c r="IX48" s="84">
        <f t="shared" si="12"/>
        <v>0</v>
      </c>
      <c r="IY48" s="84">
        <f t="shared" ref="IY48:LJ48" si="13">IY47/((ROWS(IY8)+ROWS(IY9)+ROWS(IY12)+ROWS(IY22)+ROWS(IY24)+ROWS(IY33)+ROWS(IY36))*10)*100</f>
        <v>0</v>
      </c>
      <c r="IZ48" s="84">
        <f t="shared" si="13"/>
        <v>0</v>
      </c>
      <c r="JA48" s="84">
        <f t="shared" si="13"/>
        <v>0</v>
      </c>
      <c r="JB48" s="84">
        <f t="shared" si="13"/>
        <v>0</v>
      </c>
      <c r="JC48" s="84">
        <f t="shared" si="13"/>
        <v>0</v>
      </c>
      <c r="JD48" s="84">
        <f t="shared" si="13"/>
        <v>0</v>
      </c>
      <c r="JE48" s="84">
        <f t="shared" si="13"/>
        <v>0</v>
      </c>
      <c r="JF48" s="84">
        <f t="shared" si="13"/>
        <v>0</v>
      </c>
      <c r="JG48" s="84">
        <f t="shared" si="13"/>
        <v>0</v>
      </c>
      <c r="JH48" s="84">
        <f t="shared" si="13"/>
        <v>0</v>
      </c>
      <c r="JI48" s="84">
        <f t="shared" si="13"/>
        <v>0</v>
      </c>
      <c r="JJ48" s="84">
        <f t="shared" si="13"/>
        <v>0</v>
      </c>
      <c r="JK48" s="84">
        <f t="shared" si="13"/>
        <v>0</v>
      </c>
      <c r="JL48" s="84">
        <f t="shared" si="13"/>
        <v>0</v>
      </c>
      <c r="JM48" s="84">
        <f t="shared" si="13"/>
        <v>0</v>
      </c>
      <c r="JN48" s="84">
        <f t="shared" si="13"/>
        <v>0</v>
      </c>
      <c r="JO48" s="84">
        <f t="shared" si="13"/>
        <v>0</v>
      </c>
      <c r="JP48" s="84">
        <f t="shared" si="13"/>
        <v>0</v>
      </c>
      <c r="JQ48" s="84">
        <f t="shared" si="13"/>
        <v>0</v>
      </c>
      <c r="JR48" s="84">
        <f t="shared" si="13"/>
        <v>0</v>
      </c>
      <c r="JS48" s="84">
        <f t="shared" si="13"/>
        <v>0</v>
      </c>
      <c r="JT48" s="84">
        <f t="shared" si="13"/>
        <v>0</v>
      </c>
      <c r="JU48" s="84">
        <f t="shared" si="13"/>
        <v>0</v>
      </c>
      <c r="JV48" s="84">
        <f t="shared" si="13"/>
        <v>0</v>
      </c>
      <c r="JW48" s="84">
        <f t="shared" si="13"/>
        <v>0</v>
      </c>
      <c r="JX48" s="84">
        <f t="shared" si="13"/>
        <v>0</v>
      </c>
      <c r="JY48" s="84">
        <f t="shared" si="13"/>
        <v>0</v>
      </c>
      <c r="JZ48" s="84">
        <f t="shared" si="13"/>
        <v>0</v>
      </c>
      <c r="KA48" s="84">
        <f t="shared" si="13"/>
        <v>0</v>
      </c>
      <c r="KB48" s="84">
        <f t="shared" si="13"/>
        <v>0</v>
      </c>
      <c r="KC48" s="84">
        <f t="shared" si="13"/>
        <v>0</v>
      </c>
      <c r="KD48" s="84">
        <f t="shared" si="13"/>
        <v>0</v>
      </c>
      <c r="KE48" s="84">
        <f t="shared" si="13"/>
        <v>0</v>
      </c>
      <c r="KF48" s="84">
        <f t="shared" si="13"/>
        <v>0</v>
      </c>
      <c r="KG48" s="84">
        <f t="shared" si="13"/>
        <v>0</v>
      </c>
      <c r="KH48" s="84">
        <f t="shared" si="13"/>
        <v>0</v>
      </c>
      <c r="KI48" s="84">
        <f t="shared" si="13"/>
        <v>0</v>
      </c>
      <c r="KJ48" s="84">
        <f t="shared" si="13"/>
        <v>0</v>
      </c>
      <c r="KK48" s="84">
        <f t="shared" si="13"/>
        <v>0</v>
      </c>
      <c r="KL48" s="84">
        <f t="shared" si="13"/>
        <v>0</v>
      </c>
      <c r="KM48" s="84">
        <f t="shared" si="13"/>
        <v>0</v>
      </c>
      <c r="KN48" s="84">
        <f t="shared" si="13"/>
        <v>0</v>
      </c>
      <c r="KO48" s="84">
        <f t="shared" si="13"/>
        <v>0</v>
      </c>
      <c r="KP48" s="84">
        <f t="shared" si="13"/>
        <v>0</v>
      </c>
      <c r="KQ48" s="84">
        <f t="shared" si="13"/>
        <v>0</v>
      </c>
      <c r="KR48" s="84">
        <f t="shared" si="13"/>
        <v>0</v>
      </c>
      <c r="KS48" s="84">
        <f t="shared" si="13"/>
        <v>0</v>
      </c>
      <c r="KT48" s="84">
        <f t="shared" si="13"/>
        <v>0</v>
      </c>
      <c r="KU48" s="84">
        <f t="shared" si="13"/>
        <v>0</v>
      </c>
      <c r="KV48" s="84">
        <f t="shared" si="13"/>
        <v>0</v>
      </c>
      <c r="KW48" s="84">
        <f t="shared" si="13"/>
        <v>0</v>
      </c>
      <c r="KX48" s="84">
        <f t="shared" si="13"/>
        <v>0</v>
      </c>
      <c r="KY48" s="84">
        <f t="shared" si="13"/>
        <v>0</v>
      </c>
      <c r="KZ48" s="84">
        <f t="shared" si="13"/>
        <v>0</v>
      </c>
      <c r="LA48" s="84">
        <f t="shared" si="13"/>
        <v>0</v>
      </c>
      <c r="LB48" s="84">
        <f t="shared" si="13"/>
        <v>0</v>
      </c>
      <c r="LC48" s="84">
        <f t="shared" si="13"/>
        <v>0</v>
      </c>
      <c r="LD48" s="84">
        <f t="shared" si="13"/>
        <v>0</v>
      </c>
      <c r="LE48" s="84">
        <f t="shared" si="13"/>
        <v>0</v>
      </c>
      <c r="LF48" s="84">
        <f t="shared" si="13"/>
        <v>0</v>
      </c>
      <c r="LG48" s="84">
        <f t="shared" si="13"/>
        <v>0</v>
      </c>
      <c r="LH48" s="84">
        <f t="shared" si="13"/>
        <v>0</v>
      </c>
      <c r="LI48" s="84">
        <f t="shared" si="13"/>
        <v>0</v>
      </c>
      <c r="LJ48" s="84">
        <f t="shared" si="13"/>
        <v>0</v>
      </c>
      <c r="LK48" s="84">
        <f t="shared" ref="LK48:NV48" si="14">LK47/((ROWS(LK8)+ROWS(LK9)+ROWS(LK12)+ROWS(LK22)+ROWS(LK24)+ROWS(LK33)+ROWS(LK36))*10)*100</f>
        <v>0</v>
      </c>
      <c r="LL48" s="84">
        <f t="shared" si="14"/>
        <v>0</v>
      </c>
      <c r="LM48" s="84">
        <f t="shared" si="14"/>
        <v>0</v>
      </c>
      <c r="LN48" s="84">
        <f t="shared" si="14"/>
        <v>0</v>
      </c>
      <c r="LO48" s="84">
        <f t="shared" si="14"/>
        <v>0</v>
      </c>
      <c r="LP48" s="84">
        <f t="shared" si="14"/>
        <v>0</v>
      </c>
      <c r="LQ48" s="84">
        <f t="shared" si="14"/>
        <v>0</v>
      </c>
      <c r="LR48" s="84">
        <f t="shared" si="14"/>
        <v>0</v>
      </c>
      <c r="LS48" s="84">
        <f t="shared" si="14"/>
        <v>0</v>
      </c>
      <c r="LT48" s="84">
        <f t="shared" si="14"/>
        <v>0</v>
      </c>
      <c r="LU48" s="84">
        <f t="shared" si="14"/>
        <v>0</v>
      </c>
      <c r="LV48" s="84">
        <f t="shared" si="14"/>
        <v>0</v>
      </c>
      <c r="LW48" s="84">
        <f t="shared" si="14"/>
        <v>0</v>
      </c>
      <c r="LX48" s="84">
        <f t="shared" si="14"/>
        <v>0</v>
      </c>
      <c r="LY48" s="84">
        <f t="shared" si="14"/>
        <v>0</v>
      </c>
      <c r="LZ48" s="84">
        <f t="shared" si="14"/>
        <v>0</v>
      </c>
      <c r="MA48" s="84">
        <f t="shared" si="14"/>
        <v>0</v>
      </c>
      <c r="MB48" s="84">
        <f t="shared" si="14"/>
        <v>0</v>
      </c>
      <c r="MC48" s="84">
        <f t="shared" si="14"/>
        <v>0</v>
      </c>
      <c r="MD48" s="84">
        <f t="shared" si="14"/>
        <v>0</v>
      </c>
      <c r="ME48" s="84">
        <f t="shared" si="14"/>
        <v>0</v>
      </c>
      <c r="MF48" s="84">
        <f t="shared" si="14"/>
        <v>0</v>
      </c>
      <c r="MG48" s="84">
        <f t="shared" si="14"/>
        <v>0</v>
      </c>
      <c r="MH48" s="84">
        <f t="shared" si="14"/>
        <v>0</v>
      </c>
      <c r="MI48" s="84">
        <f t="shared" si="14"/>
        <v>0</v>
      </c>
      <c r="MJ48" s="84">
        <f t="shared" si="14"/>
        <v>0</v>
      </c>
      <c r="MK48" s="84">
        <f t="shared" si="14"/>
        <v>0</v>
      </c>
      <c r="ML48" s="84">
        <f t="shared" si="14"/>
        <v>0</v>
      </c>
      <c r="MM48" s="84">
        <f t="shared" si="14"/>
        <v>0</v>
      </c>
      <c r="MN48" s="84">
        <f t="shared" si="14"/>
        <v>0</v>
      </c>
      <c r="MO48" s="84">
        <f t="shared" si="14"/>
        <v>0</v>
      </c>
      <c r="MP48" s="84">
        <f t="shared" si="14"/>
        <v>0</v>
      </c>
      <c r="MQ48" s="84">
        <f t="shared" si="14"/>
        <v>0</v>
      </c>
      <c r="MR48" s="84">
        <f t="shared" si="14"/>
        <v>0</v>
      </c>
      <c r="MS48" s="84">
        <f t="shared" si="14"/>
        <v>0</v>
      </c>
      <c r="MT48" s="84">
        <f t="shared" si="14"/>
        <v>0</v>
      </c>
      <c r="MU48" s="84">
        <f t="shared" si="14"/>
        <v>0</v>
      </c>
      <c r="MV48" s="84">
        <f t="shared" si="14"/>
        <v>0</v>
      </c>
      <c r="MW48" s="84">
        <f t="shared" si="14"/>
        <v>0</v>
      </c>
      <c r="MX48" s="84">
        <f t="shared" si="14"/>
        <v>0</v>
      </c>
      <c r="MY48" s="84">
        <f t="shared" si="14"/>
        <v>0</v>
      </c>
      <c r="MZ48" s="84">
        <f t="shared" si="14"/>
        <v>0</v>
      </c>
      <c r="NA48" s="84">
        <f t="shared" si="14"/>
        <v>0</v>
      </c>
      <c r="NB48" s="84">
        <f t="shared" si="14"/>
        <v>0</v>
      </c>
      <c r="NC48" s="84">
        <f t="shared" si="14"/>
        <v>0</v>
      </c>
      <c r="ND48" s="84">
        <f t="shared" si="14"/>
        <v>0</v>
      </c>
      <c r="NE48" s="84">
        <f t="shared" si="14"/>
        <v>0</v>
      </c>
      <c r="NF48" s="84">
        <f t="shared" si="14"/>
        <v>0</v>
      </c>
      <c r="NG48" s="84">
        <f t="shared" si="14"/>
        <v>0</v>
      </c>
      <c r="NH48" s="84">
        <f t="shared" si="14"/>
        <v>0</v>
      </c>
      <c r="NI48" s="84">
        <f t="shared" si="14"/>
        <v>0</v>
      </c>
      <c r="NJ48" s="84">
        <f t="shared" si="14"/>
        <v>0</v>
      </c>
      <c r="NK48" s="84">
        <f t="shared" si="14"/>
        <v>0</v>
      </c>
      <c r="NL48" s="84">
        <f t="shared" si="14"/>
        <v>0</v>
      </c>
      <c r="NM48" s="84">
        <f t="shared" si="14"/>
        <v>0</v>
      </c>
      <c r="NN48" s="84">
        <f t="shared" si="14"/>
        <v>0</v>
      </c>
      <c r="NO48" s="84">
        <f t="shared" si="14"/>
        <v>0</v>
      </c>
      <c r="NP48" s="84">
        <f t="shared" si="14"/>
        <v>0</v>
      </c>
      <c r="NQ48" s="84">
        <f t="shared" si="14"/>
        <v>0</v>
      </c>
      <c r="NR48" s="84">
        <f t="shared" si="14"/>
        <v>0</v>
      </c>
      <c r="NS48" s="84">
        <f t="shared" si="14"/>
        <v>0</v>
      </c>
      <c r="NT48" s="84">
        <f t="shared" si="14"/>
        <v>0</v>
      </c>
      <c r="NU48" s="84">
        <f t="shared" si="14"/>
        <v>0</v>
      </c>
      <c r="NV48" s="84">
        <f t="shared" si="14"/>
        <v>0</v>
      </c>
      <c r="NW48" s="84">
        <f t="shared" ref="NW48:QH48" si="15">NW47/((ROWS(NW8)+ROWS(NW9)+ROWS(NW12)+ROWS(NW22)+ROWS(NW24)+ROWS(NW33)+ROWS(NW36))*10)*100</f>
        <v>0</v>
      </c>
      <c r="NX48" s="84">
        <f t="shared" si="15"/>
        <v>0</v>
      </c>
      <c r="NY48" s="84">
        <f t="shared" si="15"/>
        <v>0</v>
      </c>
      <c r="NZ48" s="84">
        <f t="shared" si="15"/>
        <v>0</v>
      </c>
      <c r="OA48" s="84">
        <f t="shared" si="15"/>
        <v>0</v>
      </c>
      <c r="OB48" s="84">
        <f t="shared" si="15"/>
        <v>0</v>
      </c>
      <c r="OC48" s="84">
        <f t="shared" si="15"/>
        <v>0</v>
      </c>
      <c r="OD48" s="84">
        <f t="shared" si="15"/>
        <v>0</v>
      </c>
      <c r="OE48" s="84">
        <f t="shared" si="15"/>
        <v>0</v>
      </c>
      <c r="OF48" s="84">
        <f t="shared" si="15"/>
        <v>0</v>
      </c>
      <c r="OG48" s="84">
        <f t="shared" si="15"/>
        <v>0</v>
      </c>
      <c r="OH48" s="84">
        <f t="shared" si="15"/>
        <v>0</v>
      </c>
      <c r="OI48" s="84">
        <f t="shared" si="15"/>
        <v>0</v>
      </c>
      <c r="OJ48" s="84">
        <f t="shared" si="15"/>
        <v>0</v>
      </c>
      <c r="OK48" s="84">
        <f t="shared" si="15"/>
        <v>0</v>
      </c>
      <c r="OL48" s="84">
        <f t="shared" si="15"/>
        <v>0</v>
      </c>
      <c r="OM48" s="84">
        <f t="shared" si="15"/>
        <v>0</v>
      </c>
      <c r="ON48" s="84">
        <f t="shared" si="15"/>
        <v>0</v>
      </c>
      <c r="OO48" s="84">
        <f t="shared" si="15"/>
        <v>0</v>
      </c>
      <c r="OP48" s="84">
        <f t="shared" si="15"/>
        <v>0</v>
      </c>
      <c r="OQ48" s="84">
        <f t="shared" si="15"/>
        <v>0</v>
      </c>
      <c r="OR48" s="84">
        <f t="shared" si="15"/>
        <v>0</v>
      </c>
      <c r="OS48" s="84">
        <f t="shared" si="15"/>
        <v>0</v>
      </c>
      <c r="OT48" s="84">
        <f t="shared" si="15"/>
        <v>0</v>
      </c>
      <c r="OU48" s="84">
        <f t="shared" si="15"/>
        <v>0</v>
      </c>
      <c r="OV48" s="84">
        <f t="shared" si="15"/>
        <v>0</v>
      </c>
      <c r="OW48" s="84">
        <f t="shared" si="15"/>
        <v>0</v>
      </c>
      <c r="OX48" s="84">
        <f t="shared" si="15"/>
        <v>0</v>
      </c>
      <c r="OY48" s="84">
        <f t="shared" si="15"/>
        <v>0</v>
      </c>
      <c r="OZ48" s="84">
        <f t="shared" si="15"/>
        <v>0</v>
      </c>
      <c r="PA48" s="84">
        <f t="shared" si="15"/>
        <v>0</v>
      </c>
      <c r="PB48" s="84">
        <f t="shared" si="15"/>
        <v>0</v>
      </c>
      <c r="PC48" s="84">
        <f t="shared" si="15"/>
        <v>0</v>
      </c>
      <c r="PD48" s="84">
        <f t="shared" si="15"/>
        <v>0</v>
      </c>
      <c r="PE48" s="84">
        <f t="shared" si="15"/>
        <v>0</v>
      </c>
      <c r="PF48" s="84">
        <f t="shared" si="15"/>
        <v>0</v>
      </c>
      <c r="PG48" s="84">
        <f t="shared" si="15"/>
        <v>0</v>
      </c>
      <c r="PH48" s="84">
        <f t="shared" si="15"/>
        <v>0</v>
      </c>
      <c r="PI48" s="84">
        <f t="shared" si="15"/>
        <v>0</v>
      </c>
      <c r="PJ48" s="84">
        <f t="shared" si="15"/>
        <v>0</v>
      </c>
      <c r="PK48" s="84">
        <f t="shared" si="15"/>
        <v>0</v>
      </c>
      <c r="PL48" s="84">
        <f t="shared" si="15"/>
        <v>0</v>
      </c>
      <c r="PM48" s="84">
        <f t="shared" si="15"/>
        <v>0</v>
      </c>
      <c r="PN48" s="84">
        <f t="shared" si="15"/>
        <v>0</v>
      </c>
      <c r="PO48" s="84">
        <f t="shared" si="15"/>
        <v>0</v>
      </c>
      <c r="PP48" s="84">
        <f t="shared" si="15"/>
        <v>0</v>
      </c>
      <c r="PQ48" s="84">
        <f t="shared" si="15"/>
        <v>0</v>
      </c>
      <c r="PR48" s="84">
        <f t="shared" si="15"/>
        <v>0</v>
      </c>
      <c r="PS48" s="84">
        <f t="shared" si="15"/>
        <v>0</v>
      </c>
      <c r="PT48" s="84">
        <f t="shared" si="15"/>
        <v>0</v>
      </c>
      <c r="PU48" s="84">
        <f t="shared" si="15"/>
        <v>0</v>
      </c>
      <c r="PV48" s="84">
        <f t="shared" si="15"/>
        <v>0</v>
      </c>
      <c r="PW48" s="84">
        <f t="shared" si="15"/>
        <v>0</v>
      </c>
      <c r="PX48" s="84">
        <f t="shared" si="15"/>
        <v>0</v>
      </c>
      <c r="PY48" s="84">
        <f t="shared" si="15"/>
        <v>0</v>
      </c>
      <c r="PZ48" s="84">
        <f t="shared" si="15"/>
        <v>0</v>
      </c>
      <c r="QA48" s="84">
        <f t="shared" si="15"/>
        <v>0</v>
      </c>
      <c r="QB48" s="84">
        <f t="shared" si="15"/>
        <v>0</v>
      </c>
      <c r="QC48" s="84">
        <f t="shared" si="15"/>
        <v>0</v>
      </c>
      <c r="QD48" s="84">
        <f t="shared" si="15"/>
        <v>0</v>
      </c>
      <c r="QE48" s="84">
        <f t="shared" si="15"/>
        <v>0</v>
      </c>
      <c r="QF48" s="84">
        <f t="shared" si="15"/>
        <v>0</v>
      </c>
      <c r="QG48" s="84">
        <f t="shared" si="15"/>
        <v>0</v>
      </c>
      <c r="QH48" s="84">
        <f t="shared" si="15"/>
        <v>0</v>
      </c>
      <c r="QI48" s="84">
        <f t="shared" ref="QI48:SQ48" si="16">QI47/((ROWS(QI8)+ROWS(QI9)+ROWS(QI12)+ROWS(QI22)+ROWS(QI24)+ROWS(QI33)+ROWS(QI36))*10)*100</f>
        <v>0</v>
      </c>
      <c r="QJ48" s="84">
        <f t="shared" si="16"/>
        <v>0</v>
      </c>
      <c r="QK48" s="84">
        <f t="shared" si="16"/>
        <v>0</v>
      </c>
      <c r="QL48" s="84">
        <f t="shared" si="16"/>
        <v>0</v>
      </c>
      <c r="QM48" s="84">
        <f t="shared" si="16"/>
        <v>0</v>
      </c>
      <c r="QN48" s="84">
        <f t="shared" si="16"/>
        <v>0</v>
      </c>
      <c r="QO48" s="84">
        <f t="shared" si="16"/>
        <v>0</v>
      </c>
      <c r="QP48" s="84">
        <f t="shared" si="16"/>
        <v>0</v>
      </c>
      <c r="QQ48" s="84">
        <f t="shared" si="16"/>
        <v>0</v>
      </c>
      <c r="QR48" s="84">
        <f t="shared" si="16"/>
        <v>0</v>
      </c>
      <c r="QS48" s="84">
        <f t="shared" si="16"/>
        <v>0</v>
      </c>
      <c r="QT48" s="84">
        <f t="shared" si="16"/>
        <v>0</v>
      </c>
      <c r="QU48" s="84">
        <f t="shared" si="16"/>
        <v>0</v>
      </c>
      <c r="QV48" s="84">
        <f t="shared" si="16"/>
        <v>0</v>
      </c>
      <c r="QW48" s="84">
        <f t="shared" si="16"/>
        <v>0</v>
      </c>
      <c r="QX48" s="84">
        <f t="shared" si="16"/>
        <v>0</v>
      </c>
      <c r="QY48" s="84">
        <f t="shared" si="16"/>
        <v>0</v>
      </c>
      <c r="QZ48" s="84">
        <f t="shared" si="16"/>
        <v>0</v>
      </c>
      <c r="RA48" s="84">
        <f t="shared" si="16"/>
        <v>0</v>
      </c>
      <c r="RB48" s="84">
        <f t="shared" si="16"/>
        <v>0</v>
      </c>
      <c r="RC48" s="84">
        <f t="shared" si="16"/>
        <v>0</v>
      </c>
      <c r="RD48" s="84">
        <f t="shared" si="16"/>
        <v>0</v>
      </c>
      <c r="RE48" s="84">
        <f t="shared" si="16"/>
        <v>0</v>
      </c>
      <c r="RF48" s="84">
        <f t="shared" si="16"/>
        <v>0</v>
      </c>
      <c r="RG48" s="84">
        <f t="shared" si="16"/>
        <v>0</v>
      </c>
      <c r="RH48" s="84">
        <f t="shared" si="16"/>
        <v>0</v>
      </c>
      <c r="RI48" s="84">
        <f t="shared" si="16"/>
        <v>0</v>
      </c>
      <c r="RJ48" s="84">
        <f t="shared" si="16"/>
        <v>0</v>
      </c>
      <c r="RK48" s="84">
        <f t="shared" si="16"/>
        <v>0</v>
      </c>
      <c r="RL48" s="84">
        <f t="shared" si="16"/>
        <v>0</v>
      </c>
      <c r="RM48" s="84">
        <f t="shared" si="16"/>
        <v>0</v>
      </c>
      <c r="RN48" s="84">
        <f t="shared" si="16"/>
        <v>0</v>
      </c>
      <c r="RO48" s="84">
        <f t="shared" si="16"/>
        <v>0</v>
      </c>
      <c r="RP48" s="84">
        <f t="shared" si="16"/>
        <v>0</v>
      </c>
      <c r="RQ48" s="84">
        <f t="shared" si="16"/>
        <v>0</v>
      </c>
      <c r="RR48" s="84">
        <f t="shared" si="16"/>
        <v>0</v>
      </c>
      <c r="RS48" s="84">
        <f t="shared" si="16"/>
        <v>0</v>
      </c>
      <c r="RT48" s="84">
        <f t="shared" si="16"/>
        <v>0</v>
      </c>
      <c r="RU48" s="84">
        <f t="shared" si="16"/>
        <v>0</v>
      </c>
      <c r="RV48" s="84">
        <f t="shared" si="16"/>
        <v>0</v>
      </c>
      <c r="RW48" s="84">
        <f t="shared" si="16"/>
        <v>0</v>
      </c>
      <c r="RX48" s="84">
        <f t="shared" si="16"/>
        <v>0</v>
      </c>
      <c r="RY48" s="84">
        <f t="shared" si="16"/>
        <v>0</v>
      </c>
      <c r="RZ48" s="84">
        <f t="shared" si="16"/>
        <v>0</v>
      </c>
      <c r="SA48" s="84">
        <f t="shared" si="16"/>
        <v>0</v>
      </c>
      <c r="SB48" s="84">
        <f t="shared" si="16"/>
        <v>0</v>
      </c>
      <c r="SC48" s="84">
        <f t="shared" si="16"/>
        <v>0</v>
      </c>
      <c r="SD48" s="84">
        <f t="shared" si="16"/>
        <v>0</v>
      </c>
      <c r="SE48" s="84">
        <f t="shared" si="16"/>
        <v>0</v>
      </c>
      <c r="SF48" s="84">
        <f t="shared" si="16"/>
        <v>0</v>
      </c>
      <c r="SG48" s="84">
        <f t="shared" si="16"/>
        <v>0</v>
      </c>
      <c r="SH48" s="84">
        <f t="shared" si="16"/>
        <v>0</v>
      </c>
      <c r="SI48" s="84">
        <f t="shared" si="16"/>
        <v>0</v>
      </c>
      <c r="SJ48" s="84">
        <f t="shared" si="16"/>
        <v>0</v>
      </c>
      <c r="SK48" s="84">
        <f t="shared" si="16"/>
        <v>0</v>
      </c>
      <c r="SL48" s="84">
        <f t="shared" si="16"/>
        <v>0</v>
      </c>
      <c r="SM48" s="84">
        <f t="shared" si="16"/>
        <v>0</v>
      </c>
      <c r="SN48" s="84">
        <f t="shared" si="16"/>
        <v>0</v>
      </c>
      <c r="SO48" s="84">
        <f t="shared" si="16"/>
        <v>0</v>
      </c>
      <c r="SP48" s="84">
        <f t="shared" si="16"/>
        <v>0</v>
      </c>
      <c r="SQ48" s="84">
        <f t="shared" si="16"/>
        <v>0</v>
      </c>
    </row>
    <row r="49" spans="1:511" s="51" customFormat="1" hidden="1" x14ac:dyDescent="0.25">
      <c r="A49" s="80" t="s">
        <v>50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  <c r="IW49" s="85"/>
      <c r="IX49" s="85"/>
      <c r="IY49" s="85"/>
      <c r="IZ49" s="85"/>
      <c r="JA49" s="85"/>
      <c r="JB49" s="85"/>
      <c r="JC49" s="85"/>
      <c r="JD49" s="85"/>
      <c r="JE49" s="85"/>
      <c r="JF49" s="85"/>
      <c r="JG49" s="85"/>
      <c r="JH49" s="85"/>
      <c r="JI49" s="85"/>
      <c r="JJ49" s="85"/>
      <c r="JK49" s="85"/>
      <c r="JL49" s="85"/>
      <c r="JM49" s="85"/>
      <c r="JN49" s="85"/>
      <c r="JO49" s="85"/>
      <c r="JP49" s="85"/>
      <c r="JQ49" s="85"/>
      <c r="JR49" s="85"/>
      <c r="JS49" s="85"/>
      <c r="JT49" s="85"/>
      <c r="JU49" s="85"/>
      <c r="JV49" s="85"/>
      <c r="JW49" s="85"/>
      <c r="JX49" s="85"/>
      <c r="JY49" s="85"/>
      <c r="JZ49" s="85"/>
      <c r="KA49" s="85"/>
      <c r="KB49" s="85"/>
      <c r="KC49" s="85"/>
      <c r="KD49" s="85"/>
      <c r="KE49" s="85"/>
      <c r="KF49" s="85"/>
      <c r="KG49" s="85"/>
      <c r="KH49" s="85"/>
      <c r="KI49" s="85"/>
      <c r="KJ49" s="85"/>
      <c r="KK49" s="85"/>
      <c r="KL49" s="85"/>
      <c r="KM49" s="85"/>
      <c r="KN49" s="85"/>
      <c r="KO49" s="85"/>
      <c r="KP49" s="85"/>
      <c r="KQ49" s="85"/>
      <c r="KR49" s="85"/>
      <c r="KS49" s="85"/>
      <c r="KT49" s="85"/>
      <c r="KU49" s="85"/>
      <c r="KV49" s="85"/>
      <c r="KW49" s="85"/>
      <c r="KX49" s="85"/>
      <c r="KY49" s="85"/>
      <c r="KZ49" s="85"/>
      <c r="LA49" s="85"/>
      <c r="LB49" s="85"/>
      <c r="LC49" s="85"/>
      <c r="LD49" s="85"/>
      <c r="LE49" s="85"/>
      <c r="LF49" s="85"/>
      <c r="LG49" s="85"/>
      <c r="LH49" s="85"/>
      <c r="LI49" s="85"/>
      <c r="LJ49" s="85"/>
      <c r="LK49" s="85"/>
      <c r="LL49" s="85"/>
      <c r="LM49" s="85"/>
      <c r="LN49" s="85"/>
      <c r="LO49" s="85"/>
      <c r="LP49" s="85"/>
      <c r="LQ49" s="85"/>
      <c r="LR49" s="85"/>
      <c r="LS49" s="85"/>
      <c r="LT49" s="85"/>
      <c r="LU49" s="85"/>
      <c r="LV49" s="85"/>
      <c r="LW49" s="85"/>
      <c r="LX49" s="85"/>
      <c r="LY49" s="85"/>
      <c r="LZ49" s="85"/>
      <c r="MA49" s="85"/>
      <c r="MB49" s="85"/>
      <c r="MC49" s="85"/>
      <c r="MD49" s="85"/>
      <c r="ME49" s="85"/>
      <c r="MF49" s="85"/>
      <c r="MG49" s="85"/>
      <c r="MH49" s="85"/>
      <c r="MI49" s="85"/>
      <c r="MJ49" s="85"/>
      <c r="MK49" s="85"/>
      <c r="ML49" s="85"/>
      <c r="MM49" s="85"/>
      <c r="MN49" s="85"/>
      <c r="MO49" s="85"/>
      <c r="MP49" s="85"/>
      <c r="MQ49" s="85"/>
      <c r="MR49" s="85"/>
      <c r="MS49" s="85"/>
      <c r="MT49" s="85"/>
      <c r="MU49" s="85"/>
      <c r="MV49" s="85"/>
      <c r="MW49" s="85"/>
      <c r="MX49" s="85"/>
      <c r="MY49" s="85"/>
      <c r="MZ49" s="85"/>
      <c r="NA49" s="85"/>
      <c r="NB49" s="85"/>
      <c r="NC49" s="85"/>
      <c r="ND49" s="85"/>
      <c r="NE49" s="85"/>
      <c r="NF49" s="85"/>
      <c r="NG49" s="85"/>
      <c r="NH49" s="85"/>
      <c r="NI49" s="85"/>
      <c r="NJ49" s="85"/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5"/>
      <c r="NY49" s="85"/>
      <c r="NZ49" s="85"/>
      <c r="OA49" s="85"/>
      <c r="OB49" s="85"/>
      <c r="OC49" s="85"/>
      <c r="OD49" s="85"/>
      <c r="OE49" s="85"/>
      <c r="OF49" s="85"/>
      <c r="OG49" s="85"/>
      <c r="OH49" s="85"/>
      <c r="OI49" s="85"/>
      <c r="OJ49" s="85"/>
      <c r="OK49" s="85"/>
      <c r="OL49" s="85"/>
      <c r="OM49" s="85"/>
      <c r="ON49" s="85"/>
      <c r="OO49" s="85"/>
      <c r="OP49" s="85"/>
      <c r="OQ49" s="85"/>
      <c r="OR49" s="85"/>
      <c r="OS49" s="85"/>
      <c r="OT49" s="85"/>
      <c r="OU49" s="85"/>
      <c r="OV49" s="85"/>
      <c r="OW49" s="85"/>
      <c r="OX49" s="85"/>
      <c r="OY49" s="85"/>
      <c r="OZ49" s="85"/>
      <c r="PA49" s="85"/>
      <c r="PB49" s="85"/>
      <c r="PC49" s="85"/>
      <c r="PD49" s="85"/>
      <c r="PE49" s="85"/>
      <c r="PF49" s="85"/>
      <c r="PG49" s="85"/>
      <c r="PH49" s="85"/>
      <c r="PI49" s="85"/>
      <c r="PJ49" s="85"/>
      <c r="PK49" s="85"/>
      <c r="PL49" s="85"/>
      <c r="PM49" s="85"/>
      <c r="PN49" s="85"/>
      <c r="PO49" s="85"/>
      <c r="PP49" s="85"/>
      <c r="PQ49" s="85"/>
      <c r="PR49" s="85"/>
      <c r="PS49" s="85"/>
      <c r="PT49" s="85"/>
      <c r="PU49" s="85"/>
      <c r="PV49" s="85"/>
      <c r="PW49" s="85"/>
      <c r="PX49" s="85"/>
      <c r="PY49" s="85"/>
      <c r="PZ49" s="85"/>
      <c r="QA49" s="85"/>
      <c r="QB49" s="85"/>
      <c r="QC49" s="85"/>
      <c r="QD49" s="85"/>
      <c r="QE49" s="85"/>
      <c r="QF49" s="85"/>
      <c r="QG49" s="85"/>
      <c r="QH49" s="85"/>
      <c r="QI49" s="85"/>
      <c r="QJ49" s="85"/>
      <c r="QK49" s="85"/>
      <c r="QL49" s="85"/>
      <c r="QM49" s="85"/>
      <c r="QN49" s="85"/>
      <c r="QO49" s="85"/>
      <c r="QP49" s="85"/>
      <c r="QQ49" s="85"/>
      <c r="QR49" s="85"/>
      <c r="QS49" s="85"/>
      <c r="QT49" s="85"/>
      <c r="QU49" s="85"/>
      <c r="QV49" s="85"/>
      <c r="QW49" s="85"/>
      <c r="QX49" s="85"/>
      <c r="QY49" s="85"/>
      <c r="QZ49" s="85"/>
      <c r="RA49" s="85"/>
      <c r="RB49" s="85"/>
      <c r="RC49" s="85"/>
      <c r="RD49" s="85"/>
      <c r="RE49" s="85"/>
      <c r="RF49" s="85"/>
      <c r="RG49" s="85"/>
      <c r="RH49" s="85"/>
      <c r="RI49" s="85"/>
      <c r="RJ49" s="85"/>
      <c r="RK49" s="85"/>
      <c r="RL49" s="85"/>
      <c r="RM49" s="85"/>
      <c r="RN49" s="85"/>
      <c r="RO49" s="85"/>
      <c r="RP49" s="85"/>
      <c r="RQ49" s="85"/>
      <c r="RR49" s="85"/>
      <c r="RS49" s="85"/>
      <c r="RT49" s="85"/>
      <c r="RU49" s="85"/>
      <c r="RV49" s="85"/>
      <c r="RW49" s="85"/>
      <c r="RX49" s="85"/>
      <c r="RY49" s="85"/>
      <c r="RZ49" s="85"/>
      <c r="SA49" s="85"/>
      <c r="SB49" s="85"/>
      <c r="SC49" s="85"/>
      <c r="SD49" s="85"/>
      <c r="SE49" s="85"/>
      <c r="SF49" s="85"/>
      <c r="SG49" s="85"/>
      <c r="SH49" s="85"/>
      <c r="SI49" s="85"/>
      <c r="SJ49" s="85"/>
      <c r="SK49" s="85"/>
      <c r="SL49" s="85"/>
      <c r="SM49" s="85"/>
      <c r="SN49" s="85"/>
      <c r="SO49" s="85"/>
      <c r="SP49" s="85"/>
      <c r="SQ49" s="85"/>
    </row>
    <row r="50" spans="1:511" s="51" customFormat="1" hidden="1" x14ac:dyDescent="0.25">
      <c r="A50" s="81" t="s">
        <v>48</v>
      </c>
      <c r="B50" s="85">
        <f>SUM(B7,B13,B15,B16,B18,B19,B34,B37)</f>
        <v>79</v>
      </c>
      <c r="C50" s="85">
        <f t="shared" ref="C50:BN50" si="17">SUM(C7,C13,C15,C16,C18,C19,C34,C37)</f>
        <v>42</v>
      </c>
      <c r="D50" s="85">
        <f>SUM(D7,D13,D15,D16,D18,D19,D34,D37)</f>
        <v>52</v>
      </c>
      <c r="E50" s="85">
        <f t="shared" si="17"/>
        <v>55</v>
      </c>
      <c r="F50" s="85">
        <f t="shared" si="17"/>
        <v>71</v>
      </c>
      <c r="G50" s="85">
        <f t="shared" si="17"/>
        <v>56</v>
      </c>
      <c r="H50" s="85">
        <f t="shared" si="17"/>
        <v>35</v>
      </c>
      <c r="I50" s="85">
        <f t="shared" si="17"/>
        <v>54</v>
      </c>
      <c r="J50" s="85">
        <f t="shared" si="17"/>
        <v>41</v>
      </c>
      <c r="K50" s="85">
        <f t="shared" si="17"/>
        <v>71</v>
      </c>
      <c r="L50" s="85">
        <f t="shared" si="17"/>
        <v>79</v>
      </c>
      <c r="M50" s="85">
        <f t="shared" si="17"/>
        <v>75</v>
      </c>
      <c r="N50" s="85">
        <f t="shared" si="17"/>
        <v>49</v>
      </c>
      <c r="O50" s="85">
        <f t="shared" si="17"/>
        <v>73</v>
      </c>
      <c r="P50" s="85">
        <f t="shared" si="17"/>
        <v>74</v>
      </c>
      <c r="Q50" s="85">
        <f t="shared" si="17"/>
        <v>72</v>
      </c>
      <c r="R50" s="85">
        <f t="shared" si="17"/>
        <v>60</v>
      </c>
      <c r="S50" s="85">
        <f t="shared" si="17"/>
        <v>71</v>
      </c>
      <c r="T50" s="85">
        <f t="shared" si="17"/>
        <v>78</v>
      </c>
      <c r="U50" s="85">
        <f t="shared" si="17"/>
        <v>56</v>
      </c>
      <c r="V50" s="85">
        <f t="shared" si="17"/>
        <v>73</v>
      </c>
      <c r="W50" s="85">
        <f t="shared" si="17"/>
        <v>53</v>
      </c>
      <c r="X50" s="85">
        <f t="shared" si="17"/>
        <v>57</v>
      </c>
      <c r="Y50" s="85">
        <f t="shared" si="17"/>
        <v>49</v>
      </c>
      <c r="Z50" s="85">
        <f t="shared" si="17"/>
        <v>63</v>
      </c>
      <c r="AA50" s="85">
        <f t="shared" si="17"/>
        <v>44</v>
      </c>
      <c r="AB50" s="85">
        <f t="shared" si="17"/>
        <v>77</v>
      </c>
      <c r="AC50" s="85">
        <f t="shared" si="17"/>
        <v>61.444444444444443</v>
      </c>
      <c r="AD50" s="85">
        <f t="shared" si="17"/>
        <v>0</v>
      </c>
      <c r="AE50" s="85">
        <f t="shared" si="17"/>
        <v>0</v>
      </c>
      <c r="AF50" s="85">
        <f t="shared" si="17"/>
        <v>0</v>
      </c>
      <c r="AG50" s="85">
        <f t="shared" si="17"/>
        <v>0</v>
      </c>
      <c r="AH50" s="85">
        <f t="shared" si="17"/>
        <v>0</v>
      </c>
      <c r="AI50" s="85">
        <f t="shared" si="17"/>
        <v>0</v>
      </c>
      <c r="AJ50" s="85">
        <f t="shared" si="17"/>
        <v>0</v>
      </c>
      <c r="AK50" s="85">
        <f t="shared" si="17"/>
        <v>0</v>
      </c>
      <c r="AL50" s="85">
        <f t="shared" si="17"/>
        <v>0</v>
      </c>
      <c r="AM50" s="85">
        <f t="shared" si="17"/>
        <v>0</v>
      </c>
      <c r="AN50" s="85">
        <f t="shared" si="17"/>
        <v>0</v>
      </c>
      <c r="AO50" s="85">
        <f t="shared" si="17"/>
        <v>0</v>
      </c>
      <c r="AP50" s="85">
        <f t="shared" si="17"/>
        <v>0</v>
      </c>
      <c r="AQ50" s="85">
        <f t="shared" si="17"/>
        <v>0</v>
      </c>
      <c r="AR50" s="85">
        <f t="shared" si="17"/>
        <v>0</v>
      </c>
      <c r="AS50" s="85">
        <f t="shared" si="17"/>
        <v>0</v>
      </c>
      <c r="AT50" s="85">
        <f t="shared" si="17"/>
        <v>0</v>
      </c>
      <c r="AU50" s="85">
        <f t="shared" si="17"/>
        <v>0</v>
      </c>
      <c r="AV50" s="85">
        <f t="shared" si="17"/>
        <v>0</v>
      </c>
      <c r="AW50" s="85">
        <f t="shared" si="17"/>
        <v>0</v>
      </c>
      <c r="AX50" s="85">
        <f t="shared" si="17"/>
        <v>0</v>
      </c>
      <c r="AY50" s="85">
        <f t="shared" si="17"/>
        <v>0</v>
      </c>
      <c r="AZ50" s="85">
        <f t="shared" si="17"/>
        <v>0</v>
      </c>
      <c r="BA50" s="85">
        <f t="shared" si="17"/>
        <v>0</v>
      </c>
      <c r="BB50" s="85">
        <f t="shared" si="17"/>
        <v>0</v>
      </c>
      <c r="BC50" s="85">
        <f t="shared" si="17"/>
        <v>0</v>
      </c>
      <c r="BD50" s="85">
        <f t="shared" si="17"/>
        <v>0</v>
      </c>
      <c r="BE50" s="85">
        <f t="shared" si="17"/>
        <v>0</v>
      </c>
      <c r="BF50" s="85">
        <f t="shared" si="17"/>
        <v>0</v>
      </c>
      <c r="BG50" s="85">
        <f t="shared" si="17"/>
        <v>0</v>
      </c>
      <c r="BH50" s="85">
        <f t="shared" si="17"/>
        <v>0</v>
      </c>
      <c r="BI50" s="85">
        <f t="shared" si="17"/>
        <v>0</v>
      </c>
      <c r="BJ50" s="85">
        <f t="shared" si="17"/>
        <v>0</v>
      </c>
      <c r="BK50" s="85">
        <f t="shared" si="17"/>
        <v>0</v>
      </c>
      <c r="BL50" s="85">
        <f t="shared" si="17"/>
        <v>0</v>
      </c>
      <c r="BM50" s="85">
        <f t="shared" si="17"/>
        <v>0</v>
      </c>
      <c r="BN50" s="85">
        <f t="shared" si="17"/>
        <v>0</v>
      </c>
      <c r="BO50" s="85">
        <f t="shared" ref="BO50:DZ50" si="18">SUM(BO7,BO13,BO15,BO16,BO18,BO19,BO34,BO37)</f>
        <v>0</v>
      </c>
      <c r="BP50" s="85">
        <f t="shared" si="18"/>
        <v>0</v>
      </c>
      <c r="BQ50" s="85">
        <f t="shared" si="18"/>
        <v>0</v>
      </c>
      <c r="BR50" s="85">
        <f t="shared" si="18"/>
        <v>0</v>
      </c>
      <c r="BS50" s="85">
        <f t="shared" si="18"/>
        <v>0</v>
      </c>
      <c r="BT50" s="85">
        <f t="shared" si="18"/>
        <v>0</v>
      </c>
      <c r="BU50" s="85">
        <f t="shared" si="18"/>
        <v>0</v>
      </c>
      <c r="BV50" s="85">
        <f t="shared" si="18"/>
        <v>0</v>
      </c>
      <c r="BW50" s="85">
        <f t="shared" si="18"/>
        <v>0</v>
      </c>
      <c r="BX50" s="85">
        <f t="shared" si="18"/>
        <v>0</v>
      </c>
      <c r="BY50" s="85">
        <f t="shared" si="18"/>
        <v>0</v>
      </c>
      <c r="BZ50" s="85">
        <f t="shared" si="18"/>
        <v>0</v>
      </c>
      <c r="CA50" s="85">
        <f t="shared" si="18"/>
        <v>0</v>
      </c>
      <c r="CB50" s="85">
        <f t="shared" si="18"/>
        <v>0</v>
      </c>
      <c r="CC50" s="85">
        <f t="shared" si="18"/>
        <v>0</v>
      </c>
      <c r="CD50" s="85">
        <f t="shared" si="18"/>
        <v>0</v>
      </c>
      <c r="CE50" s="85">
        <f t="shared" si="18"/>
        <v>0</v>
      </c>
      <c r="CF50" s="85">
        <f t="shared" si="18"/>
        <v>0</v>
      </c>
      <c r="CG50" s="85">
        <f t="shared" si="18"/>
        <v>0</v>
      </c>
      <c r="CH50" s="85">
        <f t="shared" si="18"/>
        <v>0</v>
      </c>
      <c r="CI50" s="85">
        <f t="shared" si="18"/>
        <v>0</v>
      </c>
      <c r="CJ50" s="85">
        <f t="shared" si="18"/>
        <v>0</v>
      </c>
      <c r="CK50" s="85">
        <f t="shared" si="18"/>
        <v>0</v>
      </c>
      <c r="CL50" s="85">
        <f t="shared" si="18"/>
        <v>0</v>
      </c>
      <c r="CM50" s="85">
        <f t="shared" si="18"/>
        <v>0</v>
      </c>
      <c r="CN50" s="85">
        <f t="shared" si="18"/>
        <v>0</v>
      </c>
      <c r="CO50" s="85">
        <f t="shared" si="18"/>
        <v>0</v>
      </c>
      <c r="CP50" s="85">
        <f t="shared" si="18"/>
        <v>0</v>
      </c>
      <c r="CQ50" s="85">
        <f t="shared" si="18"/>
        <v>0</v>
      </c>
      <c r="CR50" s="85">
        <f t="shared" si="18"/>
        <v>0</v>
      </c>
      <c r="CS50" s="85">
        <f t="shared" si="18"/>
        <v>0</v>
      </c>
      <c r="CT50" s="85">
        <f t="shared" si="18"/>
        <v>0</v>
      </c>
      <c r="CU50" s="85">
        <f t="shared" si="18"/>
        <v>0</v>
      </c>
      <c r="CV50" s="85">
        <f t="shared" si="18"/>
        <v>0</v>
      </c>
      <c r="CW50" s="85">
        <f t="shared" si="18"/>
        <v>0</v>
      </c>
      <c r="CX50" s="85">
        <f t="shared" si="18"/>
        <v>0</v>
      </c>
      <c r="CY50" s="85">
        <f t="shared" si="18"/>
        <v>0</v>
      </c>
      <c r="CZ50" s="85">
        <f t="shared" si="18"/>
        <v>0</v>
      </c>
      <c r="DA50" s="85">
        <f t="shared" si="18"/>
        <v>0</v>
      </c>
      <c r="DB50" s="85">
        <f t="shared" si="18"/>
        <v>0</v>
      </c>
      <c r="DC50" s="85">
        <f t="shared" si="18"/>
        <v>0</v>
      </c>
      <c r="DD50" s="85">
        <f t="shared" si="18"/>
        <v>0</v>
      </c>
      <c r="DE50" s="85">
        <f t="shared" si="18"/>
        <v>0</v>
      </c>
      <c r="DF50" s="85">
        <f t="shared" si="18"/>
        <v>0</v>
      </c>
      <c r="DG50" s="85">
        <f t="shared" si="18"/>
        <v>0</v>
      </c>
      <c r="DH50" s="85">
        <f t="shared" si="18"/>
        <v>0</v>
      </c>
      <c r="DI50" s="85">
        <f t="shared" si="18"/>
        <v>0</v>
      </c>
      <c r="DJ50" s="85">
        <f t="shared" si="18"/>
        <v>0</v>
      </c>
      <c r="DK50" s="85">
        <f t="shared" si="18"/>
        <v>0</v>
      </c>
      <c r="DL50" s="85">
        <f t="shared" si="18"/>
        <v>0</v>
      </c>
      <c r="DM50" s="85">
        <f t="shared" si="18"/>
        <v>0</v>
      </c>
      <c r="DN50" s="85">
        <f t="shared" si="18"/>
        <v>0</v>
      </c>
      <c r="DO50" s="85">
        <f t="shared" si="18"/>
        <v>0</v>
      </c>
      <c r="DP50" s="85">
        <f t="shared" si="18"/>
        <v>0</v>
      </c>
      <c r="DQ50" s="85">
        <f t="shared" si="18"/>
        <v>0</v>
      </c>
      <c r="DR50" s="85">
        <f t="shared" si="18"/>
        <v>0</v>
      </c>
      <c r="DS50" s="85">
        <f t="shared" si="18"/>
        <v>0</v>
      </c>
      <c r="DT50" s="85">
        <f t="shared" si="18"/>
        <v>0</v>
      </c>
      <c r="DU50" s="85">
        <f t="shared" si="18"/>
        <v>0</v>
      </c>
      <c r="DV50" s="85">
        <f t="shared" si="18"/>
        <v>0</v>
      </c>
      <c r="DW50" s="85">
        <f t="shared" si="18"/>
        <v>0</v>
      </c>
      <c r="DX50" s="85">
        <f t="shared" si="18"/>
        <v>0</v>
      </c>
      <c r="DY50" s="85">
        <f t="shared" si="18"/>
        <v>0</v>
      </c>
      <c r="DZ50" s="85">
        <f t="shared" si="18"/>
        <v>0</v>
      </c>
      <c r="EA50" s="85">
        <f t="shared" ref="EA50:GL50" si="19">SUM(EA7,EA13,EA15,EA16,EA18,EA19,EA34,EA37)</f>
        <v>0</v>
      </c>
      <c r="EB50" s="85">
        <f t="shared" si="19"/>
        <v>0</v>
      </c>
      <c r="EC50" s="85">
        <f t="shared" si="19"/>
        <v>0</v>
      </c>
      <c r="ED50" s="85">
        <f t="shared" si="19"/>
        <v>0</v>
      </c>
      <c r="EE50" s="85">
        <f t="shared" si="19"/>
        <v>0</v>
      </c>
      <c r="EF50" s="85">
        <f t="shared" si="19"/>
        <v>0</v>
      </c>
      <c r="EG50" s="85">
        <f t="shared" si="19"/>
        <v>0</v>
      </c>
      <c r="EH50" s="85">
        <f t="shared" si="19"/>
        <v>0</v>
      </c>
      <c r="EI50" s="85">
        <f t="shared" si="19"/>
        <v>0</v>
      </c>
      <c r="EJ50" s="85">
        <f t="shared" si="19"/>
        <v>0</v>
      </c>
      <c r="EK50" s="85">
        <f t="shared" si="19"/>
        <v>0</v>
      </c>
      <c r="EL50" s="85">
        <f t="shared" si="19"/>
        <v>0</v>
      </c>
      <c r="EM50" s="85">
        <f t="shared" si="19"/>
        <v>0</v>
      </c>
      <c r="EN50" s="85">
        <f t="shared" si="19"/>
        <v>0</v>
      </c>
      <c r="EO50" s="85">
        <f t="shared" si="19"/>
        <v>0</v>
      </c>
      <c r="EP50" s="85">
        <f t="shared" si="19"/>
        <v>0</v>
      </c>
      <c r="EQ50" s="85">
        <f t="shared" si="19"/>
        <v>0</v>
      </c>
      <c r="ER50" s="85">
        <f t="shared" si="19"/>
        <v>0</v>
      </c>
      <c r="ES50" s="85">
        <f t="shared" si="19"/>
        <v>0</v>
      </c>
      <c r="ET50" s="85">
        <f t="shared" si="19"/>
        <v>0</v>
      </c>
      <c r="EU50" s="85">
        <f t="shared" si="19"/>
        <v>0</v>
      </c>
      <c r="EV50" s="85">
        <f t="shared" si="19"/>
        <v>0</v>
      </c>
      <c r="EW50" s="85">
        <f t="shared" si="19"/>
        <v>0</v>
      </c>
      <c r="EX50" s="85">
        <f t="shared" si="19"/>
        <v>0</v>
      </c>
      <c r="EY50" s="85">
        <f t="shared" si="19"/>
        <v>0</v>
      </c>
      <c r="EZ50" s="85">
        <f t="shared" si="19"/>
        <v>0</v>
      </c>
      <c r="FA50" s="85">
        <f t="shared" si="19"/>
        <v>0</v>
      </c>
      <c r="FB50" s="85">
        <f t="shared" si="19"/>
        <v>0</v>
      </c>
      <c r="FC50" s="85">
        <f t="shared" si="19"/>
        <v>0</v>
      </c>
      <c r="FD50" s="85">
        <f t="shared" si="19"/>
        <v>0</v>
      </c>
      <c r="FE50" s="85">
        <f t="shared" si="19"/>
        <v>0</v>
      </c>
      <c r="FF50" s="85">
        <f t="shared" si="19"/>
        <v>0</v>
      </c>
      <c r="FG50" s="85">
        <f t="shared" si="19"/>
        <v>0</v>
      </c>
      <c r="FH50" s="85">
        <f t="shared" si="19"/>
        <v>0</v>
      </c>
      <c r="FI50" s="85">
        <f t="shared" si="19"/>
        <v>0</v>
      </c>
      <c r="FJ50" s="85">
        <f t="shared" si="19"/>
        <v>0</v>
      </c>
      <c r="FK50" s="85">
        <f t="shared" si="19"/>
        <v>0</v>
      </c>
      <c r="FL50" s="85">
        <f t="shared" si="19"/>
        <v>0</v>
      </c>
      <c r="FM50" s="85">
        <f t="shared" si="19"/>
        <v>0</v>
      </c>
      <c r="FN50" s="85">
        <f t="shared" si="19"/>
        <v>0</v>
      </c>
      <c r="FO50" s="85">
        <f t="shared" si="19"/>
        <v>0</v>
      </c>
      <c r="FP50" s="85">
        <f t="shared" si="19"/>
        <v>0</v>
      </c>
      <c r="FQ50" s="85">
        <f t="shared" si="19"/>
        <v>0</v>
      </c>
      <c r="FR50" s="85">
        <f t="shared" si="19"/>
        <v>0</v>
      </c>
      <c r="FS50" s="85">
        <f t="shared" si="19"/>
        <v>0</v>
      </c>
      <c r="FT50" s="85">
        <f t="shared" si="19"/>
        <v>0</v>
      </c>
      <c r="FU50" s="85">
        <f t="shared" si="19"/>
        <v>0</v>
      </c>
      <c r="FV50" s="85">
        <f t="shared" si="19"/>
        <v>0</v>
      </c>
      <c r="FW50" s="85">
        <f t="shared" si="19"/>
        <v>0</v>
      </c>
      <c r="FX50" s="85">
        <f t="shared" si="19"/>
        <v>0</v>
      </c>
      <c r="FY50" s="85">
        <f t="shared" si="19"/>
        <v>0</v>
      </c>
      <c r="FZ50" s="85">
        <f t="shared" si="19"/>
        <v>0</v>
      </c>
      <c r="GA50" s="85">
        <f t="shared" si="19"/>
        <v>0</v>
      </c>
      <c r="GB50" s="85">
        <f t="shared" si="19"/>
        <v>0</v>
      </c>
      <c r="GC50" s="85">
        <f t="shared" si="19"/>
        <v>0</v>
      </c>
      <c r="GD50" s="85">
        <f t="shared" si="19"/>
        <v>0</v>
      </c>
      <c r="GE50" s="85">
        <f t="shared" si="19"/>
        <v>0</v>
      </c>
      <c r="GF50" s="85">
        <f t="shared" si="19"/>
        <v>0</v>
      </c>
      <c r="GG50" s="85">
        <f t="shared" si="19"/>
        <v>0</v>
      </c>
      <c r="GH50" s="85">
        <f t="shared" si="19"/>
        <v>0</v>
      </c>
      <c r="GI50" s="85">
        <f t="shared" si="19"/>
        <v>0</v>
      </c>
      <c r="GJ50" s="85">
        <f t="shared" si="19"/>
        <v>0</v>
      </c>
      <c r="GK50" s="85">
        <f t="shared" si="19"/>
        <v>0</v>
      </c>
      <c r="GL50" s="85">
        <f t="shared" si="19"/>
        <v>0</v>
      </c>
      <c r="GM50" s="85">
        <f t="shared" ref="GM50:IX50" si="20">SUM(GM7,GM13,GM15,GM16,GM18,GM19,GM34,GM37)</f>
        <v>0</v>
      </c>
      <c r="GN50" s="85">
        <f t="shared" si="20"/>
        <v>0</v>
      </c>
      <c r="GO50" s="85">
        <f t="shared" si="20"/>
        <v>0</v>
      </c>
      <c r="GP50" s="85">
        <f t="shared" si="20"/>
        <v>0</v>
      </c>
      <c r="GQ50" s="85">
        <f t="shared" si="20"/>
        <v>0</v>
      </c>
      <c r="GR50" s="85">
        <f t="shared" si="20"/>
        <v>0</v>
      </c>
      <c r="GS50" s="85">
        <f t="shared" si="20"/>
        <v>0</v>
      </c>
      <c r="GT50" s="85">
        <f t="shared" si="20"/>
        <v>0</v>
      </c>
      <c r="GU50" s="85">
        <f t="shared" si="20"/>
        <v>0</v>
      </c>
      <c r="GV50" s="85">
        <f t="shared" si="20"/>
        <v>0</v>
      </c>
      <c r="GW50" s="85">
        <f t="shared" si="20"/>
        <v>0</v>
      </c>
      <c r="GX50" s="85">
        <f t="shared" si="20"/>
        <v>0</v>
      </c>
      <c r="GY50" s="85">
        <f t="shared" si="20"/>
        <v>0</v>
      </c>
      <c r="GZ50" s="85">
        <f t="shared" si="20"/>
        <v>0</v>
      </c>
      <c r="HA50" s="85">
        <f t="shared" si="20"/>
        <v>0</v>
      </c>
      <c r="HB50" s="85">
        <f t="shared" si="20"/>
        <v>0</v>
      </c>
      <c r="HC50" s="85">
        <f t="shared" si="20"/>
        <v>0</v>
      </c>
      <c r="HD50" s="85">
        <f t="shared" si="20"/>
        <v>0</v>
      </c>
      <c r="HE50" s="85">
        <f t="shared" si="20"/>
        <v>0</v>
      </c>
      <c r="HF50" s="85">
        <f t="shared" si="20"/>
        <v>0</v>
      </c>
      <c r="HG50" s="85">
        <f t="shared" si="20"/>
        <v>0</v>
      </c>
      <c r="HH50" s="85">
        <f t="shared" si="20"/>
        <v>0</v>
      </c>
      <c r="HI50" s="85">
        <f t="shared" si="20"/>
        <v>0</v>
      </c>
      <c r="HJ50" s="85">
        <f t="shared" si="20"/>
        <v>0</v>
      </c>
      <c r="HK50" s="85">
        <f t="shared" si="20"/>
        <v>0</v>
      </c>
      <c r="HL50" s="85">
        <f t="shared" si="20"/>
        <v>0</v>
      </c>
      <c r="HM50" s="85">
        <f t="shared" si="20"/>
        <v>0</v>
      </c>
      <c r="HN50" s="85">
        <f t="shared" si="20"/>
        <v>0</v>
      </c>
      <c r="HO50" s="85">
        <f t="shared" si="20"/>
        <v>0</v>
      </c>
      <c r="HP50" s="85">
        <f t="shared" si="20"/>
        <v>0</v>
      </c>
      <c r="HQ50" s="85">
        <f t="shared" si="20"/>
        <v>0</v>
      </c>
      <c r="HR50" s="85">
        <f t="shared" si="20"/>
        <v>0</v>
      </c>
      <c r="HS50" s="85">
        <f t="shared" si="20"/>
        <v>0</v>
      </c>
      <c r="HT50" s="85">
        <f t="shared" si="20"/>
        <v>0</v>
      </c>
      <c r="HU50" s="85">
        <f t="shared" si="20"/>
        <v>0</v>
      </c>
      <c r="HV50" s="85">
        <f t="shared" si="20"/>
        <v>0</v>
      </c>
      <c r="HW50" s="85">
        <f t="shared" si="20"/>
        <v>0</v>
      </c>
      <c r="HX50" s="85">
        <f t="shared" si="20"/>
        <v>0</v>
      </c>
      <c r="HY50" s="85">
        <f t="shared" si="20"/>
        <v>0</v>
      </c>
      <c r="HZ50" s="85">
        <f t="shared" si="20"/>
        <v>0</v>
      </c>
      <c r="IA50" s="85">
        <f t="shared" si="20"/>
        <v>0</v>
      </c>
      <c r="IB50" s="85">
        <f t="shared" si="20"/>
        <v>0</v>
      </c>
      <c r="IC50" s="85">
        <f t="shared" si="20"/>
        <v>0</v>
      </c>
      <c r="ID50" s="85">
        <f t="shared" si="20"/>
        <v>0</v>
      </c>
      <c r="IE50" s="85">
        <f t="shared" si="20"/>
        <v>0</v>
      </c>
      <c r="IF50" s="85">
        <f t="shared" si="20"/>
        <v>0</v>
      </c>
      <c r="IG50" s="85">
        <f t="shared" si="20"/>
        <v>0</v>
      </c>
      <c r="IH50" s="85">
        <f t="shared" si="20"/>
        <v>0</v>
      </c>
      <c r="II50" s="85">
        <f t="shared" si="20"/>
        <v>0</v>
      </c>
      <c r="IJ50" s="85">
        <f t="shared" si="20"/>
        <v>0</v>
      </c>
      <c r="IK50" s="85">
        <f t="shared" si="20"/>
        <v>0</v>
      </c>
      <c r="IL50" s="85">
        <f t="shared" si="20"/>
        <v>0</v>
      </c>
      <c r="IM50" s="85">
        <f t="shared" si="20"/>
        <v>0</v>
      </c>
      <c r="IN50" s="85">
        <f t="shared" si="20"/>
        <v>0</v>
      </c>
      <c r="IO50" s="85">
        <f t="shared" si="20"/>
        <v>0</v>
      </c>
      <c r="IP50" s="85">
        <f t="shared" si="20"/>
        <v>0</v>
      </c>
      <c r="IQ50" s="85">
        <f t="shared" si="20"/>
        <v>0</v>
      </c>
      <c r="IR50" s="85">
        <f t="shared" si="20"/>
        <v>0</v>
      </c>
      <c r="IS50" s="85">
        <f t="shared" si="20"/>
        <v>0</v>
      </c>
      <c r="IT50" s="85">
        <f t="shared" si="20"/>
        <v>0</v>
      </c>
      <c r="IU50" s="85">
        <f t="shared" si="20"/>
        <v>0</v>
      </c>
      <c r="IV50" s="85">
        <f t="shared" si="20"/>
        <v>0</v>
      </c>
      <c r="IW50" s="85">
        <f t="shared" si="20"/>
        <v>0</v>
      </c>
      <c r="IX50" s="85">
        <f t="shared" si="20"/>
        <v>0</v>
      </c>
      <c r="IY50" s="85">
        <f t="shared" ref="IY50:LJ50" si="21">SUM(IY7,IY13,IY15,IY16,IY18,IY19,IY34,IY37)</f>
        <v>0</v>
      </c>
      <c r="IZ50" s="85">
        <f t="shared" si="21"/>
        <v>0</v>
      </c>
      <c r="JA50" s="85">
        <f t="shared" si="21"/>
        <v>0</v>
      </c>
      <c r="JB50" s="85">
        <f t="shared" si="21"/>
        <v>0</v>
      </c>
      <c r="JC50" s="85">
        <f t="shared" si="21"/>
        <v>0</v>
      </c>
      <c r="JD50" s="85">
        <f t="shared" si="21"/>
        <v>0</v>
      </c>
      <c r="JE50" s="85">
        <f t="shared" si="21"/>
        <v>0</v>
      </c>
      <c r="JF50" s="85">
        <f t="shared" si="21"/>
        <v>0</v>
      </c>
      <c r="JG50" s="85">
        <f t="shared" si="21"/>
        <v>0</v>
      </c>
      <c r="JH50" s="85">
        <f t="shared" si="21"/>
        <v>0</v>
      </c>
      <c r="JI50" s="85">
        <f t="shared" si="21"/>
        <v>0</v>
      </c>
      <c r="JJ50" s="85">
        <f t="shared" si="21"/>
        <v>0</v>
      </c>
      <c r="JK50" s="85">
        <f t="shared" si="21"/>
        <v>0</v>
      </c>
      <c r="JL50" s="85">
        <f t="shared" si="21"/>
        <v>0</v>
      </c>
      <c r="JM50" s="85">
        <f t="shared" si="21"/>
        <v>0</v>
      </c>
      <c r="JN50" s="85">
        <f t="shared" si="21"/>
        <v>0</v>
      </c>
      <c r="JO50" s="85">
        <f t="shared" si="21"/>
        <v>0</v>
      </c>
      <c r="JP50" s="85">
        <f t="shared" si="21"/>
        <v>0</v>
      </c>
      <c r="JQ50" s="85">
        <f t="shared" si="21"/>
        <v>0</v>
      </c>
      <c r="JR50" s="85">
        <f t="shared" si="21"/>
        <v>0</v>
      </c>
      <c r="JS50" s="85">
        <f t="shared" si="21"/>
        <v>0</v>
      </c>
      <c r="JT50" s="85">
        <f t="shared" si="21"/>
        <v>0</v>
      </c>
      <c r="JU50" s="85">
        <f t="shared" si="21"/>
        <v>0</v>
      </c>
      <c r="JV50" s="85">
        <f t="shared" si="21"/>
        <v>0</v>
      </c>
      <c r="JW50" s="85">
        <f t="shared" si="21"/>
        <v>0</v>
      </c>
      <c r="JX50" s="85">
        <f t="shared" si="21"/>
        <v>0</v>
      </c>
      <c r="JY50" s="85">
        <f t="shared" si="21"/>
        <v>0</v>
      </c>
      <c r="JZ50" s="85">
        <f t="shared" si="21"/>
        <v>0</v>
      </c>
      <c r="KA50" s="85">
        <f t="shared" si="21"/>
        <v>0</v>
      </c>
      <c r="KB50" s="85">
        <f t="shared" si="21"/>
        <v>0</v>
      </c>
      <c r="KC50" s="85">
        <f t="shared" si="21"/>
        <v>0</v>
      </c>
      <c r="KD50" s="85">
        <f t="shared" si="21"/>
        <v>0</v>
      </c>
      <c r="KE50" s="85">
        <f t="shared" si="21"/>
        <v>0</v>
      </c>
      <c r="KF50" s="85">
        <f t="shared" si="21"/>
        <v>0</v>
      </c>
      <c r="KG50" s="85">
        <f t="shared" si="21"/>
        <v>0</v>
      </c>
      <c r="KH50" s="85">
        <f t="shared" si="21"/>
        <v>0</v>
      </c>
      <c r="KI50" s="85">
        <f t="shared" si="21"/>
        <v>0</v>
      </c>
      <c r="KJ50" s="85">
        <f t="shared" si="21"/>
        <v>0</v>
      </c>
      <c r="KK50" s="85">
        <f t="shared" si="21"/>
        <v>0</v>
      </c>
      <c r="KL50" s="85">
        <f t="shared" si="21"/>
        <v>0</v>
      </c>
      <c r="KM50" s="85">
        <f t="shared" si="21"/>
        <v>0</v>
      </c>
      <c r="KN50" s="85">
        <f t="shared" si="21"/>
        <v>0</v>
      </c>
      <c r="KO50" s="85">
        <f t="shared" si="21"/>
        <v>0</v>
      </c>
      <c r="KP50" s="85">
        <f t="shared" si="21"/>
        <v>0</v>
      </c>
      <c r="KQ50" s="85">
        <f t="shared" si="21"/>
        <v>0</v>
      </c>
      <c r="KR50" s="85">
        <f t="shared" si="21"/>
        <v>0</v>
      </c>
      <c r="KS50" s="85">
        <f t="shared" si="21"/>
        <v>0</v>
      </c>
      <c r="KT50" s="85">
        <f t="shared" si="21"/>
        <v>0</v>
      </c>
      <c r="KU50" s="85">
        <f t="shared" si="21"/>
        <v>0</v>
      </c>
      <c r="KV50" s="85">
        <f t="shared" si="21"/>
        <v>0</v>
      </c>
      <c r="KW50" s="85">
        <f t="shared" si="21"/>
        <v>0</v>
      </c>
      <c r="KX50" s="85">
        <f t="shared" si="21"/>
        <v>0</v>
      </c>
      <c r="KY50" s="85">
        <f t="shared" si="21"/>
        <v>0</v>
      </c>
      <c r="KZ50" s="85">
        <f t="shared" si="21"/>
        <v>0</v>
      </c>
      <c r="LA50" s="85">
        <f t="shared" si="21"/>
        <v>0</v>
      </c>
      <c r="LB50" s="85">
        <f t="shared" si="21"/>
        <v>0</v>
      </c>
      <c r="LC50" s="85">
        <f t="shared" si="21"/>
        <v>0</v>
      </c>
      <c r="LD50" s="85">
        <f t="shared" si="21"/>
        <v>0</v>
      </c>
      <c r="LE50" s="85">
        <f t="shared" si="21"/>
        <v>0</v>
      </c>
      <c r="LF50" s="85">
        <f t="shared" si="21"/>
        <v>0</v>
      </c>
      <c r="LG50" s="85">
        <f t="shared" si="21"/>
        <v>0</v>
      </c>
      <c r="LH50" s="85">
        <f t="shared" si="21"/>
        <v>0</v>
      </c>
      <c r="LI50" s="85">
        <f t="shared" si="21"/>
        <v>0</v>
      </c>
      <c r="LJ50" s="85">
        <f t="shared" si="21"/>
        <v>0</v>
      </c>
      <c r="LK50" s="85">
        <f t="shared" ref="LK50:NV50" si="22">SUM(LK7,LK13,LK15,LK16,LK18,LK19,LK34,LK37)</f>
        <v>0</v>
      </c>
      <c r="LL50" s="85">
        <f t="shared" si="22"/>
        <v>0</v>
      </c>
      <c r="LM50" s="85">
        <f t="shared" si="22"/>
        <v>0</v>
      </c>
      <c r="LN50" s="85">
        <f t="shared" si="22"/>
        <v>0</v>
      </c>
      <c r="LO50" s="85">
        <f t="shared" si="22"/>
        <v>0</v>
      </c>
      <c r="LP50" s="85">
        <f t="shared" si="22"/>
        <v>0</v>
      </c>
      <c r="LQ50" s="85">
        <f t="shared" si="22"/>
        <v>0</v>
      </c>
      <c r="LR50" s="85">
        <f t="shared" si="22"/>
        <v>0</v>
      </c>
      <c r="LS50" s="85">
        <f t="shared" si="22"/>
        <v>0</v>
      </c>
      <c r="LT50" s="85">
        <f t="shared" si="22"/>
        <v>0</v>
      </c>
      <c r="LU50" s="85">
        <f t="shared" si="22"/>
        <v>0</v>
      </c>
      <c r="LV50" s="85">
        <f t="shared" si="22"/>
        <v>0</v>
      </c>
      <c r="LW50" s="85">
        <f t="shared" si="22"/>
        <v>0</v>
      </c>
      <c r="LX50" s="85">
        <f t="shared" si="22"/>
        <v>0</v>
      </c>
      <c r="LY50" s="85">
        <f t="shared" si="22"/>
        <v>0</v>
      </c>
      <c r="LZ50" s="85">
        <f t="shared" si="22"/>
        <v>0</v>
      </c>
      <c r="MA50" s="85">
        <f t="shared" si="22"/>
        <v>0</v>
      </c>
      <c r="MB50" s="85">
        <f t="shared" si="22"/>
        <v>0</v>
      </c>
      <c r="MC50" s="85">
        <f t="shared" si="22"/>
        <v>0</v>
      </c>
      <c r="MD50" s="85">
        <f t="shared" si="22"/>
        <v>0</v>
      </c>
      <c r="ME50" s="85">
        <f t="shared" si="22"/>
        <v>0</v>
      </c>
      <c r="MF50" s="85">
        <f t="shared" si="22"/>
        <v>0</v>
      </c>
      <c r="MG50" s="85">
        <f t="shared" si="22"/>
        <v>0</v>
      </c>
      <c r="MH50" s="85">
        <f t="shared" si="22"/>
        <v>0</v>
      </c>
      <c r="MI50" s="85">
        <f t="shared" si="22"/>
        <v>0</v>
      </c>
      <c r="MJ50" s="85">
        <f t="shared" si="22"/>
        <v>0</v>
      </c>
      <c r="MK50" s="85">
        <f t="shared" si="22"/>
        <v>0</v>
      </c>
      <c r="ML50" s="85">
        <f t="shared" si="22"/>
        <v>0</v>
      </c>
      <c r="MM50" s="85">
        <f t="shared" si="22"/>
        <v>0</v>
      </c>
      <c r="MN50" s="85">
        <f t="shared" si="22"/>
        <v>0</v>
      </c>
      <c r="MO50" s="85">
        <f t="shared" si="22"/>
        <v>0</v>
      </c>
      <c r="MP50" s="85">
        <f t="shared" si="22"/>
        <v>0</v>
      </c>
      <c r="MQ50" s="85">
        <f t="shared" si="22"/>
        <v>0</v>
      </c>
      <c r="MR50" s="85">
        <f t="shared" si="22"/>
        <v>0</v>
      </c>
      <c r="MS50" s="85">
        <f t="shared" si="22"/>
        <v>0</v>
      </c>
      <c r="MT50" s="85">
        <f t="shared" si="22"/>
        <v>0</v>
      </c>
      <c r="MU50" s="85">
        <f t="shared" si="22"/>
        <v>0</v>
      </c>
      <c r="MV50" s="85">
        <f t="shared" si="22"/>
        <v>0</v>
      </c>
      <c r="MW50" s="85">
        <f t="shared" si="22"/>
        <v>0</v>
      </c>
      <c r="MX50" s="85">
        <f t="shared" si="22"/>
        <v>0</v>
      </c>
      <c r="MY50" s="85">
        <f t="shared" si="22"/>
        <v>0</v>
      </c>
      <c r="MZ50" s="85">
        <f t="shared" si="22"/>
        <v>0</v>
      </c>
      <c r="NA50" s="85">
        <f t="shared" si="22"/>
        <v>0</v>
      </c>
      <c r="NB50" s="85">
        <f t="shared" si="22"/>
        <v>0</v>
      </c>
      <c r="NC50" s="85">
        <f t="shared" si="22"/>
        <v>0</v>
      </c>
      <c r="ND50" s="85">
        <f t="shared" si="22"/>
        <v>0</v>
      </c>
      <c r="NE50" s="85">
        <f t="shared" si="22"/>
        <v>0</v>
      </c>
      <c r="NF50" s="85">
        <f t="shared" si="22"/>
        <v>0</v>
      </c>
      <c r="NG50" s="85">
        <f t="shared" si="22"/>
        <v>0</v>
      </c>
      <c r="NH50" s="85">
        <f t="shared" si="22"/>
        <v>0</v>
      </c>
      <c r="NI50" s="85">
        <f t="shared" si="22"/>
        <v>0</v>
      </c>
      <c r="NJ50" s="85">
        <f t="shared" si="22"/>
        <v>0</v>
      </c>
      <c r="NK50" s="85">
        <f t="shared" si="22"/>
        <v>0</v>
      </c>
      <c r="NL50" s="85">
        <f t="shared" si="22"/>
        <v>0</v>
      </c>
      <c r="NM50" s="85">
        <f t="shared" si="22"/>
        <v>0</v>
      </c>
      <c r="NN50" s="85">
        <f t="shared" si="22"/>
        <v>0</v>
      </c>
      <c r="NO50" s="85">
        <f t="shared" si="22"/>
        <v>0</v>
      </c>
      <c r="NP50" s="85">
        <f t="shared" si="22"/>
        <v>0</v>
      </c>
      <c r="NQ50" s="85">
        <f t="shared" si="22"/>
        <v>0</v>
      </c>
      <c r="NR50" s="85">
        <f t="shared" si="22"/>
        <v>0</v>
      </c>
      <c r="NS50" s="85">
        <f t="shared" si="22"/>
        <v>0</v>
      </c>
      <c r="NT50" s="85">
        <f t="shared" si="22"/>
        <v>0</v>
      </c>
      <c r="NU50" s="85">
        <f t="shared" si="22"/>
        <v>0</v>
      </c>
      <c r="NV50" s="85">
        <f t="shared" si="22"/>
        <v>0</v>
      </c>
      <c r="NW50" s="85">
        <f t="shared" ref="NW50:QH50" si="23">SUM(NW7,NW13,NW15,NW16,NW18,NW19,NW34,NW37)</f>
        <v>0</v>
      </c>
      <c r="NX50" s="85">
        <f t="shared" si="23"/>
        <v>0</v>
      </c>
      <c r="NY50" s="85">
        <f t="shared" si="23"/>
        <v>0</v>
      </c>
      <c r="NZ50" s="85">
        <f t="shared" si="23"/>
        <v>0</v>
      </c>
      <c r="OA50" s="85">
        <f t="shared" si="23"/>
        <v>0</v>
      </c>
      <c r="OB50" s="85">
        <f t="shared" si="23"/>
        <v>0</v>
      </c>
      <c r="OC50" s="85">
        <f t="shared" si="23"/>
        <v>0</v>
      </c>
      <c r="OD50" s="85">
        <f t="shared" si="23"/>
        <v>0</v>
      </c>
      <c r="OE50" s="85">
        <f t="shared" si="23"/>
        <v>0</v>
      </c>
      <c r="OF50" s="85">
        <f t="shared" si="23"/>
        <v>0</v>
      </c>
      <c r="OG50" s="85">
        <f t="shared" si="23"/>
        <v>0</v>
      </c>
      <c r="OH50" s="85">
        <f t="shared" si="23"/>
        <v>0</v>
      </c>
      <c r="OI50" s="85">
        <f t="shared" si="23"/>
        <v>0</v>
      </c>
      <c r="OJ50" s="85">
        <f t="shared" si="23"/>
        <v>0</v>
      </c>
      <c r="OK50" s="85">
        <f t="shared" si="23"/>
        <v>0</v>
      </c>
      <c r="OL50" s="85">
        <f t="shared" si="23"/>
        <v>0</v>
      </c>
      <c r="OM50" s="85">
        <f t="shared" si="23"/>
        <v>0</v>
      </c>
      <c r="ON50" s="85">
        <f t="shared" si="23"/>
        <v>0</v>
      </c>
      <c r="OO50" s="85">
        <f t="shared" si="23"/>
        <v>0</v>
      </c>
      <c r="OP50" s="85">
        <f t="shared" si="23"/>
        <v>0</v>
      </c>
      <c r="OQ50" s="85">
        <f t="shared" si="23"/>
        <v>0</v>
      </c>
      <c r="OR50" s="85">
        <f t="shared" si="23"/>
        <v>0</v>
      </c>
      <c r="OS50" s="85">
        <f t="shared" si="23"/>
        <v>0</v>
      </c>
      <c r="OT50" s="85">
        <f t="shared" si="23"/>
        <v>0</v>
      </c>
      <c r="OU50" s="85">
        <f t="shared" si="23"/>
        <v>0</v>
      </c>
      <c r="OV50" s="85">
        <f t="shared" si="23"/>
        <v>0</v>
      </c>
      <c r="OW50" s="85">
        <f t="shared" si="23"/>
        <v>0</v>
      </c>
      <c r="OX50" s="85">
        <f t="shared" si="23"/>
        <v>0</v>
      </c>
      <c r="OY50" s="85">
        <f t="shared" si="23"/>
        <v>0</v>
      </c>
      <c r="OZ50" s="85">
        <f t="shared" si="23"/>
        <v>0</v>
      </c>
      <c r="PA50" s="85">
        <f t="shared" si="23"/>
        <v>0</v>
      </c>
      <c r="PB50" s="85">
        <f t="shared" si="23"/>
        <v>0</v>
      </c>
      <c r="PC50" s="85">
        <f t="shared" si="23"/>
        <v>0</v>
      </c>
      <c r="PD50" s="85">
        <f t="shared" si="23"/>
        <v>0</v>
      </c>
      <c r="PE50" s="85">
        <f t="shared" si="23"/>
        <v>0</v>
      </c>
      <c r="PF50" s="85">
        <f t="shared" si="23"/>
        <v>0</v>
      </c>
      <c r="PG50" s="85">
        <f t="shared" si="23"/>
        <v>0</v>
      </c>
      <c r="PH50" s="85">
        <f t="shared" si="23"/>
        <v>0</v>
      </c>
      <c r="PI50" s="85">
        <f t="shared" si="23"/>
        <v>0</v>
      </c>
      <c r="PJ50" s="85">
        <f t="shared" si="23"/>
        <v>0</v>
      </c>
      <c r="PK50" s="85">
        <f t="shared" si="23"/>
        <v>0</v>
      </c>
      <c r="PL50" s="85">
        <f t="shared" si="23"/>
        <v>0</v>
      </c>
      <c r="PM50" s="85">
        <f t="shared" si="23"/>
        <v>0</v>
      </c>
      <c r="PN50" s="85">
        <f t="shared" si="23"/>
        <v>0</v>
      </c>
      <c r="PO50" s="85">
        <f t="shared" si="23"/>
        <v>0</v>
      </c>
      <c r="PP50" s="85">
        <f t="shared" si="23"/>
        <v>0</v>
      </c>
      <c r="PQ50" s="85">
        <f t="shared" si="23"/>
        <v>0</v>
      </c>
      <c r="PR50" s="85">
        <f t="shared" si="23"/>
        <v>0</v>
      </c>
      <c r="PS50" s="85">
        <f t="shared" si="23"/>
        <v>0</v>
      </c>
      <c r="PT50" s="85">
        <f t="shared" si="23"/>
        <v>0</v>
      </c>
      <c r="PU50" s="85">
        <f t="shared" si="23"/>
        <v>0</v>
      </c>
      <c r="PV50" s="85">
        <f t="shared" si="23"/>
        <v>0</v>
      </c>
      <c r="PW50" s="85">
        <f t="shared" si="23"/>
        <v>0</v>
      </c>
      <c r="PX50" s="85">
        <f t="shared" si="23"/>
        <v>0</v>
      </c>
      <c r="PY50" s="85">
        <f t="shared" si="23"/>
        <v>0</v>
      </c>
      <c r="PZ50" s="85">
        <f t="shared" si="23"/>
        <v>0</v>
      </c>
      <c r="QA50" s="85">
        <f t="shared" si="23"/>
        <v>0</v>
      </c>
      <c r="QB50" s="85">
        <f t="shared" si="23"/>
        <v>0</v>
      </c>
      <c r="QC50" s="85">
        <f t="shared" si="23"/>
        <v>0</v>
      </c>
      <c r="QD50" s="85">
        <f t="shared" si="23"/>
        <v>0</v>
      </c>
      <c r="QE50" s="85">
        <f t="shared" si="23"/>
        <v>0</v>
      </c>
      <c r="QF50" s="85">
        <f t="shared" si="23"/>
        <v>0</v>
      </c>
      <c r="QG50" s="85">
        <f t="shared" si="23"/>
        <v>0</v>
      </c>
      <c r="QH50" s="85">
        <f t="shared" si="23"/>
        <v>0</v>
      </c>
      <c r="QI50" s="85">
        <f t="shared" ref="QI50:SQ50" si="24">SUM(QI7,QI13,QI15,QI16,QI18,QI19,QI34,QI37)</f>
        <v>0</v>
      </c>
      <c r="QJ50" s="85">
        <f t="shared" si="24"/>
        <v>0</v>
      </c>
      <c r="QK50" s="85">
        <f t="shared" si="24"/>
        <v>0</v>
      </c>
      <c r="QL50" s="85">
        <f t="shared" si="24"/>
        <v>0</v>
      </c>
      <c r="QM50" s="85">
        <f t="shared" si="24"/>
        <v>0</v>
      </c>
      <c r="QN50" s="85">
        <f t="shared" si="24"/>
        <v>0</v>
      </c>
      <c r="QO50" s="85">
        <f t="shared" si="24"/>
        <v>0</v>
      </c>
      <c r="QP50" s="85">
        <f t="shared" si="24"/>
        <v>0</v>
      </c>
      <c r="QQ50" s="85">
        <f t="shared" si="24"/>
        <v>0</v>
      </c>
      <c r="QR50" s="85">
        <f t="shared" si="24"/>
        <v>0</v>
      </c>
      <c r="QS50" s="85">
        <f t="shared" si="24"/>
        <v>0</v>
      </c>
      <c r="QT50" s="85">
        <f t="shared" si="24"/>
        <v>0</v>
      </c>
      <c r="QU50" s="85">
        <f t="shared" si="24"/>
        <v>0</v>
      </c>
      <c r="QV50" s="85">
        <f t="shared" si="24"/>
        <v>0</v>
      </c>
      <c r="QW50" s="85">
        <f t="shared" si="24"/>
        <v>0</v>
      </c>
      <c r="QX50" s="85">
        <f t="shared" si="24"/>
        <v>0</v>
      </c>
      <c r="QY50" s="85">
        <f t="shared" si="24"/>
        <v>0</v>
      </c>
      <c r="QZ50" s="85">
        <f t="shared" si="24"/>
        <v>0</v>
      </c>
      <c r="RA50" s="85">
        <f t="shared" si="24"/>
        <v>0</v>
      </c>
      <c r="RB50" s="85">
        <f t="shared" si="24"/>
        <v>0</v>
      </c>
      <c r="RC50" s="85">
        <f t="shared" si="24"/>
        <v>0</v>
      </c>
      <c r="RD50" s="85">
        <f t="shared" si="24"/>
        <v>0</v>
      </c>
      <c r="RE50" s="85">
        <f t="shared" si="24"/>
        <v>0</v>
      </c>
      <c r="RF50" s="85">
        <f t="shared" si="24"/>
        <v>0</v>
      </c>
      <c r="RG50" s="85">
        <f t="shared" si="24"/>
        <v>0</v>
      </c>
      <c r="RH50" s="85">
        <f t="shared" si="24"/>
        <v>0</v>
      </c>
      <c r="RI50" s="85">
        <f t="shared" si="24"/>
        <v>0</v>
      </c>
      <c r="RJ50" s="85">
        <f t="shared" si="24"/>
        <v>0</v>
      </c>
      <c r="RK50" s="85">
        <f t="shared" si="24"/>
        <v>0</v>
      </c>
      <c r="RL50" s="85">
        <f t="shared" si="24"/>
        <v>0</v>
      </c>
      <c r="RM50" s="85">
        <f t="shared" si="24"/>
        <v>0</v>
      </c>
      <c r="RN50" s="85">
        <f t="shared" si="24"/>
        <v>0</v>
      </c>
      <c r="RO50" s="85">
        <f t="shared" si="24"/>
        <v>0</v>
      </c>
      <c r="RP50" s="85">
        <f t="shared" si="24"/>
        <v>0</v>
      </c>
      <c r="RQ50" s="85">
        <f t="shared" si="24"/>
        <v>0</v>
      </c>
      <c r="RR50" s="85">
        <f t="shared" si="24"/>
        <v>0</v>
      </c>
      <c r="RS50" s="85">
        <f t="shared" si="24"/>
        <v>0</v>
      </c>
      <c r="RT50" s="85">
        <f t="shared" si="24"/>
        <v>0</v>
      </c>
      <c r="RU50" s="85">
        <f t="shared" si="24"/>
        <v>0</v>
      </c>
      <c r="RV50" s="85">
        <f t="shared" si="24"/>
        <v>0</v>
      </c>
      <c r="RW50" s="85">
        <f t="shared" si="24"/>
        <v>0</v>
      </c>
      <c r="RX50" s="85">
        <f t="shared" si="24"/>
        <v>0</v>
      </c>
      <c r="RY50" s="85">
        <f t="shared" si="24"/>
        <v>0</v>
      </c>
      <c r="RZ50" s="85">
        <f t="shared" si="24"/>
        <v>0</v>
      </c>
      <c r="SA50" s="85">
        <f t="shared" si="24"/>
        <v>0</v>
      </c>
      <c r="SB50" s="85">
        <f t="shared" si="24"/>
        <v>0</v>
      </c>
      <c r="SC50" s="85">
        <f t="shared" si="24"/>
        <v>0</v>
      </c>
      <c r="SD50" s="85">
        <f t="shared" si="24"/>
        <v>0</v>
      </c>
      <c r="SE50" s="85">
        <f t="shared" si="24"/>
        <v>0</v>
      </c>
      <c r="SF50" s="85">
        <f t="shared" si="24"/>
        <v>0</v>
      </c>
      <c r="SG50" s="85">
        <f t="shared" si="24"/>
        <v>0</v>
      </c>
      <c r="SH50" s="85">
        <f t="shared" si="24"/>
        <v>0</v>
      </c>
      <c r="SI50" s="85">
        <f t="shared" si="24"/>
        <v>0</v>
      </c>
      <c r="SJ50" s="85">
        <f t="shared" si="24"/>
        <v>0</v>
      </c>
      <c r="SK50" s="85">
        <f t="shared" si="24"/>
        <v>0</v>
      </c>
      <c r="SL50" s="85">
        <f t="shared" si="24"/>
        <v>0</v>
      </c>
      <c r="SM50" s="85">
        <f t="shared" si="24"/>
        <v>0</v>
      </c>
      <c r="SN50" s="85">
        <f t="shared" si="24"/>
        <v>0</v>
      </c>
      <c r="SO50" s="85">
        <f t="shared" si="24"/>
        <v>0</v>
      </c>
      <c r="SP50" s="85">
        <f t="shared" si="24"/>
        <v>0</v>
      </c>
      <c r="SQ50" s="85">
        <f t="shared" si="24"/>
        <v>0</v>
      </c>
    </row>
    <row r="51" spans="1:511" s="52" customFormat="1" hidden="1" x14ac:dyDescent="0.25">
      <c r="A51" s="83" t="s">
        <v>49</v>
      </c>
      <c r="B51" s="84">
        <f t="shared" ref="B51:C51" si="25">B50/((ROWS(B7)+ROWS(B13)+ROWS(B15)+ROWS(B16)+ROWS(B18)+ROWS(B19)+ROWS(B34)+ROWS(B37))*10)*100</f>
        <v>98.75</v>
      </c>
      <c r="C51" s="84">
        <f t="shared" si="25"/>
        <v>52.5</v>
      </c>
      <c r="D51" s="84">
        <f>D50/((ROWS(D7)+ROWS(D13)+ROWS(D15)+ROWS(D16)+ROWS(D18)+ROWS(D19)+ROWS(D34)+ROWS(D37))*10)*100</f>
        <v>65</v>
      </c>
      <c r="E51" s="84">
        <f t="shared" ref="E51:BP51" si="26">E50/((ROWS(E7)+ROWS(E13)+ROWS(E15)+ROWS(E16)+ROWS(E18)+ROWS(E19)+ROWS(E34)+ROWS(E37))*10)*100</f>
        <v>68.75</v>
      </c>
      <c r="F51" s="84">
        <f t="shared" si="26"/>
        <v>88.75</v>
      </c>
      <c r="G51" s="84">
        <f t="shared" si="26"/>
        <v>70</v>
      </c>
      <c r="H51" s="84">
        <f t="shared" si="26"/>
        <v>43.75</v>
      </c>
      <c r="I51" s="84">
        <f t="shared" si="26"/>
        <v>67.5</v>
      </c>
      <c r="J51" s="84">
        <f t="shared" si="26"/>
        <v>51.249999999999993</v>
      </c>
      <c r="K51" s="84">
        <f t="shared" si="26"/>
        <v>88.75</v>
      </c>
      <c r="L51" s="84">
        <f t="shared" si="26"/>
        <v>98.75</v>
      </c>
      <c r="M51" s="84">
        <f t="shared" si="26"/>
        <v>93.75</v>
      </c>
      <c r="N51" s="84">
        <f t="shared" si="26"/>
        <v>61.250000000000007</v>
      </c>
      <c r="O51" s="84">
        <f t="shared" si="26"/>
        <v>91.25</v>
      </c>
      <c r="P51" s="84">
        <f t="shared" si="26"/>
        <v>92.5</v>
      </c>
      <c r="Q51" s="84">
        <f t="shared" si="26"/>
        <v>90</v>
      </c>
      <c r="R51" s="84">
        <f t="shared" si="26"/>
        <v>75</v>
      </c>
      <c r="S51" s="84">
        <f t="shared" si="26"/>
        <v>88.75</v>
      </c>
      <c r="T51" s="84">
        <f t="shared" si="26"/>
        <v>97.5</v>
      </c>
      <c r="U51" s="84">
        <f t="shared" si="26"/>
        <v>70</v>
      </c>
      <c r="V51" s="84">
        <f t="shared" si="26"/>
        <v>91.25</v>
      </c>
      <c r="W51" s="84">
        <f t="shared" si="26"/>
        <v>66.25</v>
      </c>
      <c r="X51" s="84">
        <f t="shared" si="26"/>
        <v>71.25</v>
      </c>
      <c r="Y51" s="84">
        <f t="shared" si="26"/>
        <v>61.250000000000007</v>
      </c>
      <c r="Z51" s="84">
        <f t="shared" si="26"/>
        <v>78.75</v>
      </c>
      <c r="AA51" s="84">
        <f t="shared" si="26"/>
        <v>55.000000000000007</v>
      </c>
      <c r="AB51" s="84">
        <f t="shared" si="26"/>
        <v>96.25</v>
      </c>
      <c r="AC51" s="84">
        <f t="shared" si="26"/>
        <v>76.805555555555543</v>
      </c>
      <c r="AD51" s="84">
        <f t="shared" si="26"/>
        <v>0</v>
      </c>
      <c r="AE51" s="84">
        <f t="shared" si="26"/>
        <v>0</v>
      </c>
      <c r="AF51" s="84">
        <f t="shared" si="26"/>
        <v>0</v>
      </c>
      <c r="AG51" s="84">
        <f t="shared" si="26"/>
        <v>0</v>
      </c>
      <c r="AH51" s="84">
        <f t="shared" si="26"/>
        <v>0</v>
      </c>
      <c r="AI51" s="84">
        <f t="shared" si="26"/>
        <v>0</v>
      </c>
      <c r="AJ51" s="84">
        <f t="shared" si="26"/>
        <v>0</v>
      </c>
      <c r="AK51" s="84">
        <f t="shared" si="26"/>
        <v>0</v>
      </c>
      <c r="AL51" s="84">
        <f t="shared" si="26"/>
        <v>0</v>
      </c>
      <c r="AM51" s="84">
        <f t="shared" si="26"/>
        <v>0</v>
      </c>
      <c r="AN51" s="84">
        <f t="shared" si="26"/>
        <v>0</v>
      </c>
      <c r="AO51" s="84">
        <f t="shared" si="26"/>
        <v>0</v>
      </c>
      <c r="AP51" s="84">
        <f t="shared" si="26"/>
        <v>0</v>
      </c>
      <c r="AQ51" s="84">
        <f t="shared" si="26"/>
        <v>0</v>
      </c>
      <c r="AR51" s="84">
        <f t="shared" si="26"/>
        <v>0</v>
      </c>
      <c r="AS51" s="84">
        <f t="shared" si="26"/>
        <v>0</v>
      </c>
      <c r="AT51" s="84">
        <f t="shared" si="26"/>
        <v>0</v>
      </c>
      <c r="AU51" s="84">
        <f t="shared" si="26"/>
        <v>0</v>
      </c>
      <c r="AV51" s="84">
        <f t="shared" si="26"/>
        <v>0</v>
      </c>
      <c r="AW51" s="84">
        <f t="shared" si="26"/>
        <v>0</v>
      </c>
      <c r="AX51" s="84">
        <f t="shared" si="26"/>
        <v>0</v>
      </c>
      <c r="AY51" s="84">
        <f t="shared" si="26"/>
        <v>0</v>
      </c>
      <c r="AZ51" s="84">
        <f t="shared" si="26"/>
        <v>0</v>
      </c>
      <c r="BA51" s="84">
        <f t="shared" si="26"/>
        <v>0</v>
      </c>
      <c r="BB51" s="84">
        <f t="shared" si="26"/>
        <v>0</v>
      </c>
      <c r="BC51" s="84">
        <f t="shared" si="26"/>
        <v>0</v>
      </c>
      <c r="BD51" s="84">
        <f t="shared" si="26"/>
        <v>0</v>
      </c>
      <c r="BE51" s="84">
        <f t="shared" si="26"/>
        <v>0</v>
      </c>
      <c r="BF51" s="84">
        <f t="shared" si="26"/>
        <v>0</v>
      </c>
      <c r="BG51" s="84">
        <f t="shared" si="26"/>
        <v>0</v>
      </c>
      <c r="BH51" s="84">
        <f t="shared" si="26"/>
        <v>0</v>
      </c>
      <c r="BI51" s="84">
        <f t="shared" si="26"/>
        <v>0</v>
      </c>
      <c r="BJ51" s="84">
        <f t="shared" si="26"/>
        <v>0</v>
      </c>
      <c r="BK51" s="84">
        <f t="shared" si="26"/>
        <v>0</v>
      </c>
      <c r="BL51" s="84">
        <f t="shared" si="26"/>
        <v>0</v>
      </c>
      <c r="BM51" s="84">
        <f t="shared" si="26"/>
        <v>0</v>
      </c>
      <c r="BN51" s="84">
        <f t="shared" si="26"/>
        <v>0</v>
      </c>
      <c r="BO51" s="84">
        <f t="shared" si="26"/>
        <v>0</v>
      </c>
      <c r="BP51" s="84">
        <f t="shared" si="26"/>
        <v>0</v>
      </c>
      <c r="BQ51" s="84">
        <f t="shared" ref="BQ51:EB51" si="27">BQ50/((ROWS(BQ7)+ROWS(BQ13)+ROWS(BQ15)+ROWS(BQ16)+ROWS(BQ18)+ROWS(BQ19)+ROWS(BQ34)+ROWS(BQ37))*10)*100</f>
        <v>0</v>
      </c>
      <c r="BR51" s="84">
        <f t="shared" si="27"/>
        <v>0</v>
      </c>
      <c r="BS51" s="84">
        <f t="shared" si="27"/>
        <v>0</v>
      </c>
      <c r="BT51" s="84">
        <f t="shared" si="27"/>
        <v>0</v>
      </c>
      <c r="BU51" s="84">
        <f t="shared" si="27"/>
        <v>0</v>
      </c>
      <c r="BV51" s="84">
        <f t="shared" si="27"/>
        <v>0</v>
      </c>
      <c r="BW51" s="84">
        <f t="shared" si="27"/>
        <v>0</v>
      </c>
      <c r="BX51" s="84">
        <f t="shared" si="27"/>
        <v>0</v>
      </c>
      <c r="BY51" s="84">
        <f t="shared" si="27"/>
        <v>0</v>
      </c>
      <c r="BZ51" s="84">
        <f t="shared" si="27"/>
        <v>0</v>
      </c>
      <c r="CA51" s="84">
        <f t="shared" si="27"/>
        <v>0</v>
      </c>
      <c r="CB51" s="84">
        <f t="shared" si="27"/>
        <v>0</v>
      </c>
      <c r="CC51" s="84">
        <f t="shared" si="27"/>
        <v>0</v>
      </c>
      <c r="CD51" s="84">
        <f t="shared" si="27"/>
        <v>0</v>
      </c>
      <c r="CE51" s="84">
        <f t="shared" si="27"/>
        <v>0</v>
      </c>
      <c r="CF51" s="84">
        <f t="shared" si="27"/>
        <v>0</v>
      </c>
      <c r="CG51" s="84">
        <f t="shared" si="27"/>
        <v>0</v>
      </c>
      <c r="CH51" s="84">
        <f t="shared" si="27"/>
        <v>0</v>
      </c>
      <c r="CI51" s="84">
        <f t="shared" si="27"/>
        <v>0</v>
      </c>
      <c r="CJ51" s="84">
        <f t="shared" si="27"/>
        <v>0</v>
      </c>
      <c r="CK51" s="84">
        <f t="shared" si="27"/>
        <v>0</v>
      </c>
      <c r="CL51" s="84">
        <f t="shared" si="27"/>
        <v>0</v>
      </c>
      <c r="CM51" s="84">
        <f t="shared" si="27"/>
        <v>0</v>
      </c>
      <c r="CN51" s="84">
        <f t="shared" si="27"/>
        <v>0</v>
      </c>
      <c r="CO51" s="84">
        <f t="shared" si="27"/>
        <v>0</v>
      </c>
      <c r="CP51" s="84">
        <f t="shared" si="27"/>
        <v>0</v>
      </c>
      <c r="CQ51" s="84">
        <f t="shared" si="27"/>
        <v>0</v>
      </c>
      <c r="CR51" s="84">
        <f t="shared" si="27"/>
        <v>0</v>
      </c>
      <c r="CS51" s="84">
        <f t="shared" si="27"/>
        <v>0</v>
      </c>
      <c r="CT51" s="84">
        <f t="shared" si="27"/>
        <v>0</v>
      </c>
      <c r="CU51" s="84">
        <f t="shared" si="27"/>
        <v>0</v>
      </c>
      <c r="CV51" s="84">
        <f t="shared" si="27"/>
        <v>0</v>
      </c>
      <c r="CW51" s="84">
        <f t="shared" si="27"/>
        <v>0</v>
      </c>
      <c r="CX51" s="84">
        <f t="shared" si="27"/>
        <v>0</v>
      </c>
      <c r="CY51" s="84">
        <f t="shared" si="27"/>
        <v>0</v>
      </c>
      <c r="CZ51" s="84">
        <f t="shared" si="27"/>
        <v>0</v>
      </c>
      <c r="DA51" s="84">
        <f t="shared" si="27"/>
        <v>0</v>
      </c>
      <c r="DB51" s="84">
        <f t="shared" si="27"/>
        <v>0</v>
      </c>
      <c r="DC51" s="84">
        <f t="shared" si="27"/>
        <v>0</v>
      </c>
      <c r="DD51" s="84">
        <f t="shared" si="27"/>
        <v>0</v>
      </c>
      <c r="DE51" s="84">
        <f t="shared" si="27"/>
        <v>0</v>
      </c>
      <c r="DF51" s="84">
        <f t="shared" si="27"/>
        <v>0</v>
      </c>
      <c r="DG51" s="84">
        <f t="shared" si="27"/>
        <v>0</v>
      </c>
      <c r="DH51" s="84">
        <f t="shared" si="27"/>
        <v>0</v>
      </c>
      <c r="DI51" s="84">
        <f t="shared" si="27"/>
        <v>0</v>
      </c>
      <c r="DJ51" s="84">
        <f t="shared" si="27"/>
        <v>0</v>
      </c>
      <c r="DK51" s="84">
        <f t="shared" si="27"/>
        <v>0</v>
      </c>
      <c r="DL51" s="84">
        <f t="shared" si="27"/>
        <v>0</v>
      </c>
      <c r="DM51" s="84">
        <f t="shared" si="27"/>
        <v>0</v>
      </c>
      <c r="DN51" s="84">
        <f t="shared" si="27"/>
        <v>0</v>
      </c>
      <c r="DO51" s="84">
        <f t="shared" si="27"/>
        <v>0</v>
      </c>
      <c r="DP51" s="84">
        <f t="shared" si="27"/>
        <v>0</v>
      </c>
      <c r="DQ51" s="84">
        <f t="shared" si="27"/>
        <v>0</v>
      </c>
      <c r="DR51" s="84">
        <f t="shared" si="27"/>
        <v>0</v>
      </c>
      <c r="DS51" s="84">
        <f t="shared" si="27"/>
        <v>0</v>
      </c>
      <c r="DT51" s="84">
        <f t="shared" si="27"/>
        <v>0</v>
      </c>
      <c r="DU51" s="84">
        <f t="shared" si="27"/>
        <v>0</v>
      </c>
      <c r="DV51" s="84">
        <f t="shared" si="27"/>
        <v>0</v>
      </c>
      <c r="DW51" s="84">
        <f t="shared" si="27"/>
        <v>0</v>
      </c>
      <c r="DX51" s="84">
        <f t="shared" si="27"/>
        <v>0</v>
      </c>
      <c r="DY51" s="84">
        <f t="shared" si="27"/>
        <v>0</v>
      </c>
      <c r="DZ51" s="84">
        <f t="shared" si="27"/>
        <v>0</v>
      </c>
      <c r="EA51" s="84">
        <f t="shared" si="27"/>
        <v>0</v>
      </c>
      <c r="EB51" s="84">
        <f t="shared" si="27"/>
        <v>0</v>
      </c>
      <c r="EC51" s="84">
        <f t="shared" ref="EC51:GN51" si="28">EC50/((ROWS(EC7)+ROWS(EC13)+ROWS(EC15)+ROWS(EC16)+ROWS(EC18)+ROWS(EC19)+ROWS(EC34)+ROWS(EC37))*10)*100</f>
        <v>0</v>
      </c>
      <c r="ED51" s="84">
        <f t="shared" si="28"/>
        <v>0</v>
      </c>
      <c r="EE51" s="84">
        <f t="shared" si="28"/>
        <v>0</v>
      </c>
      <c r="EF51" s="84">
        <f t="shared" si="28"/>
        <v>0</v>
      </c>
      <c r="EG51" s="84">
        <f t="shared" si="28"/>
        <v>0</v>
      </c>
      <c r="EH51" s="84">
        <f t="shared" si="28"/>
        <v>0</v>
      </c>
      <c r="EI51" s="84">
        <f t="shared" si="28"/>
        <v>0</v>
      </c>
      <c r="EJ51" s="84">
        <f t="shared" si="28"/>
        <v>0</v>
      </c>
      <c r="EK51" s="84">
        <f t="shared" si="28"/>
        <v>0</v>
      </c>
      <c r="EL51" s="84">
        <f t="shared" si="28"/>
        <v>0</v>
      </c>
      <c r="EM51" s="84">
        <f t="shared" si="28"/>
        <v>0</v>
      </c>
      <c r="EN51" s="84">
        <f t="shared" si="28"/>
        <v>0</v>
      </c>
      <c r="EO51" s="84">
        <f t="shared" si="28"/>
        <v>0</v>
      </c>
      <c r="EP51" s="84">
        <f t="shared" si="28"/>
        <v>0</v>
      </c>
      <c r="EQ51" s="84">
        <f t="shared" si="28"/>
        <v>0</v>
      </c>
      <c r="ER51" s="84">
        <f t="shared" si="28"/>
        <v>0</v>
      </c>
      <c r="ES51" s="84">
        <f t="shared" si="28"/>
        <v>0</v>
      </c>
      <c r="ET51" s="84">
        <f t="shared" si="28"/>
        <v>0</v>
      </c>
      <c r="EU51" s="84">
        <f t="shared" si="28"/>
        <v>0</v>
      </c>
      <c r="EV51" s="84">
        <f t="shared" si="28"/>
        <v>0</v>
      </c>
      <c r="EW51" s="84">
        <f t="shared" si="28"/>
        <v>0</v>
      </c>
      <c r="EX51" s="84">
        <f t="shared" si="28"/>
        <v>0</v>
      </c>
      <c r="EY51" s="84">
        <f t="shared" si="28"/>
        <v>0</v>
      </c>
      <c r="EZ51" s="84">
        <f t="shared" si="28"/>
        <v>0</v>
      </c>
      <c r="FA51" s="84">
        <f t="shared" si="28"/>
        <v>0</v>
      </c>
      <c r="FB51" s="84">
        <f t="shared" si="28"/>
        <v>0</v>
      </c>
      <c r="FC51" s="84">
        <f t="shared" si="28"/>
        <v>0</v>
      </c>
      <c r="FD51" s="84">
        <f t="shared" si="28"/>
        <v>0</v>
      </c>
      <c r="FE51" s="84">
        <f t="shared" si="28"/>
        <v>0</v>
      </c>
      <c r="FF51" s="84">
        <f t="shared" si="28"/>
        <v>0</v>
      </c>
      <c r="FG51" s="84">
        <f t="shared" si="28"/>
        <v>0</v>
      </c>
      <c r="FH51" s="84">
        <f t="shared" si="28"/>
        <v>0</v>
      </c>
      <c r="FI51" s="84">
        <f t="shared" si="28"/>
        <v>0</v>
      </c>
      <c r="FJ51" s="84">
        <f t="shared" si="28"/>
        <v>0</v>
      </c>
      <c r="FK51" s="84">
        <f t="shared" si="28"/>
        <v>0</v>
      </c>
      <c r="FL51" s="84">
        <f t="shared" si="28"/>
        <v>0</v>
      </c>
      <c r="FM51" s="84">
        <f t="shared" si="28"/>
        <v>0</v>
      </c>
      <c r="FN51" s="84">
        <f t="shared" si="28"/>
        <v>0</v>
      </c>
      <c r="FO51" s="84">
        <f t="shared" si="28"/>
        <v>0</v>
      </c>
      <c r="FP51" s="84">
        <f t="shared" si="28"/>
        <v>0</v>
      </c>
      <c r="FQ51" s="84">
        <f t="shared" si="28"/>
        <v>0</v>
      </c>
      <c r="FR51" s="84">
        <f t="shared" si="28"/>
        <v>0</v>
      </c>
      <c r="FS51" s="84">
        <f t="shared" si="28"/>
        <v>0</v>
      </c>
      <c r="FT51" s="84">
        <f t="shared" si="28"/>
        <v>0</v>
      </c>
      <c r="FU51" s="84">
        <f t="shared" si="28"/>
        <v>0</v>
      </c>
      <c r="FV51" s="84">
        <f t="shared" si="28"/>
        <v>0</v>
      </c>
      <c r="FW51" s="84">
        <f t="shared" si="28"/>
        <v>0</v>
      </c>
      <c r="FX51" s="84">
        <f t="shared" si="28"/>
        <v>0</v>
      </c>
      <c r="FY51" s="84">
        <f t="shared" si="28"/>
        <v>0</v>
      </c>
      <c r="FZ51" s="84">
        <f t="shared" si="28"/>
        <v>0</v>
      </c>
      <c r="GA51" s="84">
        <f t="shared" si="28"/>
        <v>0</v>
      </c>
      <c r="GB51" s="84">
        <f t="shared" si="28"/>
        <v>0</v>
      </c>
      <c r="GC51" s="84">
        <f t="shared" si="28"/>
        <v>0</v>
      </c>
      <c r="GD51" s="84">
        <f t="shared" si="28"/>
        <v>0</v>
      </c>
      <c r="GE51" s="84">
        <f t="shared" si="28"/>
        <v>0</v>
      </c>
      <c r="GF51" s="84">
        <f t="shared" si="28"/>
        <v>0</v>
      </c>
      <c r="GG51" s="84">
        <f t="shared" si="28"/>
        <v>0</v>
      </c>
      <c r="GH51" s="84">
        <f t="shared" si="28"/>
        <v>0</v>
      </c>
      <c r="GI51" s="84">
        <f t="shared" si="28"/>
        <v>0</v>
      </c>
      <c r="GJ51" s="84">
        <f t="shared" si="28"/>
        <v>0</v>
      </c>
      <c r="GK51" s="84">
        <f t="shared" si="28"/>
        <v>0</v>
      </c>
      <c r="GL51" s="84">
        <f t="shared" si="28"/>
        <v>0</v>
      </c>
      <c r="GM51" s="84">
        <f t="shared" si="28"/>
        <v>0</v>
      </c>
      <c r="GN51" s="84">
        <f t="shared" si="28"/>
        <v>0</v>
      </c>
      <c r="GO51" s="84">
        <f t="shared" ref="GO51:IZ51" si="29">GO50/((ROWS(GO7)+ROWS(GO13)+ROWS(GO15)+ROWS(GO16)+ROWS(GO18)+ROWS(GO19)+ROWS(GO34)+ROWS(GO37))*10)*100</f>
        <v>0</v>
      </c>
      <c r="GP51" s="84">
        <f t="shared" si="29"/>
        <v>0</v>
      </c>
      <c r="GQ51" s="84">
        <f t="shared" si="29"/>
        <v>0</v>
      </c>
      <c r="GR51" s="84">
        <f t="shared" si="29"/>
        <v>0</v>
      </c>
      <c r="GS51" s="84">
        <f t="shared" si="29"/>
        <v>0</v>
      </c>
      <c r="GT51" s="84">
        <f t="shared" si="29"/>
        <v>0</v>
      </c>
      <c r="GU51" s="84">
        <f t="shared" si="29"/>
        <v>0</v>
      </c>
      <c r="GV51" s="84">
        <f t="shared" si="29"/>
        <v>0</v>
      </c>
      <c r="GW51" s="84">
        <f t="shared" si="29"/>
        <v>0</v>
      </c>
      <c r="GX51" s="84">
        <f t="shared" si="29"/>
        <v>0</v>
      </c>
      <c r="GY51" s="84">
        <f t="shared" si="29"/>
        <v>0</v>
      </c>
      <c r="GZ51" s="84">
        <f t="shared" si="29"/>
        <v>0</v>
      </c>
      <c r="HA51" s="84">
        <f t="shared" si="29"/>
        <v>0</v>
      </c>
      <c r="HB51" s="84">
        <f t="shared" si="29"/>
        <v>0</v>
      </c>
      <c r="HC51" s="84">
        <f t="shared" si="29"/>
        <v>0</v>
      </c>
      <c r="HD51" s="84">
        <f t="shared" si="29"/>
        <v>0</v>
      </c>
      <c r="HE51" s="84">
        <f t="shared" si="29"/>
        <v>0</v>
      </c>
      <c r="HF51" s="84">
        <f t="shared" si="29"/>
        <v>0</v>
      </c>
      <c r="HG51" s="84">
        <f t="shared" si="29"/>
        <v>0</v>
      </c>
      <c r="HH51" s="84">
        <f t="shared" si="29"/>
        <v>0</v>
      </c>
      <c r="HI51" s="84">
        <f t="shared" si="29"/>
        <v>0</v>
      </c>
      <c r="HJ51" s="84">
        <f t="shared" si="29"/>
        <v>0</v>
      </c>
      <c r="HK51" s="84">
        <f t="shared" si="29"/>
        <v>0</v>
      </c>
      <c r="HL51" s="84">
        <f t="shared" si="29"/>
        <v>0</v>
      </c>
      <c r="HM51" s="84">
        <f t="shared" si="29"/>
        <v>0</v>
      </c>
      <c r="HN51" s="84">
        <f t="shared" si="29"/>
        <v>0</v>
      </c>
      <c r="HO51" s="84">
        <f t="shared" si="29"/>
        <v>0</v>
      </c>
      <c r="HP51" s="84">
        <f t="shared" si="29"/>
        <v>0</v>
      </c>
      <c r="HQ51" s="84">
        <f t="shared" si="29"/>
        <v>0</v>
      </c>
      <c r="HR51" s="84">
        <f t="shared" si="29"/>
        <v>0</v>
      </c>
      <c r="HS51" s="84">
        <f t="shared" si="29"/>
        <v>0</v>
      </c>
      <c r="HT51" s="84">
        <f t="shared" si="29"/>
        <v>0</v>
      </c>
      <c r="HU51" s="84">
        <f t="shared" si="29"/>
        <v>0</v>
      </c>
      <c r="HV51" s="84">
        <f t="shared" si="29"/>
        <v>0</v>
      </c>
      <c r="HW51" s="84">
        <f t="shared" si="29"/>
        <v>0</v>
      </c>
      <c r="HX51" s="84">
        <f t="shared" si="29"/>
        <v>0</v>
      </c>
      <c r="HY51" s="84">
        <f t="shared" si="29"/>
        <v>0</v>
      </c>
      <c r="HZ51" s="84">
        <f t="shared" si="29"/>
        <v>0</v>
      </c>
      <c r="IA51" s="84">
        <f t="shared" si="29"/>
        <v>0</v>
      </c>
      <c r="IB51" s="84">
        <f t="shared" si="29"/>
        <v>0</v>
      </c>
      <c r="IC51" s="84">
        <f t="shared" si="29"/>
        <v>0</v>
      </c>
      <c r="ID51" s="84">
        <f t="shared" si="29"/>
        <v>0</v>
      </c>
      <c r="IE51" s="84">
        <f t="shared" si="29"/>
        <v>0</v>
      </c>
      <c r="IF51" s="84">
        <f t="shared" si="29"/>
        <v>0</v>
      </c>
      <c r="IG51" s="84">
        <f t="shared" si="29"/>
        <v>0</v>
      </c>
      <c r="IH51" s="84">
        <f t="shared" si="29"/>
        <v>0</v>
      </c>
      <c r="II51" s="84">
        <f t="shared" si="29"/>
        <v>0</v>
      </c>
      <c r="IJ51" s="84">
        <f t="shared" si="29"/>
        <v>0</v>
      </c>
      <c r="IK51" s="84">
        <f t="shared" si="29"/>
        <v>0</v>
      </c>
      <c r="IL51" s="84">
        <f t="shared" si="29"/>
        <v>0</v>
      </c>
      <c r="IM51" s="84">
        <f t="shared" si="29"/>
        <v>0</v>
      </c>
      <c r="IN51" s="84">
        <f t="shared" si="29"/>
        <v>0</v>
      </c>
      <c r="IO51" s="84">
        <f t="shared" si="29"/>
        <v>0</v>
      </c>
      <c r="IP51" s="84">
        <f t="shared" si="29"/>
        <v>0</v>
      </c>
      <c r="IQ51" s="84">
        <f t="shared" si="29"/>
        <v>0</v>
      </c>
      <c r="IR51" s="84">
        <f t="shared" si="29"/>
        <v>0</v>
      </c>
      <c r="IS51" s="84">
        <f t="shared" si="29"/>
        <v>0</v>
      </c>
      <c r="IT51" s="84">
        <f t="shared" si="29"/>
        <v>0</v>
      </c>
      <c r="IU51" s="84">
        <f t="shared" si="29"/>
        <v>0</v>
      </c>
      <c r="IV51" s="84">
        <f t="shared" si="29"/>
        <v>0</v>
      </c>
      <c r="IW51" s="84">
        <f t="shared" si="29"/>
        <v>0</v>
      </c>
      <c r="IX51" s="84">
        <f t="shared" si="29"/>
        <v>0</v>
      </c>
      <c r="IY51" s="84">
        <f t="shared" si="29"/>
        <v>0</v>
      </c>
      <c r="IZ51" s="84">
        <f t="shared" si="29"/>
        <v>0</v>
      </c>
      <c r="JA51" s="84">
        <f t="shared" ref="JA51:LL51" si="30">JA50/((ROWS(JA7)+ROWS(JA13)+ROWS(JA15)+ROWS(JA16)+ROWS(JA18)+ROWS(JA19)+ROWS(JA34)+ROWS(JA37))*10)*100</f>
        <v>0</v>
      </c>
      <c r="JB51" s="84">
        <f t="shared" si="30"/>
        <v>0</v>
      </c>
      <c r="JC51" s="84">
        <f t="shared" si="30"/>
        <v>0</v>
      </c>
      <c r="JD51" s="84">
        <f t="shared" si="30"/>
        <v>0</v>
      </c>
      <c r="JE51" s="84">
        <f t="shared" si="30"/>
        <v>0</v>
      </c>
      <c r="JF51" s="84">
        <f t="shared" si="30"/>
        <v>0</v>
      </c>
      <c r="JG51" s="84">
        <f t="shared" si="30"/>
        <v>0</v>
      </c>
      <c r="JH51" s="84">
        <f t="shared" si="30"/>
        <v>0</v>
      </c>
      <c r="JI51" s="84">
        <f t="shared" si="30"/>
        <v>0</v>
      </c>
      <c r="JJ51" s="84">
        <f t="shared" si="30"/>
        <v>0</v>
      </c>
      <c r="JK51" s="84">
        <f t="shared" si="30"/>
        <v>0</v>
      </c>
      <c r="JL51" s="84">
        <f t="shared" si="30"/>
        <v>0</v>
      </c>
      <c r="JM51" s="84">
        <f t="shared" si="30"/>
        <v>0</v>
      </c>
      <c r="JN51" s="84">
        <f t="shared" si="30"/>
        <v>0</v>
      </c>
      <c r="JO51" s="84">
        <f t="shared" si="30"/>
        <v>0</v>
      </c>
      <c r="JP51" s="84">
        <f t="shared" si="30"/>
        <v>0</v>
      </c>
      <c r="JQ51" s="84">
        <f t="shared" si="30"/>
        <v>0</v>
      </c>
      <c r="JR51" s="84">
        <f t="shared" si="30"/>
        <v>0</v>
      </c>
      <c r="JS51" s="84">
        <f t="shared" si="30"/>
        <v>0</v>
      </c>
      <c r="JT51" s="84">
        <f t="shared" si="30"/>
        <v>0</v>
      </c>
      <c r="JU51" s="84">
        <f t="shared" si="30"/>
        <v>0</v>
      </c>
      <c r="JV51" s="84">
        <f t="shared" si="30"/>
        <v>0</v>
      </c>
      <c r="JW51" s="84">
        <f t="shared" si="30"/>
        <v>0</v>
      </c>
      <c r="JX51" s="84">
        <f t="shared" si="30"/>
        <v>0</v>
      </c>
      <c r="JY51" s="84">
        <f t="shared" si="30"/>
        <v>0</v>
      </c>
      <c r="JZ51" s="84">
        <f t="shared" si="30"/>
        <v>0</v>
      </c>
      <c r="KA51" s="84">
        <f t="shared" si="30"/>
        <v>0</v>
      </c>
      <c r="KB51" s="84">
        <f t="shared" si="30"/>
        <v>0</v>
      </c>
      <c r="KC51" s="84">
        <f t="shared" si="30"/>
        <v>0</v>
      </c>
      <c r="KD51" s="84">
        <f t="shared" si="30"/>
        <v>0</v>
      </c>
      <c r="KE51" s="84">
        <f t="shared" si="30"/>
        <v>0</v>
      </c>
      <c r="KF51" s="84">
        <f t="shared" si="30"/>
        <v>0</v>
      </c>
      <c r="KG51" s="84">
        <f t="shared" si="30"/>
        <v>0</v>
      </c>
      <c r="KH51" s="84">
        <f t="shared" si="30"/>
        <v>0</v>
      </c>
      <c r="KI51" s="84">
        <f t="shared" si="30"/>
        <v>0</v>
      </c>
      <c r="KJ51" s="84">
        <f t="shared" si="30"/>
        <v>0</v>
      </c>
      <c r="KK51" s="84">
        <f t="shared" si="30"/>
        <v>0</v>
      </c>
      <c r="KL51" s="84">
        <f t="shared" si="30"/>
        <v>0</v>
      </c>
      <c r="KM51" s="84">
        <f t="shared" si="30"/>
        <v>0</v>
      </c>
      <c r="KN51" s="84">
        <f t="shared" si="30"/>
        <v>0</v>
      </c>
      <c r="KO51" s="84">
        <f t="shared" si="30"/>
        <v>0</v>
      </c>
      <c r="KP51" s="84">
        <f t="shared" si="30"/>
        <v>0</v>
      </c>
      <c r="KQ51" s="84">
        <f t="shared" si="30"/>
        <v>0</v>
      </c>
      <c r="KR51" s="84">
        <f t="shared" si="30"/>
        <v>0</v>
      </c>
      <c r="KS51" s="84">
        <f t="shared" si="30"/>
        <v>0</v>
      </c>
      <c r="KT51" s="84">
        <f t="shared" si="30"/>
        <v>0</v>
      </c>
      <c r="KU51" s="84">
        <f t="shared" si="30"/>
        <v>0</v>
      </c>
      <c r="KV51" s="84">
        <f t="shared" si="30"/>
        <v>0</v>
      </c>
      <c r="KW51" s="84">
        <f t="shared" si="30"/>
        <v>0</v>
      </c>
      <c r="KX51" s="84">
        <f t="shared" si="30"/>
        <v>0</v>
      </c>
      <c r="KY51" s="84">
        <f t="shared" si="30"/>
        <v>0</v>
      </c>
      <c r="KZ51" s="84">
        <f t="shared" si="30"/>
        <v>0</v>
      </c>
      <c r="LA51" s="84">
        <f t="shared" si="30"/>
        <v>0</v>
      </c>
      <c r="LB51" s="84">
        <f t="shared" si="30"/>
        <v>0</v>
      </c>
      <c r="LC51" s="84">
        <f t="shared" si="30"/>
        <v>0</v>
      </c>
      <c r="LD51" s="84">
        <f t="shared" si="30"/>
        <v>0</v>
      </c>
      <c r="LE51" s="84">
        <f t="shared" si="30"/>
        <v>0</v>
      </c>
      <c r="LF51" s="84">
        <f t="shared" si="30"/>
        <v>0</v>
      </c>
      <c r="LG51" s="84">
        <f t="shared" si="30"/>
        <v>0</v>
      </c>
      <c r="LH51" s="84">
        <f t="shared" si="30"/>
        <v>0</v>
      </c>
      <c r="LI51" s="84">
        <f t="shared" si="30"/>
        <v>0</v>
      </c>
      <c r="LJ51" s="84">
        <f t="shared" si="30"/>
        <v>0</v>
      </c>
      <c r="LK51" s="84">
        <f t="shared" si="30"/>
        <v>0</v>
      </c>
      <c r="LL51" s="84">
        <f t="shared" si="30"/>
        <v>0</v>
      </c>
      <c r="LM51" s="84">
        <f t="shared" ref="LM51:NX51" si="31">LM50/((ROWS(LM7)+ROWS(LM13)+ROWS(LM15)+ROWS(LM16)+ROWS(LM18)+ROWS(LM19)+ROWS(LM34)+ROWS(LM37))*10)*100</f>
        <v>0</v>
      </c>
      <c r="LN51" s="84">
        <f t="shared" si="31"/>
        <v>0</v>
      </c>
      <c r="LO51" s="84">
        <f t="shared" si="31"/>
        <v>0</v>
      </c>
      <c r="LP51" s="84">
        <f t="shared" si="31"/>
        <v>0</v>
      </c>
      <c r="LQ51" s="84">
        <f t="shared" si="31"/>
        <v>0</v>
      </c>
      <c r="LR51" s="84">
        <f t="shared" si="31"/>
        <v>0</v>
      </c>
      <c r="LS51" s="84">
        <f t="shared" si="31"/>
        <v>0</v>
      </c>
      <c r="LT51" s="84">
        <f t="shared" si="31"/>
        <v>0</v>
      </c>
      <c r="LU51" s="84">
        <f t="shared" si="31"/>
        <v>0</v>
      </c>
      <c r="LV51" s="84">
        <f t="shared" si="31"/>
        <v>0</v>
      </c>
      <c r="LW51" s="84">
        <f t="shared" si="31"/>
        <v>0</v>
      </c>
      <c r="LX51" s="84">
        <f t="shared" si="31"/>
        <v>0</v>
      </c>
      <c r="LY51" s="84">
        <f t="shared" si="31"/>
        <v>0</v>
      </c>
      <c r="LZ51" s="84">
        <f t="shared" si="31"/>
        <v>0</v>
      </c>
      <c r="MA51" s="84">
        <f t="shared" si="31"/>
        <v>0</v>
      </c>
      <c r="MB51" s="84">
        <f t="shared" si="31"/>
        <v>0</v>
      </c>
      <c r="MC51" s="84">
        <f t="shared" si="31"/>
        <v>0</v>
      </c>
      <c r="MD51" s="84">
        <f t="shared" si="31"/>
        <v>0</v>
      </c>
      <c r="ME51" s="84">
        <f t="shared" si="31"/>
        <v>0</v>
      </c>
      <c r="MF51" s="84">
        <f t="shared" si="31"/>
        <v>0</v>
      </c>
      <c r="MG51" s="84">
        <f t="shared" si="31"/>
        <v>0</v>
      </c>
      <c r="MH51" s="84">
        <f t="shared" si="31"/>
        <v>0</v>
      </c>
      <c r="MI51" s="84">
        <f t="shared" si="31"/>
        <v>0</v>
      </c>
      <c r="MJ51" s="84">
        <f t="shared" si="31"/>
        <v>0</v>
      </c>
      <c r="MK51" s="84">
        <f t="shared" si="31"/>
        <v>0</v>
      </c>
      <c r="ML51" s="84">
        <f t="shared" si="31"/>
        <v>0</v>
      </c>
      <c r="MM51" s="84">
        <f t="shared" si="31"/>
        <v>0</v>
      </c>
      <c r="MN51" s="84">
        <f t="shared" si="31"/>
        <v>0</v>
      </c>
      <c r="MO51" s="84">
        <f t="shared" si="31"/>
        <v>0</v>
      </c>
      <c r="MP51" s="84">
        <f t="shared" si="31"/>
        <v>0</v>
      </c>
      <c r="MQ51" s="84">
        <f t="shared" si="31"/>
        <v>0</v>
      </c>
      <c r="MR51" s="84">
        <f t="shared" si="31"/>
        <v>0</v>
      </c>
      <c r="MS51" s="84">
        <f t="shared" si="31"/>
        <v>0</v>
      </c>
      <c r="MT51" s="84">
        <f t="shared" si="31"/>
        <v>0</v>
      </c>
      <c r="MU51" s="84">
        <f t="shared" si="31"/>
        <v>0</v>
      </c>
      <c r="MV51" s="84">
        <f t="shared" si="31"/>
        <v>0</v>
      </c>
      <c r="MW51" s="84">
        <f t="shared" si="31"/>
        <v>0</v>
      </c>
      <c r="MX51" s="84">
        <f t="shared" si="31"/>
        <v>0</v>
      </c>
      <c r="MY51" s="84">
        <f t="shared" si="31"/>
        <v>0</v>
      </c>
      <c r="MZ51" s="84">
        <f t="shared" si="31"/>
        <v>0</v>
      </c>
      <c r="NA51" s="84">
        <f t="shared" si="31"/>
        <v>0</v>
      </c>
      <c r="NB51" s="84">
        <f t="shared" si="31"/>
        <v>0</v>
      </c>
      <c r="NC51" s="84">
        <f t="shared" si="31"/>
        <v>0</v>
      </c>
      <c r="ND51" s="84">
        <f t="shared" si="31"/>
        <v>0</v>
      </c>
      <c r="NE51" s="84">
        <f t="shared" si="31"/>
        <v>0</v>
      </c>
      <c r="NF51" s="84">
        <f t="shared" si="31"/>
        <v>0</v>
      </c>
      <c r="NG51" s="84">
        <f t="shared" si="31"/>
        <v>0</v>
      </c>
      <c r="NH51" s="84">
        <f t="shared" si="31"/>
        <v>0</v>
      </c>
      <c r="NI51" s="84">
        <f t="shared" si="31"/>
        <v>0</v>
      </c>
      <c r="NJ51" s="84">
        <f t="shared" si="31"/>
        <v>0</v>
      </c>
      <c r="NK51" s="84">
        <f t="shared" si="31"/>
        <v>0</v>
      </c>
      <c r="NL51" s="84">
        <f t="shared" si="31"/>
        <v>0</v>
      </c>
      <c r="NM51" s="84">
        <f t="shared" si="31"/>
        <v>0</v>
      </c>
      <c r="NN51" s="84">
        <f t="shared" si="31"/>
        <v>0</v>
      </c>
      <c r="NO51" s="84">
        <f t="shared" si="31"/>
        <v>0</v>
      </c>
      <c r="NP51" s="84">
        <f t="shared" si="31"/>
        <v>0</v>
      </c>
      <c r="NQ51" s="84">
        <f t="shared" si="31"/>
        <v>0</v>
      </c>
      <c r="NR51" s="84">
        <f t="shared" si="31"/>
        <v>0</v>
      </c>
      <c r="NS51" s="84">
        <f t="shared" si="31"/>
        <v>0</v>
      </c>
      <c r="NT51" s="84">
        <f t="shared" si="31"/>
        <v>0</v>
      </c>
      <c r="NU51" s="84">
        <f t="shared" si="31"/>
        <v>0</v>
      </c>
      <c r="NV51" s="84">
        <f t="shared" si="31"/>
        <v>0</v>
      </c>
      <c r="NW51" s="84">
        <f t="shared" si="31"/>
        <v>0</v>
      </c>
      <c r="NX51" s="84">
        <f t="shared" si="31"/>
        <v>0</v>
      </c>
      <c r="NY51" s="84">
        <f t="shared" ref="NY51:QJ51" si="32">NY50/((ROWS(NY7)+ROWS(NY13)+ROWS(NY15)+ROWS(NY16)+ROWS(NY18)+ROWS(NY19)+ROWS(NY34)+ROWS(NY37))*10)*100</f>
        <v>0</v>
      </c>
      <c r="NZ51" s="84">
        <f t="shared" si="32"/>
        <v>0</v>
      </c>
      <c r="OA51" s="84">
        <f t="shared" si="32"/>
        <v>0</v>
      </c>
      <c r="OB51" s="84">
        <f t="shared" si="32"/>
        <v>0</v>
      </c>
      <c r="OC51" s="84">
        <f t="shared" si="32"/>
        <v>0</v>
      </c>
      <c r="OD51" s="84">
        <f t="shared" si="32"/>
        <v>0</v>
      </c>
      <c r="OE51" s="84">
        <f t="shared" si="32"/>
        <v>0</v>
      </c>
      <c r="OF51" s="84">
        <f t="shared" si="32"/>
        <v>0</v>
      </c>
      <c r="OG51" s="84">
        <f t="shared" si="32"/>
        <v>0</v>
      </c>
      <c r="OH51" s="84">
        <f t="shared" si="32"/>
        <v>0</v>
      </c>
      <c r="OI51" s="84">
        <f t="shared" si="32"/>
        <v>0</v>
      </c>
      <c r="OJ51" s="84">
        <f t="shared" si="32"/>
        <v>0</v>
      </c>
      <c r="OK51" s="84">
        <f t="shared" si="32"/>
        <v>0</v>
      </c>
      <c r="OL51" s="84">
        <f t="shared" si="32"/>
        <v>0</v>
      </c>
      <c r="OM51" s="84">
        <f t="shared" si="32"/>
        <v>0</v>
      </c>
      <c r="ON51" s="84">
        <f t="shared" si="32"/>
        <v>0</v>
      </c>
      <c r="OO51" s="84">
        <f t="shared" si="32"/>
        <v>0</v>
      </c>
      <c r="OP51" s="84">
        <f t="shared" si="32"/>
        <v>0</v>
      </c>
      <c r="OQ51" s="84">
        <f t="shared" si="32"/>
        <v>0</v>
      </c>
      <c r="OR51" s="84">
        <f t="shared" si="32"/>
        <v>0</v>
      </c>
      <c r="OS51" s="84">
        <f t="shared" si="32"/>
        <v>0</v>
      </c>
      <c r="OT51" s="84">
        <f t="shared" si="32"/>
        <v>0</v>
      </c>
      <c r="OU51" s="84">
        <f t="shared" si="32"/>
        <v>0</v>
      </c>
      <c r="OV51" s="84">
        <f t="shared" si="32"/>
        <v>0</v>
      </c>
      <c r="OW51" s="84">
        <f t="shared" si="32"/>
        <v>0</v>
      </c>
      <c r="OX51" s="84">
        <f t="shared" si="32"/>
        <v>0</v>
      </c>
      <c r="OY51" s="84">
        <f t="shared" si="32"/>
        <v>0</v>
      </c>
      <c r="OZ51" s="84">
        <f t="shared" si="32"/>
        <v>0</v>
      </c>
      <c r="PA51" s="84">
        <f t="shared" si="32"/>
        <v>0</v>
      </c>
      <c r="PB51" s="84">
        <f t="shared" si="32"/>
        <v>0</v>
      </c>
      <c r="PC51" s="84">
        <f t="shared" si="32"/>
        <v>0</v>
      </c>
      <c r="PD51" s="84">
        <f t="shared" si="32"/>
        <v>0</v>
      </c>
      <c r="PE51" s="84">
        <f t="shared" si="32"/>
        <v>0</v>
      </c>
      <c r="PF51" s="84">
        <f t="shared" si="32"/>
        <v>0</v>
      </c>
      <c r="PG51" s="84">
        <f t="shared" si="32"/>
        <v>0</v>
      </c>
      <c r="PH51" s="84">
        <f t="shared" si="32"/>
        <v>0</v>
      </c>
      <c r="PI51" s="84">
        <f t="shared" si="32"/>
        <v>0</v>
      </c>
      <c r="PJ51" s="84">
        <f t="shared" si="32"/>
        <v>0</v>
      </c>
      <c r="PK51" s="84">
        <f t="shared" si="32"/>
        <v>0</v>
      </c>
      <c r="PL51" s="84">
        <f t="shared" si="32"/>
        <v>0</v>
      </c>
      <c r="PM51" s="84">
        <f t="shared" si="32"/>
        <v>0</v>
      </c>
      <c r="PN51" s="84">
        <f t="shared" si="32"/>
        <v>0</v>
      </c>
      <c r="PO51" s="84">
        <f t="shared" si="32"/>
        <v>0</v>
      </c>
      <c r="PP51" s="84">
        <f t="shared" si="32"/>
        <v>0</v>
      </c>
      <c r="PQ51" s="84">
        <f t="shared" si="32"/>
        <v>0</v>
      </c>
      <c r="PR51" s="84">
        <f t="shared" si="32"/>
        <v>0</v>
      </c>
      <c r="PS51" s="84">
        <f t="shared" si="32"/>
        <v>0</v>
      </c>
      <c r="PT51" s="84">
        <f t="shared" si="32"/>
        <v>0</v>
      </c>
      <c r="PU51" s="84">
        <f t="shared" si="32"/>
        <v>0</v>
      </c>
      <c r="PV51" s="84">
        <f t="shared" si="32"/>
        <v>0</v>
      </c>
      <c r="PW51" s="84">
        <f t="shared" si="32"/>
        <v>0</v>
      </c>
      <c r="PX51" s="84">
        <f t="shared" si="32"/>
        <v>0</v>
      </c>
      <c r="PY51" s="84">
        <f t="shared" si="32"/>
        <v>0</v>
      </c>
      <c r="PZ51" s="84">
        <f t="shared" si="32"/>
        <v>0</v>
      </c>
      <c r="QA51" s="84">
        <f t="shared" si="32"/>
        <v>0</v>
      </c>
      <c r="QB51" s="84">
        <f t="shared" si="32"/>
        <v>0</v>
      </c>
      <c r="QC51" s="84">
        <f t="shared" si="32"/>
        <v>0</v>
      </c>
      <c r="QD51" s="84">
        <f t="shared" si="32"/>
        <v>0</v>
      </c>
      <c r="QE51" s="84">
        <f t="shared" si="32"/>
        <v>0</v>
      </c>
      <c r="QF51" s="84">
        <f t="shared" si="32"/>
        <v>0</v>
      </c>
      <c r="QG51" s="84">
        <f t="shared" si="32"/>
        <v>0</v>
      </c>
      <c r="QH51" s="84">
        <f t="shared" si="32"/>
        <v>0</v>
      </c>
      <c r="QI51" s="84">
        <f t="shared" si="32"/>
        <v>0</v>
      </c>
      <c r="QJ51" s="84">
        <f t="shared" si="32"/>
        <v>0</v>
      </c>
      <c r="QK51" s="84">
        <f t="shared" ref="QK51:SQ51" si="33">QK50/((ROWS(QK7)+ROWS(QK13)+ROWS(QK15)+ROWS(QK16)+ROWS(QK18)+ROWS(QK19)+ROWS(QK34)+ROWS(QK37))*10)*100</f>
        <v>0</v>
      </c>
      <c r="QL51" s="84">
        <f t="shared" si="33"/>
        <v>0</v>
      </c>
      <c r="QM51" s="84">
        <f t="shared" si="33"/>
        <v>0</v>
      </c>
      <c r="QN51" s="84">
        <f t="shared" si="33"/>
        <v>0</v>
      </c>
      <c r="QO51" s="84">
        <f t="shared" si="33"/>
        <v>0</v>
      </c>
      <c r="QP51" s="84">
        <f t="shared" si="33"/>
        <v>0</v>
      </c>
      <c r="QQ51" s="84">
        <f t="shared" si="33"/>
        <v>0</v>
      </c>
      <c r="QR51" s="84">
        <f t="shared" si="33"/>
        <v>0</v>
      </c>
      <c r="QS51" s="84">
        <f t="shared" si="33"/>
        <v>0</v>
      </c>
      <c r="QT51" s="84">
        <f t="shared" si="33"/>
        <v>0</v>
      </c>
      <c r="QU51" s="84">
        <f t="shared" si="33"/>
        <v>0</v>
      </c>
      <c r="QV51" s="84">
        <f t="shared" si="33"/>
        <v>0</v>
      </c>
      <c r="QW51" s="84">
        <f t="shared" si="33"/>
        <v>0</v>
      </c>
      <c r="QX51" s="84">
        <f t="shared" si="33"/>
        <v>0</v>
      </c>
      <c r="QY51" s="84">
        <f t="shared" si="33"/>
        <v>0</v>
      </c>
      <c r="QZ51" s="84">
        <f t="shared" si="33"/>
        <v>0</v>
      </c>
      <c r="RA51" s="84">
        <f t="shared" si="33"/>
        <v>0</v>
      </c>
      <c r="RB51" s="84">
        <f t="shared" si="33"/>
        <v>0</v>
      </c>
      <c r="RC51" s="84">
        <f t="shared" si="33"/>
        <v>0</v>
      </c>
      <c r="RD51" s="84">
        <f t="shared" si="33"/>
        <v>0</v>
      </c>
      <c r="RE51" s="84">
        <f t="shared" si="33"/>
        <v>0</v>
      </c>
      <c r="RF51" s="84">
        <f t="shared" si="33"/>
        <v>0</v>
      </c>
      <c r="RG51" s="84">
        <f t="shared" si="33"/>
        <v>0</v>
      </c>
      <c r="RH51" s="84">
        <f t="shared" si="33"/>
        <v>0</v>
      </c>
      <c r="RI51" s="84">
        <f t="shared" si="33"/>
        <v>0</v>
      </c>
      <c r="RJ51" s="84">
        <f t="shared" si="33"/>
        <v>0</v>
      </c>
      <c r="RK51" s="84">
        <f t="shared" si="33"/>
        <v>0</v>
      </c>
      <c r="RL51" s="84">
        <f t="shared" si="33"/>
        <v>0</v>
      </c>
      <c r="RM51" s="84">
        <f t="shared" si="33"/>
        <v>0</v>
      </c>
      <c r="RN51" s="84">
        <f t="shared" si="33"/>
        <v>0</v>
      </c>
      <c r="RO51" s="84">
        <f t="shared" si="33"/>
        <v>0</v>
      </c>
      <c r="RP51" s="84">
        <f t="shared" si="33"/>
        <v>0</v>
      </c>
      <c r="RQ51" s="84">
        <f t="shared" si="33"/>
        <v>0</v>
      </c>
      <c r="RR51" s="84">
        <f t="shared" si="33"/>
        <v>0</v>
      </c>
      <c r="RS51" s="84">
        <f t="shared" si="33"/>
        <v>0</v>
      </c>
      <c r="RT51" s="84">
        <f t="shared" si="33"/>
        <v>0</v>
      </c>
      <c r="RU51" s="84">
        <f t="shared" si="33"/>
        <v>0</v>
      </c>
      <c r="RV51" s="84">
        <f t="shared" si="33"/>
        <v>0</v>
      </c>
      <c r="RW51" s="84">
        <f t="shared" si="33"/>
        <v>0</v>
      </c>
      <c r="RX51" s="84">
        <f t="shared" si="33"/>
        <v>0</v>
      </c>
      <c r="RY51" s="84">
        <f t="shared" si="33"/>
        <v>0</v>
      </c>
      <c r="RZ51" s="84">
        <f t="shared" si="33"/>
        <v>0</v>
      </c>
      <c r="SA51" s="84">
        <f t="shared" si="33"/>
        <v>0</v>
      </c>
      <c r="SB51" s="84">
        <f t="shared" si="33"/>
        <v>0</v>
      </c>
      <c r="SC51" s="84">
        <f t="shared" si="33"/>
        <v>0</v>
      </c>
      <c r="SD51" s="84">
        <f t="shared" si="33"/>
        <v>0</v>
      </c>
      <c r="SE51" s="84">
        <f t="shared" si="33"/>
        <v>0</v>
      </c>
      <c r="SF51" s="84">
        <f t="shared" si="33"/>
        <v>0</v>
      </c>
      <c r="SG51" s="84">
        <f t="shared" si="33"/>
        <v>0</v>
      </c>
      <c r="SH51" s="84">
        <f t="shared" si="33"/>
        <v>0</v>
      </c>
      <c r="SI51" s="84">
        <f t="shared" si="33"/>
        <v>0</v>
      </c>
      <c r="SJ51" s="84">
        <f t="shared" si="33"/>
        <v>0</v>
      </c>
      <c r="SK51" s="84">
        <f t="shared" si="33"/>
        <v>0</v>
      </c>
      <c r="SL51" s="84">
        <f t="shared" si="33"/>
        <v>0</v>
      </c>
      <c r="SM51" s="84">
        <f t="shared" si="33"/>
        <v>0</v>
      </c>
      <c r="SN51" s="84">
        <f t="shared" si="33"/>
        <v>0</v>
      </c>
      <c r="SO51" s="84">
        <f t="shared" si="33"/>
        <v>0</v>
      </c>
      <c r="SP51" s="84">
        <f t="shared" si="33"/>
        <v>0</v>
      </c>
      <c r="SQ51" s="84">
        <f t="shared" si="33"/>
        <v>0</v>
      </c>
    </row>
    <row r="52" spans="1:511" s="52" customFormat="1" hidden="1" x14ac:dyDescent="0.25">
      <c r="A52" s="80" t="s">
        <v>51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/>
      <c r="KB52" s="84"/>
      <c r="KC52" s="84"/>
      <c r="KD52" s="84"/>
      <c r="KE52" s="84"/>
      <c r="KF52" s="84"/>
      <c r="KG52" s="84"/>
      <c r="KH52" s="84"/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/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/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  <c r="NS52" s="84"/>
      <c r="NT52" s="84"/>
      <c r="NU52" s="84"/>
      <c r="NV52" s="84"/>
      <c r="NW52" s="84"/>
      <c r="NX52" s="84"/>
      <c r="NY52" s="84"/>
      <c r="NZ52" s="84"/>
      <c r="OA52" s="84"/>
      <c r="OB52" s="84"/>
      <c r="OC52" s="84"/>
      <c r="OD52" s="84"/>
      <c r="OE52" s="84"/>
      <c r="OF52" s="84"/>
      <c r="OG52" s="84"/>
      <c r="OH52" s="84"/>
      <c r="OI52" s="84"/>
      <c r="OJ52" s="84"/>
      <c r="OK52" s="84"/>
      <c r="OL52" s="84"/>
      <c r="OM52" s="84"/>
      <c r="ON52" s="84"/>
      <c r="OO52" s="84"/>
      <c r="OP52" s="84"/>
      <c r="OQ52" s="84"/>
      <c r="OR52" s="84"/>
      <c r="OS52" s="84"/>
      <c r="OT52" s="84"/>
      <c r="OU52" s="84"/>
      <c r="OV52" s="84"/>
      <c r="OW52" s="84"/>
      <c r="OX52" s="84"/>
      <c r="OY52" s="84"/>
      <c r="OZ52" s="84"/>
      <c r="PA52" s="84"/>
      <c r="PB52" s="84"/>
      <c r="PC52" s="84"/>
      <c r="PD52" s="84"/>
      <c r="PE52" s="84"/>
      <c r="PF52" s="84"/>
      <c r="PG52" s="84"/>
      <c r="PH52" s="84"/>
      <c r="PI52" s="84"/>
      <c r="PJ52" s="84"/>
      <c r="PK52" s="84"/>
      <c r="PL52" s="84"/>
      <c r="PM52" s="84"/>
      <c r="PN52" s="84"/>
      <c r="PO52" s="84"/>
      <c r="PP52" s="84"/>
      <c r="PQ52" s="84"/>
      <c r="PR52" s="84"/>
      <c r="PS52" s="84"/>
      <c r="PT52" s="84"/>
      <c r="PU52" s="84"/>
      <c r="PV52" s="84"/>
      <c r="PW52" s="84"/>
      <c r="PX52" s="84"/>
      <c r="PY52" s="84"/>
      <c r="PZ52" s="84"/>
      <c r="QA52" s="84"/>
      <c r="QB52" s="84"/>
      <c r="QC52" s="84"/>
      <c r="QD52" s="84"/>
      <c r="QE52" s="84"/>
      <c r="QF52" s="84"/>
      <c r="QG52" s="84"/>
      <c r="QH52" s="84"/>
      <c r="QI52" s="84"/>
      <c r="QJ52" s="84"/>
      <c r="QK52" s="84"/>
      <c r="QL52" s="84"/>
      <c r="QM52" s="84"/>
      <c r="QN52" s="84"/>
      <c r="QO52" s="84"/>
      <c r="QP52" s="84"/>
      <c r="QQ52" s="84"/>
      <c r="QR52" s="84"/>
      <c r="QS52" s="84"/>
      <c r="QT52" s="84"/>
      <c r="QU52" s="84"/>
      <c r="QV52" s="84"/>
      <c r="QW52" s="84"/>
      <c r="QX52" s="84"/>
      <c r="QY52" s="84"/>
      <c r="QZ52" s="84"/>
      <c r="RA52" s="84"/>
      <c r="RB52" s="84"/>
      <c r="RC52" s="84"/>
      <c r="RD52" s="84"/>
      <c r="RE52" s="84"/>
      <c r="RF52" s="84"/>
      <c r="RG52" s="84"/>
      <c r="RH52" s="84"/>
      <c r="RI52" s="84"/>
      <c r="RJ52" s="84"/>
      <c r="RK52" s="84"/>
      <c r="RL52" s="84"/>
      <c r="RM52" s="84"/>
      <c r="RN52" s="84"/>
      <c r="RO52" s="84"/>
      <c r="RP52" s="84"/>
      <c r="RQ52" s="84"/>
      <c r="RR52" s="84"/>
      <c r="RS52" s="84"/>
      <c r="RT52" s="84"/>
      <c r="RU52" s="84"/>
      <c r="RV52" s="84"/>
      <c r="RW52" s="84"/>
      <c r="RX52" s="84"/>
      <c r="RY52" s="84"/>
      <c r="RZ52" s="84"/>
      <c r="SA52" s="84"/>
      <c r="SB52" s="84"/>
      <c r="SC52" s="84"/>
      <c r="SD52" s="84"/>
      <c r="SE52" s="84"/>
      <c r="SF52" s="84"/>
      <c r="SG52" s="84"/>
      <c r="SH52" s="84"/>
      <c r="SI52" s="84"/>
      <c r="SJ52" s="84"/>
      <c r="SK52" s="84"/>
      <c r="SL52" s="84"/>
      <c r="SM52" s="84"/>
      <c r="SN52" s="84"/>
      <c r="SO52" s="84"/>
      <c r="SP52" s="84"/>
      <c r="SQ52" s="84"/>
    </row>
    <row r="53" spans="1:511" s="52" customFormat="1" hidden="1" x14ac:dyDescent="0.25">
      <c r="A53" s="81" t="s">
        <v>48</v>
      </c>
      <c r="B53" s="85">
        <f>SUM(B10,B11,B14,B26,B27,B28,B29,B30,B31,B32,B35)</f>
        <v>108</v>
      </c>
      <c r="C53" s="85">
        <f t="shared" ref="C53:BN53" si="34">SUM(C10,C11,C14,C26,C27,C28,C29,C30,C31,C32,C35)</f>
        <v>63</v>
      </c>
      <c r="D53" s="85">
        <f t="shared" si="34"/>
        <v>68</v>
      </c>
      <c r="E53" s="85">
        <f t="shared" si="34"/>
        <v>88</v>
      </c>
      <c r="F53" s="85">
        <f t="shared" si="34"/>
        <v>104</v>
      </c>
      <c r="G53" s="85">
        <f t="shared" si="34"/>
        <v>74</v>
      </c>
      <c r="H53" s="85">
        <f t="shared" si="34"/>
        <v>66</v>
      </c>
      <c r="I53" s="85">
        <f t="shared" si="34"/>
        <v>75</v>
      </c>
      <c r="J53" s="85">
        <f t="shared" si="34"/>
        <v>64</v>
      </c>
      <c r="K53" s="85">
        <f t="shared" si="34"/>
        <v>108</v>
      </c>
      <c r="L53" s="85">
        <f t="shared" si="34"/>
        <v>107</v>
      </c>
      <c r="M53" s="85">
        <f t="shared" si="34"/>
        <v>105</v>
      </c>
      <c r="N53" s="85">
        <f t="shared" si="34"/>
        <v>90</v>
      </c>
      <c r="O53" s="85">
        <f t="shared" si="34"/>
        <v>106</v>
      </c>
      <c r="P53" s="85">
        <f t="shared" si="34"/>
        <v>102</v>
      </c>
      <c r="Q53" s="85">
        <f t="shared" si="34"/>
        <v>99</v>
      </c>
      <c r="R53" s="85">
        <f t="shared" si="34"/>
        <v>101</v>
      </c>
      <c r="S53" s="85">
        <f t="shared" si="34"/>
        <v>94</v>
      </c>
      <c r="T53" s="85">
        <f t="shared" si="34"/>
        <v>104</v>
      </c>
      <c r="U53" s="85">
        <f t="shared" si="34"/>
        <v>94</v>
      </c>
      <c r="V53" s="85">
        <f t="shared" si="34"/>
        <v>106</v>
      </c>
      <c r="W53" s="85">
        <f t="shared" si="34"/>
        <v>53</v>
      </c>
      <c r="X53" s="85">
        <f t="shared" si="34"/>
        <v>99</v>
      </c>
      <c r="Y53" s="85">
        <f t="shared" si="34"/>
        <v>69</v>
      </c>
      <c r="Z53" s="85">
        <f t="shared" si="34"/>
        <v>87</v>
      </c>
      <c r="AA53" s="85">
        <f t="shared" si="34"/>
        <v>75</v>
      </c>
      <c r="AB53" s="85">
        <f t="shared" si="34"/>
        <v>106</v>
      </c>
      <c r="AC53" s="85">
        <f t="shared" si="34"/>
        <v>89.444444444444429</v>
      </c>
      <c r="AD53" s="85">
        <f t="shared" si="34"/>
        <v>0</v>
      </c>
      <c r="AE53" s="85">
        <f t="shared" si="34"/>
        <v>0</v>
      </c>
      <c r="AF53" s="85">
        <f t="shared" si="34"/>
        <v>0</v>
      </c>
      <c r="AG53" s="85">
        <f t="shared" si="34"/>
        <v>0</v>
      </c>
      <c r="AH53" s="85">
        <f t="shared" si="34"/>
        <v>0</v>
      </c>
      <c r="AI53" s="85">
        <f t="shared" si="34"/>
        <v>0</v>
      </c>
      <c r="AJ53" s="85">
        <f t="shared" si="34"/>
        <v>0</v>
      </c>
      <c r="AK53" s="85">
        <f t="shared" si="34"/>
        <v>0</v>
      </c>
      <c r="AL53" s="85">
        <f t="shared" si="34"/>
        <v>0</v>
      </c>
      <c r="AM53" s="85">
        <f t="shared" si="34"/>
        <v>0</v>
      </c>
      <c r="AN53" s="85">
        <f t="shared" si="34"/>
        <v>0</v>
      </c>
      <c r="AO53" s="85">
        <f t="shared" si="34"/>
        <v>0</v>
      </c>
      <c r="AP53" s="85">
        <f t="shared" si="34"/>
        <v>0</v>
      </c>
      <c r="AQ53" s="85">
        <f t="shared" si="34"/>
        <v>0</v>
      </c>
      <c r="AR53" s="85">
        <f t="shared" si="34"/>
        <v>0</v>
      </c>
      <c r="AS53" s="85">
        <f t="shared" si="34"/>
        <v>0</v>
      </c>
      <c r="AT53" s="85">
        <f t="shared" si="34"/>
        <v>0</v>
      </c>
      <c r="AU53" s="85">
        <f t="shared" si="34"/>
        <v>0</v>
      </c>
      <c r="AV53" s="85">
        <f t="shared" si="34"/>
        <v>0</v>
      </c>
      <c r="AW53" s="85">
        <f t="shared" si="34"/>
        <v>0</v>
      </c>
      <c r="AX53" s="85">
        <f t="shared" si="34"/>
        <v>0</v>
      </c>
      <c r="AY53" s="85">
        <f t="shared" si="34"/>
        <v>0</v>
      </c>
      <c r="AZ53" s="85">
        <f t="shared" si="34"/>
        <v>0</v>
      </c>
      <c r="BA53" s="85">
        <f t="shared" si="34"/>
        <v>0</v>
      </c>
      <c r="BB53" s="85">
        <f t="shared" si="34"/>
        <v>0</v>
      </c>
      <c r="BC53" s="85">
        <f t="shared" si="34"/>
        <v>0</v>
      </c>
      <c r="BD53" s="85">
        <f t="shared" si="34"/>
        <v>0</v>
      </c>
      <c r="BE53" s="85">
        <f t="shared" si="34"/>
        <v>0</v>
      </c>
      <c r="BF53" s="85">
        <f t="shared" si="34"/>
        <v>0</v>
      </c>
      <c r="BG53" s="85">
        <f t="shared" si="34"/>
        <v>0</v>
      </c>
      <c r="BH53" s="85">
        <f t="shared" si="34"/>
        <v>0</v>
      </c>
      <c r="BI53" s="85">
        <f t="shared" si="34"/>
        <v>0</v>
      </c>
      <c r="BJ53" s="85">
        <f t="shared" si="34"/>
        <v>0</v>
      </c>
      <c r="BK53" s="85">
        <f t="shared" si="34"/>
        <v>0</v>
      </c>
      <c r="BL53" s="85">
        <f t="shared" si="34"/>
        <v>0</v>
      </c>
      <c r="BM53" s="85">
        <f t="shared" si="34"/>
        <v>0</v>
      </c>
      <c r="BN53" s="85">
        <f t="shared" si="34"/>
        <v>0</v>
      </c>
      <c r="BO53" s="85">
        <f t="shared" ref="BO53:DZ53" si="35">SUM(BO10,BO11,BO14,BO26,BO27,BO28,BO29,BO30,BO31,BO32,BO35)</f>
        <v>0</v>
      </c>
      <c r="BP53" s="85">
        <f t="shared" si="35"/>
        <v>0</v>
      </c>
      <c r="BQ53" s="85">
        <f t="shared" si="35"/>
        <v>0</v>
      </c>
      <c r="BR53" s="85">
        <f t="shared" si="35"/>
        <v>0</v>
      </c>
      <c r="BS53" s="85">
        <f t="shared" si="35"/>
        <v>0</v>
      </c>
      <c r="BT53" s="85">
        <f t="shared" si="35"/>
        <v>0</v>
      </c>
      <c r="BU53" s="85">
        <f t="shared" si="35"/>
        <v>0</v>
      </c>
      <c r="BV53" s="85">
        <f t="shared" si="35"/>
        <v>0</v>
      </c>
      <c r="BW53" s="85">
        <f t="shared" si="35"/>
        <v>0</v>
      </c>
      <c r="BX53" s="85">
        <f t="shared" si="35"/>
        <v>0</v>
      </c>
      <c r="BY53" s="85">
        <f t="shared" si="35"/>
        <v>0</v>
      </c>
      <c r="BZ53" s="85">
        <f t="shared" si="35"/>
        <v>0</v>
      </c>
      <c r="CA53" s="85">
        <f t="shared" si="35"/>
        <v>0</v>
      </c>
      <c r="CB53" s="85">
        <f t="shared" si="35"/>
        <v>0</v>
      </c>
      <c r="CC53" s="85">
        <f t="shared" si="35"/>
        <v>0</v>
      </c>
      <c r="CD53" s="85">
        <f t="shared" si="35"/>
        <v>0</v>
      </c>
      <c r="CE53" s="85">
        <f t="shared" si="35"/>
        <v>0</v>
      </c>
      <c r="CF53" s="85">
        <f t="shared" si="35"/>
        <v>0</v>
      </c>
      <c r="CG53" s="85">
        <f t="shared" si="35"/>
        <v>0</v>
      </c>
      <c r="CH53" s="85">
        <f t="shared" si="35"/>
        <v>0</v>
      </c>
      <c r="CI53" s="85">
        <f t="shared" si="35"/>
        <v>0</v>
      </c>
      <c r="CJ53" s="85">
        <f t="shared" si="35"/>
        <v>0</v>
      </c>
      <c r="CK53" s="85">
        <f t="shared" si="35"/>
        <v>0</v>
      </c>
      <c r="CL53" s="85">
        <f t="shared" si="35"/>
        <v>0</v>
      </c>
      <c r="CM53" s="85">
        <f t="shared" si="35"/>
        <v>0</v>
      </c>
      <c r="CN53" s="85">
        <f t="shared" si="35"/>
        <v>0</v>
      </c>
      <c r="CO53" s="85">
        <f t="shared" si="35"/>
        <v>0</v>
      </c>
      <c r="CP53" s="85">
        <f t="shared" si="35"/>
        <v>0</v>
      </c>
      <c r="CQ53" s="85">
        <f t="shared" si="35"/>
        <v>0</v>
      </c>
      <c r="CR53" s="85">
        <f t="shared" si="35"/>
        <v>0</v>
      </c>
      <c r="CS53" s="85">
        <f t="shared" si="35"/>
        <v>0</v>
      </c>
      <c r="CT53" s="85">
        <f t="shared" si="35"/>
        <v>0</v>
      </c>
      <c r="CU53" s="85">
        <f t="shared" si="35"/>
        <v>0</v>
      </c>
      <c r="CV53" s="85">
        <f t="shared" si="35"/>
        <v>0</v>
      </c>
      <c r="CW53" s="85">
        <f t="shared" si="35"/>
        <v>0</v>
      </c>
      <c r="CX53" s="85">
        <f t="shared" si="35"/>
        <v>0</v>
      </c>
      <c r="CY53" s="85">
        <f t="shared" si="35"/>
        <v>0</v>
      </c>
      <c r="CZ53" s="85">
        <f t="shared" si="35"/>
        <v>0</v>
      </c>
      <c r="DA53" s="85">
        <f t="shared" si="35"/>
        <v>0</v>
      </c>
      <c r="DB53" s="85">
        <f t="shared" si="35"/>
        <v>0</v>
      </c>
      <c r="DC53" s="85">
        <f t="shared" si="35"/>
        <v>0</v>
      </c>
      <c r="DD53" s="85">
        <f t="shared" si="35"/>
        <v>0</v>
      </c>
      <c r="DE53" s="85">
        <f t="shared" si="35"/>
        <v>0</v>
      </c>
      <c r="DF53" s="85">
        <f t="shared" si="35"/>
        <v>0</v>
      </c>
      <c r="DG53" s="85">
        <f t="shared" si="35"/>
        <v>0</v>
      </c>
      <c r="DH53" s="85">
        <f t="shared" si="35"/>
        <v>0</v>
      </c>
      <c r="DI53" s="85">
        <f t="shared" si="35"/>
        <v>0</v>
      </c>
      <c r="DJ53" s="85">
        <f t="shared" si="35"/>
        <v>0</v>
      </c>
      <c r="DK53" s="85">
        <f t="shared" si="35"/>
        <v>0</v>
      </c>
      <c r="DL53" s="85">
        <f t="shared" si="35"/>
        <v>0</v>
      </c>
      <c r="DM53" s="85">
        <f t="shared" si="35"/>
        <v>0</v>
      </c>
      <c r="DN53" s="85">
        <f t="shared" si="35"/>
        <v>0</v>
      </c>
      <c r="DO53" s="85">
        <f t="shared" si="35"/>
        <v>0</v>
      </c>
      <c r="DP53" s="85">
        <f t="shared" si="35"/>
        <v>0</v>
      </c>
      <c r="DQ53" s="85">
        <f t="shared" si="35"/>
        <v>0</v>
      </c>
      <c r="DR53" s="85">
        <f t="shared" si="35"/>
        <v>0</v>
      </c>
      <c r="DS53" s="85">
        <f t="shared" si="35"/>
        <v>0</v>
      </c>
      <c r="DT53" s="85">
        <f t="shared" si="35"/>
        <v>0</v>
      </c>
      <c r="DU53" s="85">
        <f t="shared" si="35"/>
        <v>0</v>
      </c>
      <c r="DV53" s="85">
        <f t="shared" si="35"/>
        <v>0</v>
      </c>
      <c r="DW53" s="85">
        <f t="shared" si="35"/>
        <v>0</v>
      </c>
      <c r="DX53" s="85">
        <f t="shared" si="35"/>
        <v>0</v>
      </c>
      <c r="DY53" s="85">
        <f t="shared" si="35"/>
        <v>0</v>
      </c>
      <c r="DZ53" s="85">
        <f t="shared" si="35"/>
        <v>0</v>
      </c>
      <c r="EA53" s="85">
        <f t="shared" ref="EA53:GL53" si="36">SUM(EA10,EA11,EA14,EA26,EA27,EA28,EA29,EA30,EA31,EA32,EA35)</f>
        <v>0</v>
      </c>
      <c r="EB53" s="85">
        <f t="shared" si="36"/>
        <v>0</v>
      </c>
      <c r="EC53" s="85">
        <f t="shared" si="36"/>
        <v>0</v>
      </c>
      <c r="ED53" s="85">
        <f t="shared" si="36"/>
        <v>0</v>
      </c>
      <c r="EE53" s="85">
        <f t="shared" si="36"/>
        <v>0</v>
      </c>
      <c r="EF53" s="85">
        <f t="shared" si="36"/>
        <v>0</v>
      </c>
      <c r="EG53" s="85">
        <f t="shared" si="36"/>
        <v>0</v>
      </c>
      <c r="EH53" s="85">
        <f t="shared" si="36"/>
        <v>0</v>
      </c>
      <c r="EI53" s="85">
        <f t="shared" si="36"/>
        <v>0</v>
      </c>
      <c r="EJ53" s="85">
        <f t="shared" si="36"/>
        <v>0</v>
      </c>
      <c r="EK53" s="85">
        <f t="shared" si="36"/>
        <v>0</v>
      </c>
      <c r="EL53" s="85">
        <f t="shared" si="36"/>
        <v>0</v>
      </c>
      <c r="EM53" s="85">
        <f t="shared" si="36"/>
        <v>0</v>
      </c>
      <c r="EN53" s="85">
        <f t="shared" si="36"/>
        <v>0</v>
      </c>
      <c r="EO53" s="85">
        <f t="shared" si="36"/>
        <v>0</v>
      </c>
      <c r="EP53" s="85">
        <f t="shared" si="36"/>
        <v>0</v>
      </c>
      <c r="EQ53" s="85">
        <f t="shared" si="36"/>
        <v>0</v>
      </c>
      <c r="ER53" s="85">
        <f t="shared" si="36"/>
        <v>0</v>
      </c>
      <c r="ES53" s="85">
        <f t="shared" si="36"/>
        <v>0</v>
      </c>
      <c r="ET53" s="85">
        <f t="shared" si="36"/>
        <v>0</v>
      </c>
      <c r="EU53" s="85">
        <f t="shared" si="36"/>
        <v>0</v>
      </c>
      <c r="EV53" s="85">
        <f t="shared" si="36"/>
        <v>0</v>
      </c>
      <c r="EW53" s="85">
        <f t="shared" si="36"/>
        <v>0</v>
      </c>
      <c r="EX53" s="85">
        <f t="shared" si="36"/>
        <v>0</v>
      </c>
      <c r="EY53" s="85">
        <f t="shared" si="36"/>
        <v>0</v>
      </c>
      <c r="EZ53" s="85">
        <f t="shared" si="36"/>
        <v>0</v>
      </c>
      <c r="FA53" s="85">
        <f t="shared" si="36"/>
        <v>0</v>
      </c>
      <c r="FB53" s="85">
        <f t="shared" si="36"/>
        <v>0</v>
      </c>
      <c r="FC53" s="85">
        <f t="shared" si="36"/>
        <v>0</v>
      </c>
      <c r="FD53" s="85">
        <f t="shared" si="36"/>
        <v>0</v>
      </c>
      <c r="FE53" s="85">
        <f t="shared" si="36"/>
        <v>0</v>
      </c>
      <c r="FF53" s="85">
        <f t="shared" si="36"/>
        <v>0</v>
      </c>
      <c r="FG53" s="85">
        <f t="shared" si="36"/>
        <v>0</v>
      </c>
      <c r="FH53" s="85">
        <f t="shared" si="36"/>
        <v>0</v>
      </c>
      <c r="FI53" s="85">
        <f t="shared" si="36"/>
        <v>0</v>
      </c>
      <c r="FJ53" s="85">
        <f t="shared" si="36"/>
        <v>0</v>
      </c>
      <c r="FK53" s="85">
        <f t="shared" si="36"/>
        <v>0</v>
      </c>
      <c r="FL53" s="85">
        <f t="shared" si="36"/>
        <v>0</v>
      </c>
      <c r="FM53" s="85">
        <f t="shared" si="36"/>
        <v>0</v>
      </c>
      <c r="FN53" s="85">
        <f t="shared" si="36"/>
        <v>0</v>
      </c>
      <c r="FO53" s="85">
        <f t="shared" si="36"/>
        <v>0</v>
      </c>
      <c r="FP53" s="85">
        <f t="shared" si="36"/>
        <v>0</v>
      </c>
      <c r="FQ53" s="85">
        <f t="shared" si="36"/>
        <v>0</v>
      </c>
      <c r="FR53" s="85">
        <f t="shared" si="36"/>
        <v>0</v>
      </c>
      <c r="FS53" s="85">
        <f t="shared" si="36"/>
        <v>0</v>
      </c>
      <c r="FT53" s="85">
        <f t="shared" si="36"/>
        <v>0</v>
      </c>
      <c r="FU53" s="85">
        <f t="shared" si="36"/>
        <v>0</v>
      </c>
      <c r="FV53" s="85">
        <f t="shared" si="36"/>
        <v>0</v>
      </c>
      <c r="FW53" s="85">
        <f t="shared" si="36"/>
        <v>0</v>
      </c>
      <c r="FX53" s="85">
        <f t="shared" si="36"/>
        <v>0</v>
      </c>
      <c r="FY53" s="85">
        <f t="shared" si="36"/>
        <v>0</v>
      </c>
      <c r="FZ53" s="85">
        <f t="shared" si="36"/>
        <v>0</v>
      </c>
      <c r="GA53" s="85">
        <f t="shared" si="36"/>
        <v>0</v>
      </c>
      <c r="GB53" s="85">
        <f t="shared" si="36"/>
        <v>0</v>
      </c>
      <c r="GC53" s="85">
        <f t="shared" si="36"/>
        <v>0</v>
      </c>
      <c r="GD53" s="85">
        <f t="shared" si="36"/>
        <v>0</v>
      </c>
      <c r="GE53" s="85">
        <f t="shared" si="36"/>
        <v>0</v>
      </c>
      <c r="GF53" s="85">
        <f t="shared" si="36"/>
        <v>0</v>
      </c>
      <c r="GG53" s="85">
        <f t="shared" si="36"/>
        <v>0</v>
      </c>
      <c r="GH53" s="85">
        <f t="shared" si="36"/>
        <v>0</v>
      </c>
      <c r="GI53" s="85">
        <f t="shared" si="36"/>
        <v>0</v>
      </c>
      <c r="GJ53" s="85">
        <f t="shared" si="36"/>
        <v>0</v>
      </c>
      <c r="GK53" s="85">
        <f t="shared" si="36"/>
        <v>0</v>
      </c>
      <c r="GL53" s="85">
        <f t="shared" si="36"/>
        <v>0</v>
      </c>
      <c r="GM53" s="85">
        <f t="shared" ref="GM53:IX53" si="37">SUM(GM10,GM11,GM14,GM26,GM27,GM28,GM29,GM30,GM31,GM32,GM35)</f>
        <v>0</v>
      </c>
      <c r="GN53" s="85">
        <f t="shared" si="37"/>
        <v>0</v>
      </c>
      <c r="GO53" s="85">
        <f t="shared" si="37"/>
        <v>0</v>
      </c>
      <c r="GP53" s="85">
        <f t="shared" si="37"/>
        <v>0</v>
      </c>
      <c r="GQ53" s="85">
        <f t="shared" si="37"/>
        <v>0</v>
      </c>
      <c r="GR53" s="85">
        <f t="shared" si="37"/>
        <v>0</v>
      </c>
      <c r="GS53" s="85">
        <f t="shared" si="37"/>
        <v>0</v>
      </c>
      <c r="GT53" s="85">
        <f t="shared" si="37"/>
        <v>0</v>
      </c>
      <c r="GU53" s="85">
        <f t="shared" si="37"/>
        <v>0</v>
      </c>
      <c r="GV53" s="85">
        <f t="shared" si="37"/>
        <v>0</v>
      </c>
      <c r="GW53" s="85">
        <f t="shared" si="37"/>
        <v>0</v>
      </c>
      <c r="GX53" s="85">
        <f t="shared" si="37"/>
        <v>0</v>
      </c>
      <c r="GY53" s="85">
        <f t="shared" si="37"/>
        <v>0</v>
      </c>
      <c r="GZ53" s="85">
        <f t="shared" si="37"/>
        <v>0</v>
      </c>
      <c r="HA53" s="85">
        <f t="shared" si="37"/>
        <v>0</v>
      </c>
      <c r="HB53" s="85">
        <f t="shared" si="37"/>
        <v>0</v>
      </c>
      <c r="HC53" s="85">
        <f t="shared" si="37"/>
        <v>0</v>
      </c>
      <c r="HD53" s="85">
        <f t="shared" si="37"/>
        <v>0</v>
      </c>
      <c r="HE53" s="85">
        <f t="shared" si="37"/>
        <v>0</v>
      </c>
      <c r="HF53" s="85">
        <f t="shared" si="37"/>
        <v>0</v>
      </c>
      <c r="HG53" s="85">
        <f t="shared" si="37"/>
        <v>0</v>
      </c>
      <c r="HH53" s="85">
        <f t="shared" si="37"/>
        <v>0</v>
      </c>
      <c r="HI53" s="85">
        <f t="shared" si="37"/>
        <v>0</v>
      </c>
      <c r="HJ53" s="85">
        <f t="shared" si="37"/>
        <v>0</v>
      </c>
      <c r="HK53" s="85">
        <f t="shared" si="37"/>
        <v>0</v>
      </c>
      <c r="HL53" s="85">
        <f t="shared" si="37"/>
        <v>0</v>
      </c>
      <c r="HM53" s="85">
        <f t="shared" si="37"/>
        <v>0</v>
      </c>
      <c r="HN53" s="85">
        <f t="shared" si="37"/>
        <v>0</v>
      </c>
      <c r="HO53" s="85">
        <f t="shared" si="37"/>
        <v>0</v>
      </c>
      <c r="HP53" s="85">
        <f t="shared" si="37"/>
        <v>0</v>
      </c>
      <c r="HQ53" s="85">
        <f t="shared" si="37"/>
        <v>0</v>
      </c>
      <c r="HR53" s="85">
        <f t="shared" si="37"/>
        <v>0</v>
      </c>
      <c r="HS53" s="85">
        <f t="shared" si="37"/>
        <v>0</v>
      </c>
      <c r="HT53" s="85">
        <f t="shared" si="37"/>
        <v>0</v>
      </c>
      <c r="HU53" s="85">
        <f t="shared" si="37"/>
        <v>0</v>
      </c>
      <c r="HV53" s="85">
        <f t="shared" si="37"/>
        <v>0</v>
      </c>
      <c r="HW53" s="85">
        <f t="shared" si="37"/>
        <v>0</v>
      </c>
      <c r="HX53" s="85">
        <f t="shared" si="37"/>
        <v>0</v>
      </c>
      <c r="HY53" s="85">
        <f t="shared" si="37"/>
        <v>0</v>
      </c>
      <c r="HZ53" s="85">
        <f t="shared" si="37"/>
        <v>0</v>
      </c>
      <c r="IA53" s="85">
        <f t="shared" si="37"/>
        <v>0</v>
      </c>
      <c r="IB53" s="85">
        <f t="shared" si="37"/>
        <v>0</v>
      </c>
      <c r="IC53" s="85">
        <f t="shared" si="37"/>
        <v>0</v>
      </c>
      <c r="ID53" s="85">
        <f t="shared" si="37"/>
        <v>0</v>
      </c>
      <c r="IE53" s="85">
        <f t="shared" si="37"/>
        <v>0</v>
      </c>
      <c r="IF53" s="85">
        <f t="shared" si="37"/>
        <v>0</v>
      </c>
      <c r="IG53" s="85">
        <f t="shared" si="37"/>
        <v>0</v>
      </c>
      <c r="IH53" s="85">
        <f t="shared" si="37"/>
        <v>0</v>
      </c>
      <c r="II53" s="85">
        <f t="shared" si="37"/>
        <v>0</v>
      </c>
      <c r="IJ53" s="85">
        <f t="shared" si="37"/>
        <v>0</v>
      </c>
      <c r="IK53" s="85">
        <f t="shared" si="37"/>
        <v>0</v>
      </c>
      <c r="IL53" s="85">
        <f t="shared" si="37"/>
        <v>0</v>
      </c>
      <c r="IM53" s="85">
        <f t="shared" si="37"/>
        <v>0</v>
      </c>
      <c r="IN53" s="85">
        <f t="shared" si="37"/>
        <v>0</v>
      </c>
      <c r="IO53" s="85">
        <f t="shared" si="37"/>
        <v>0</v>
      </c>
      <c r="IP53" s="85">
        <f t="shared" si="37"/>
        <v>0</v>
      </c>
      <c r="IQ53" s="85">
        <f t="shared" si="37"/>
        <v>0</v>
      </c>
      <c r="IR53" s="85">
        <f t="shared" si="37"/>
        <v>0</v>
      </c>
      <c r="IS53" s="85">
        <f t="shared" si="37"/>
        <v>0</v>
      </c>
      <c r="IT53" s="85">
        <f t="shared" si="37"/>
        <v>0</v>
      </c>
      <c r="IU53" s="85">
        <f t="shared" si="37"/>
        <v>0</v>
      </c>
      <c r="IV53" s="85">
        <f t="shared" si="37"/>
        <v>0</v>
      </c>
      <c r="IW53" s="85">
        <f t="shared" si="37"/>
        <v>0</v>
      </c>
      <c r="IX53" s="85">
        <f t="shared" si="37"/>
        <v>0</v>
      </c>
      <c r="IY53" s="85">
        <f t="shared" ref="IY53:LJ53" si="38">SUM(IY10,IY11,IY14,IY26,IY27,IY28,IY29,IY30,IY31,IY32,IY35)</f>
        <v>0</v>
      </c>
      <c r="IZ53" s="85">
        <f t="shared" si="38"/>
        <v>0</v>
      </c>
      <c r="JA53" s="85">
        <f t="shared" si="38"/>
        <v>0</v>
      </c>
      <c r="JB53" s="85">
        <f t="shared" si="38"/>
        <v>0</v>
      </c>
      <c r="JC53" s="85">
        <f t="shared" si="38"/>
        <v>0</v>
      </c>
      <c r="JD53" s="85">
        <f t="shared" si="38"/>
        <v>0</v>
      </c>
      <c r="JE53" s="85">
        <f t="shared" si="38"/>
        <v>0</v>
      </c>
      <c r="JF53" s="85">
        <f t="shared" si="38"/>
        <v>0</v>
      </c>
      <c r="JG53" s="85">
        <f t="shared" si="38"/>
        <v>0</v>
      </c>
      <c r="JH53" s="85">
        <f t="shared" si="38"/>
        <v>0</v>
      </c>
      <c r="JI53" s="85">
        <f t="shared" si="38"/>
        <v>0</v>
      </c>
      <c r="JJ53" s="85">
        <f t="shared" si="38"/>
        <v>0</v>
      </c>
      <c r="JK53" s="85">
        <f t="shared" si="38"/>
        <v>0</v>
      </c>
      <c r="JL53" s="85">
        <f t="shared" si="38"/>
        <v>0</v>
      </c>
      <c r="JM53" s="85">
        <f t="shared" si="38"/>
        <v>0</v>
      </c>
      <c r="JN53" s="85">
        <f t="shared" si="38"/>
        <v>0</v>
      </c>
      <c r="JO53" s="85">
        <f t="shared" si="38"/>
        <v>0</v>
      </c>
      <c r="JP53" s="85">
        <f t="shared" si="38"/>
        <v>0</v>
      </c>
      <c r="JQ53" s="85">
        <f t="shared" si="38"/>
        <v>0</v>
      </c>
      <c r="JR53" s="85">
        <f t="shared" si="38"/>
        <v>0</v>
      </c>
      <c r="JS53" s="85">
        <f t="shared" si="38"/>
        <v>0</v>
      </c>
      <c r="JT53" s="85">
        <f t="shared" si="38"/>
        <v>0</v>
      </c>
      <c r="JU53" s="85">
        <f t="shared" si="38"/>
        <v>0</v>
      </c>
      <c r="JV53" s="85">
        <f t="shared" si="38"/>
        <v>0</v>
      </c>
      <c r="JW53" s="85">
        <f t="shared" si="38"/>
        <v>0</v>
      </c>
      <c r="JX53" s="85">
        <f t="shared" si="38"/>
        <v>0</v>
      </c>
      <c r="JY53" s="85">
        <f t="shared" si="38"/>
        <v>0</v>
      </c>
      <c r="JZ53" s="85">
        <f t="shared" si="38"/>
        <v>0</v>
      </c>
      <c r="KA53" s="85">
        <f t="shared" si="38"/>
        <v>0</v>
      </c>
      <c r="KB53" s="85">
        <f t="shared" si="38"/>
        <v>0</v>
      </c>
      <c r="KC53" s="85">
        <f t="shared" si="38"/>
        <v>0</v>
      </c>
      <c r="KD53" s="85">
        <f t="shared" si="38"/>
        <v>0</v>
      </c>
      <c r="KE53" s="85">
        <f t="shared" si="38"/>
        <v>0</v>
      </c>
      <c r="KF53" s="85">
        <f t="shared" si="38"/>
        <v>0</v>
      </c>
      <c r="KG53" s="85">
        <f t="shared" si="38"/>
        <v>0</v>
      </c>
      <c r="KH53" s="85">
        <f t="shared" si="38"/>
        <v>0</v>
      </c>
      <c r="KI53" s="85">
        <f t="shared" si="38"/>
        <v>0</v>
      </c>
      <c r="KJ53" s="85">
        <f t="shared" si="38"/>
        <v>0</v>
      </c>
      <c r="KK53" s="85">
        <f t="shared" si="38"/>
        <v>0</v>
      </c>
      <c r="KL53" s="85">
        <f t="shared" si="38"/>
        <v>0</v>
      </c>
      <c r="KM53" s="85">
        <f t="shared" si="38"/>
        <v>0</v>
      </c>
      <c r="KN53" s="85">
        <f t="shared" si="38"/>
        <v>0</v>
      </c>
      <c r="KO53" s="85">
        <f t="shared" si="38"/>
        <v>0</v>
      </c>
      <c r="KP53" s="85">
        <f t="shared" si="38"/>
        <v>0</v>
      </c>
      <c r="KQ53" s="85">
        <f t="shared" si="38"/>
        <v>0</v>
      </c>
      <c r="KR53" s="85">
        <f t="shared" si="38"/>
        <v>0</v>
      </c>
      <c r="KS53" s="85">
        <f t="shared" si="38"/>
        <v>0</v>
      </c>
      <c r="KT53" s="85">
        <f t="shared" si="38"/>
        <v>0</v>
      </c>
      <c r="KU53" s="85">
        <f t="shared" si="38"/>
        <v>0</v>
      </c>
      <c r="KV53" s="85">
        <f t="shared" si="38"/>
        <v>0</v>
      </c>
      <c r="KW53" s="85">
        <f t="shared" si="38"/>
        <v>0</v>
      </c>
      <c r="KX53" s="85">
        <f t="shared" si="38"/>
        <v>0</v>
      </c>
      <c r="KY53" s="85">
        <f t="shared" si="38"/>
        <v>0</v>
      </c>
      <c r="KZ53" s="85">
        <f t="shared" si="38"/>
        <v>0</v>
      </c>
      <c r="LA53" s="85">
        <f t="shared" si="38"/>
        <v>0</v>
      </c>
      <c r="LB53" s="85">
        <f t="shared" si="38"/>
        <v>0</v>
      </c>
      <c r="LC53" s="85">
        <f t="shared" si="38"/>
        <v>0</v>
      </c>
      <c r="LD53" s="85">
        <f t="shared" si="38"/>
        <v>0</v>
      </c>
      <c r="LE53" s="85">
        <f t="shared" si="38"/>
        <v>0</v>
      </c>
      <c r="LF53" s="85">
        <f t="shared" si="38"/>
        <v>0</v>
      </c>
      <c r="LG53" s="85">
        <f t="shared" si="38"/>
        <v>0</v>
      </c>
      <c r="LH53" s="85">
        <f t="shared" si="38"/>
        <v>0</v>
      </c>
      <c r="LI53" s="85">
        <f t="shared" si="38"/>
        <v>0</v>
      </c>
      <c r="LJ53" s="85">
        <f t="shared" si="38"/>
        <v>0</v>
      </c>
      <c r="LK53" s="85">
        <f t="shared" ref="LK53:NV53" si="39">SUM(LK10,LK11,LK14,LK26,LK27,LK28,LK29,LK30,LK31,LK32,LK35)</f>
        <v>0</v>
      </c>
      <c r="LL53" s="85">
        <f t="shared" si="39"/>
        <v>0</v>
      </c>
      <c r="LM53" s="85">
        <f t="shared" si="39"/>
        <v>0</v>
      </c>
      <c r="LN53" s="85">
        <f t="shared" si="39"/>
        <v>0</v>
      </c>
      <c r="LO53" s="85">
        <f t="shared" si="39"/>
        <v>0</v>
      </c>
      <c r="LP53" s="85">
        <f t="shared" si="39"/>
        <v>0</v>
      </c>
      <c r="LQ53" s="85">
        <f t="shared" si="39"/>
        <v>0</v>
      </c>
      <c r="LR53" s="85">
        <f t="shared" si="39"/>
        <v>0</v>
      </c>
      <c r="LS53" s="85">
        <f t="shared" si="39"/>
        <v>0</v>
      </c>
      <c r="LT53" s="85">
        <f t="shared" si="39"/>
        <v>0</v>
      </c>
      <c r="LU53" s="85">
        <f t="shared" si="39"/>
        <v>0</v>
      </c>
      <c r="LV53" s="85">
        <f t="shared" si="39"/>
        <v>0</v>
      </c>
      <c r="LW53" s="85">
        <f t="shared" si="39"/>
        <v>0</v>
      </c>
      <c r="LX53" s="85">
        <f t="shared" si="39"/>
        <v>0</v>
      </c>
      <c r="LY53" s="85">
        <f t="shared" si="39"/>
        <v>0</v>
      </c>
      <c r="LZ53" s="85">
        <f t="shared" si="39"/>
        <v>0</v>
      </c>
      <c r="MA53" s="85">
        <f t="shared" si="39"/>
        <v>0</v>
      </c>
      <c r="MB53" s="85">
        <f t="shared" si="39"/>
        <v>0</v>
      </c>
      <c r="MC53" s="85">
        <f t="shared" si="39"/>
        <v>0</v>
      </c>
      <c r="MD53" s="85">
        <f t="shared" si="39"/>
        <v>0</v>
      </c>
      <c r="ME53" s="85">
        <f t="shared" si="39"/>
        <v>0</v>
      </c>
      <c r="MF53" s="85">
        <f t="shared" si="39"/>
        <v>0</v>
      </c>
      <c r="MG53" s="85">
        <f t="shared" si="39"/>
        <v>0</v>
      </c>
      <c r="MH53" s="85">
        <f t="shared" si="39"/>
        <v>0</v>
      </c>
      <c r="MI53" s="85">
        <f t="shared" si="39"/>
        <v>0</v>
      </c>
      <c r="MJ53" s="85">
        <f t="shared" si="39"/>
        <v>0</v>
      </c>
      <c r="MK53" s="85">
        <f t="shared" si="39"/>
        <v>0</v>
      </c>
      <c r="ML53" s="85">
        <f t="shared" si="39"/>
        <v>0</v>
      </c>
      <c r="MM53" s="85">
        <f t="shared" si="39"/>
        <v>0</v>
      </c>
      <c r="MN53" s="85">
        <f t="shared" si="39"/>
        <v>0</v>
      </c>
      <c r="MO53" s="85">
        <f t="shared" si="39"/>
        <v>0</v>
      </c>
      <c r="MP53" s="85">
        <f t="shared" si="39"/>
        <v>0</v>
      </c>
      <c r="MQ53" s="85">
        <f t="shared" si="39"/>
        <v>0</v>
      </c>
      <c r="MR53" s="85">
        <f t="shared" si="39"/>
        <v>0</v>
      </c>
      <c r="MS53" s="85">
        <f t="shared" si="39"/>
        <v>0</v>
      </c>
      <c r="MT53" s="85">
        <f t="shared" si="39"/>
        <v>0</v>
      </c>
      <c r="MU53" s="85">
        <f t="shared" si="39"/>
        <v>0</v>
      </c>
      <c r="MV53" s="85">
        <f t="shared" si="39"/>
        <v>0</v>
      </c>
      <c r="MW53" s="85">
        <f t="shared" si="39"/>
        <v>0</v>
      </c>
      <c r="MX53" s="85">
        <f t="shared" si="39"/>
        <v>0</v>
      </c>
      <c r="MY53" s="85">
        <f t="shared" si="39"/>
        <v>0</v>
      </c>
      <c r="MZ53" s="85">
        <f t="shared" si="39"/>
        <v>0</v>
      </c>
      <c r="NA53" s="85">
        <f t="shared" si="39"/>
        <v>0</v>
      </c>
      <c r="NB53" s="85">
        <f t="shared" si="39"/>
        <v>0</v>
      </c>
      <c r="NC53" s="85">
        <f t="shared" si="39"/>
        <v>0</v>
      </c>
      <c r="ND53" s="85">
        <f t="shared" si="39"/>
        <v>0</v>
      </c>
      <c r="NE53" s="85">
        <f t="shared" si="39"/>
        <v>0</v>
      </c>
      <c r="NF53" s="85">
        <f t="shared" si="39"/>
        <v>0</v>
      </c>
      <c r="NG53" s="85">
        <f t="shared" si="39"/>
        <v>0</v>
      </c>
      <c r="NH53" s="85">
        <f t="shared" si="39"/>
        <v>0</v>
      </c>
      <c r="NI53" s="85">
        <f t="shared" si="39"/>
        <v>0</v>
      </c>
      <c r="NJ53" s="85">
        <f t="shared" si="39"/>
        <v>0</v>
      </c>
      <c r="NK53" s="85">
        <f t="shared" si="39"/>
        <v>0</v>
      </c>
      <c r="NL53" s="85">
        <f t="shared" si="39"/>
        <v>0</v>
      </c>
      <c r="NM53" s="85">
        <f t="shared" si="39"/>
        <v>0</v>
      </c>
      <c r="NN53" s="85">
        <f t="shared" si="39"/>
        <v>0</v>
      </c>
      <c r="NO53" s="85">
        <f t="shared" si="39"/>
        <v>0</v>
      </c>
      <c r="NP53" s="85">
        <f t="shared" si="39"/>
        <v>0</v>
      </c>
      <c r="NQ53" s="85">
        <f t="shared" si="39"/>
        <v>0</v>
      </c>
      <c r="NR53" s="85">
        <f t="shared" si="39"/>
        <v>0</v>
      </c>
      <c r="NS53" s="85">
        <f t="shared" si="39"/>
        <v>0</v>
      </c>
      <c r="NT53" s="85">
        <f t="shared" si="39"/>
        <v>0</v>
      </c>
      <c r="NU53" s="85">
        <f t="shared" si="39"/>
        <v>0</v>
      </c>
      <c r="NV53" s="85">
        <f t="shared" si="39"/>
        <v>0</v>
      </c>
      <c r="NW53" s="85">
        <f t="shared" ref="NW53:QH53" si="40">SUM(NW10,NW11,NW14,NW26,NW27,NW28,NW29,NW30,NW31,NW32,NW35)</f>
        <v>0</v>
      </c>
      <c r="NX53" s="85">
        <f t="shared" si="40"/>
        <v>0</v>
      </c>
      <c r="NY53" s="85">
        <f t="shared" si="40"/>
        <v>0</v>
      </c>
      <c r="NZ53" s="85">
        <f t="shared" si="40"/>
        <v>0</v>
      </c>
      <c r="OA53" s="85">
        <f t="shared" si="40"/>
        <v>0</v>
      </c>
      <c r="OB53" s="85">
        <f t="shared" si="40"/>
        <v>0</v>
      </c>
      <c r="OC53" s="85">
        <f t="shared" si="40"/>
        <v>0</v>
      </c>
      <c r="OD53" s="85">
        <f t="shared" si="40"/>
        <v>0</v>
      </c>
      <c r="OE53" s="85">
        <f t="shared" si="40"/>
        <v>0</v>
      </c>
      <c r="OF53" s="85">
        <f t="shared" si="40"/>
        <v>0</v>
      </c>
      <c r="OG53" s="85">
        <f t="shared" si="40"/>
        <v>0</v>
      </c>
      <c r="OH53" s="85">
        <f t="shared" si="40"/>
        <v>0</v>
      </c>
      <c r="OI53" s="85">
        <f t="shared" si="40"/>
        <v>0</v>
      </c>
      <c r="OJ53" s="85">
        <f t="shared" si="40"/>
        <v>0</v>
      </c>
      <c r="OK53" s="85">
        <f t="shared" si="40"/>
        <v>0</v>
      </c>
      <c r="OL53" s="85">
        <f t="shared" si="40"/>
        <v>0</v>
      </c>
      <c r="OM53" s="85">
        <f t="shared" si="40"/>
        <v>0</v>
      </c>
      <c r="ON53" s="85">
        <f t="shared" si="40"/>
        <v>0</v>
      </c>
      <c r="OO53" s="85">
        <f t="shared" si="40"/>
        <v>0</v>
      </c>
      <c r="OP53" s="85">
        <f t="shared" si="40"/>
        <v>0</v>
      </c>
      <c r="OQ53" s="85">
        <f t="shared" si="40"/>
        <v>0</v>
      </c>
      <c r="OR53" s="85">
        <f t="shared" si="40"/>
        <v>0</v>
      </c>
      <c r="OS53" s="85">
        <f t="shared" si="40"/>
        <v>0</v>
      </c>
      <c r="OT53" s="85">
        <f t="shared" si="40"/>
        <v>0</v>
      </c>
      <c r="OU53" s="85">
        <f t="shared" si="40"/>
        <v>0</v>
      </c>
      <c r="OV53" s="85">
        <f t="shared" si="40"/>
        <v>0</v>
      </c>
      <c r="OW53" s="85">
        <f t="shared" si="40"/>
        <v>0</v>
      </c>
      <c r="OX53" s="85">
        <f t="shared" si="40"/>
        <v>0</v>
      </c>
      <c r="OY53" s="85">
        <f t="shared" si="40"/>
        <v>0</v>
      </c>
      <c r="OZ53" s="85">
        <f t="shared" si="40"/>
        <v>0</v>
      </c>
      <c r="PA53" s="85">
        <f t="shared" si="40"/>
        <v>0</v>
      </c>
      <c r="PB53" s="85">
        <f t="shared" si="40"/>
        <v>0</v>
      </c>
      <c r="PC53" s="85">
        <f t="shared" si="40"/>
        <v>0</v>
      </c>
      <c r="PD53" s="85">
        <f t="shared" si="40"/>
        <v>0</v>
      </c>
      <c r="PE53" s="85">
        <f t="shared" si="40"/>
        <v>0</v>
      </c>
      <c r="PF53" s="85">
        <f t="shared" si="40"/>
        <v>0</v>
      </c>
      <c r="PG53" s="85">
        <f t="shared" si="40"/>
        <v>0</v>
      </c>
      <c r="PH53" s="85">
        <f t="shared" si="40"/>
        <v>0</v>
      </c>
      <c r="PI53" s="85">
        <f t="shared" si="40"/>
        <v>0</v>
      </c>
      <c r="PJ53" s="85">
        <f t="shared" si="40"/>
        <v>0</v>
      </c>
      <c r="PK53" s="85">
        <f t="shared" si="40"/>
        <v>0</v>
      </c>
      <c r="PL53" s="85">
        <f t="shared" si="40"/>
        <v>0</v>
      </c>
      <c r="PM53" s="85">
        <f t="shared" si="40"/>
        <v>0</v>
      </c>
      <c r="PN53" s="85">
        <f t="shared" si="40"/>
        <v>0</v>
      </c>
      <c r="PO53" s="85">
        <f t="shared" si="40"/>
        <v>0</v>
      </c>
      <c r="PP53" s="85">
        <f t="shared" si="40"/>
        <v>0</v>
      </c>
      <c r="PQ53" s="85">
        <f t="shared" si="40"/>
        <v>0</v>
      </c>
      <c r="PR53" s="85">
        <f t="shared" si="40"/>
        <v>0</v>
      </c>
      <c r="PS53" s="85">
        <f t="shared" si="40"/>
        <v>0</v>
      </c>
      <c r="PT53" s="85">
        <f t="shared" si="40"/>
        <v>0</v>
      </c>
      <c r="PU53" s="85">
        <f t="shared" si="40"/>
        <v>0</v>
      </c>
      <c r="PV53" s="85">
        <f t="shared" si="40"/>
        <v>0</v>
      </c>
      <c r="PW53" s="85">
        <f t="shared" si="40"/>
        <v>0</v>
      </c>
      <c r="PX53" s="85">
        <f t="shared" si="40"/>
        <v>0</v>
      </c>
      <c r="PY53" s="85">
        <f t="shared" si="40"/>
        <v>0</v>
      </c>
      <c r="PZ53" s="85">
        <f t="shared" si="40"/>
        <v>0</v>
      </c>
      <c r="QA53" s="85">
        <f t="shared" si="40"/>
        <v>0</v>
      </c>
      <c r="QB53" s="85">
        <f t="shared" si="40"/>
        <v>0</v>
      </c>
      <c r="QC53" s="85">
        <f t="shared" si="40"/>
        <v>0</v>
      </c>
      <c r="QD53" s="85">
        <f t="shared" si="40"/>
        <v>0</v>
      </c>
      <c r="QE53" s="85">
        <f t="shared" si="40"/>
        <v>0</v>
      </c>
      <c r="QF53" s="85">
        <f t="shared" si="40"/>
        <v>0</v>
      </c>
      <c r="QG53" s="85">
        <f t="shared" si="40"/>
        <v>0</v>
      </c>
      <c r="QH53" s="85">
        <f t="shared" si="40"/>
        <v>0</v>
      </c>
      <c r="QI53" s="85">
        <f t="shared" ref="QI53:SQ53" si="41">SUM(QI10,QI11,QI14,QI26,QI27,QI28,QI29,QI30,QI31,QI32,QI35)</f>
        <v>0</v>
      </c>
      <c r="QJ53" s="85">
        <f t="shared" si="41"/>
        <v>0</v>
      </c>
      <c r="QK53" s="85">
        <f t="shared" si="41"/>
        <v>0</v>
      </c>
      <c r="QL53" s="85">
        <f t="shared" si="41"/>
        <v>0</v>
      </c>
      <c r="QM53" s="85">
        <f t="shared" si="41"/>
        <v>0</v>
      </c>
      <c r="QN53" s="85">
        <f t="shared" si="41"/>
        <v>0</v>
      </c>
      <c r="QO53" s="85">
        <f t="shared" si="41"/>
        <v>0</v>
      </c>
      <c r="QP53" s="85">
        <f t="shared" si="41"/>
        <v>0</v>
      </c>
      <c r="QQ53" s="85">
        <f t="shared" si="41"/>
        <v>0</v>
      </c>
      <c r="QR53" s="85">
        <f t="shared" si="41"/>
        <v>0</v>
      </c>
      <c r="QS53" s="85">
        <f t="shared" si="41"/>
        <v>0</v>
      </c>
      <c r="QT53" s="85">
        <f t="shared" si="41"/>
        <v>0</v>
      </c>
      <c r="QU53" s="85">
        <f t="shared" si="41"/>
        <v>0</v>
      </c>
      <c r="QV53" s="85">
        <f t="shared" si="41"/>
        <v>0</v>
      </c>
      <c r="QW53" s="85">
        <f t="shared" si="41"/>
        <v>0</v>
      </c>
      <c r="QX53" s="85">
        <f t="shared" si="41"/>
        <v>0</v>
      </c>
      <c r="QY53" s="85">
        <f t="shared" si="41"/>
        <v>0</v>
      </c>
      <c r="QZ53" s="85">
        <f t="shared" si="41"/>
        <v>0</v>
      </c>
      <c r="RA53" s="85">
        <f t="shared" si="41"/>
        <v>0</v>
      </c>
      <c r="RB53" s="85">
        <f t="shared" si="41"/>
        <v>0</v>
      </c>
      <c r="RC53" s="85">
        <f t="shared" si="41"/>
        <v>0</v>
      </c>
      <c r="RD53" s="85">
        <f t="shared" si="41"/>
        <v>0</v>
      </c>
      <c r="RE53" s="85">
        <f t="shared" si="41"/>
        <v>0</v>
      </c>
      <c r="RF53" s="85">
        <f t="shared" si="41"/>
        <v>0</v>
      </c>
      <c r="RG53" s="85">
        <f t="shared" si="41"/>
        <v>0</v>
      </c>
      <c r="RH53" s="85">
        <f t="shared" si="41"/>
        <v>0</v>
      </c>
      <c r="RI53" s="85">
        <f t="shared" si="41"/>
        <v>0</v>
      </c>
      <c r="RJ53" s="85">
        <f t="shared" si="41"/>
        <v>0</v>
      </c>
      <c r="RK53" s="85">
        <f t="shared" si="41"/>
        <v>0</v>
      </c>
      <c r="RL53" s="85">
        <f t="shared" si="41"/>
        <v>0</v>
      </c>
      <c r="RM53" s="85">
        <f t="shared" si="41"/>
        <v>0</v>
      </c>
      <c r="RN53" s="85">
        <f t="shared" si="41"/>
        <v>0</v>
      </c>
      <c r="RO53" s="85">
        <f t="shared" si="41"/>
        <v>0</v>
      </c>
      <c r="RP53" s="85">
        <f t="shared" si="41"/>
        <v>0</v>
      </c>
      <c r="RQ53" s="85">
        <f t="shared" si="41"/>
        <v>0</v>
      </c>
      <c r="RR53" s="85">
        <f t="shared" si="41"/>
        <v>0</v>
      </c>
      <c r="RS53" s="85">
        <f t="shared" si="41"/>
        <v>0</v>
      </c>
      <c r="RT53" s="85">
        <f t="shared" si="41"/>
        <v>0</v>
      </c>
      <c r="RU53" s="85">
        <f t="shared" si="41"/>
        <v>0</v>
      </c>
      <c r="RV53" s="85">
        <f t="shared" si="41"/>
        <v>0</v>
      </c>
      <c r="RW53" s="85">
        <f t="shared" si="41"/>
        <v>0</v>
      </c>
      <c r="RX53" s="85">
        <f t="shared" si="41"/>
        <v>0</v>
      </c>
      <c r="RY53" s="85">
        <f t="shared" si="41"/>
        <v>0</v>
      </c>
      <c r="RZ53" s="85">
        <f t="shared" si="41"/>
        <v>0</v>
      </c>
      <c r="SA53" s="85">
        <f t="shared" si="41"/>
        <v>0</v>
      </c>
      <c r="SB53" s="85">
        <f t="shared" si="41"/>
        <v>0</v>
      </c>
      <c r="SC53" s="85">
        <f t="shared" si="41"/>
        <v>0</v>
      </c>
      <c r="SD53" s="85">
        <f t="shared" si="41"/>
        <v>0</v>
      </c>
      <c r="SE53" s="85">
        <f t="shared" si="41"/>
        <v>0</v>
      </c>
      <c r="SF53" s="85">
        <f t="shared" si="41"/>
        <v>0</v>
      </c>
      <c r="SG53" s="85">
        <f t="shared" si="41"/>
        <v>0</v>
      </c>
      <c r="SH53" s="85">
        <f t="shared" si="41"/>
        <v>0</v>
      </c>
      <c r="SI53" s="85">
        <f t="shared" si="41"/>
        <v>0</v>
      </c>
      <c r="SJ53" s="85">
        <f t="shared" si="41"/>
        <v>0</v>
      </c>
      <c r="SK53" s="85">
        <f t="shared" si="41"/>
        <v>0</v>
      </c>
      <c r="SL53" s="85">
        <f t="shared" si="41"/>
        <v>0</v>
      </c>
      <c r="SM53" s="85">
        <f t="shared" si="41"/>
        <v>0</v>
      </c>
      <c r="SN53" s="85">
        <f t="shared" si="41"/>
        <v>0</v>
      </c>
      <c r="SO53" s="85">
        <f t="shared" si="41"/>
        <v>0</v>
      </c>
      <c r="SP53" s="85">
        <f t="shared" si="41"/>
        <v>0</v>
      </c>
      <c r="SQ53" s="85">
        <f t="shared" si="41"/>
        <v>0</v>
      </c>
    </row>
    <row r="54" spans="1:511" s="52" customFormat="1" hidden="1" x14ac:dyDescent="0.25">
      <c r="A54" s="83" t="s">
        <v>49</v>
      </c>
      <c r="B54" s="84">
        <f>B53/((ROWS(B10)+ROWS(B11)+ROWS(B26)+ROWS(B27)+ROWS(B28)+ROWS(B29)+ROWS(B30)+ROWS(B31)+ROWS(B32)+ROWS(B35)+ROWS(B14))*10)*100</f>
        <v>98.181818181818187</v>
      </c>
      <c r="C54" s="84">
        <f t="shared" ref="C54:BN54" si="42">C53/((ROWS(C10)+ROWS(C11)+ROWS(C26)+ROWS(C27)+ROWS(C28)+ROWS(C29)+ROWS(C30)+ROWS(C31)+ROWS(C32)+ROWS(C35)+ROWS(C14))*10)*100</f>
        <v>57.272727272727273</v>
      </c>
      <c r="D54" s="84">
        <f>D53/((ROWS(D10)+ROWS(D11)+ROWS(D26)+ROWS(D27)+ROWS(D28)+ROWS(D29)+ROWS(D30)+ROWS(D31)+ROWS(D32)+ROWS(D35)+ROWS(D14))*10)*100</f>
        <v>61.818181818181813</v>
      </c>
      <c r="E54" s="84">
        <f t="shared" si="42"/>
        <v>80</v>
      </c>
      <c r="F54" s="84">
        <f t="shared" si="42"/>
        <v>94.545454545454547</v>
      </c>
      <c r="G54" s="84">
        <f t="shared" si="42"/>
        <v>67.272727272727266</v>
      </c>
      <c r="H54" s="84">
        <f t="shared" si="42"/>
        <v>60</v>
      </c>
      <c r="I54" s="84">
        <f t="shared" si="42"/>
        <v>68.181818181818173</v>
      </c>
      <c r="J54" s="84">
        <f t="shared" si="42"/>
        <v>58.18181818181818</v>
      </c>
      <c r="K54" s="84">
        <f t="shared" si="42"/>
        <v>98.181818181818187</v>
      </c>
      <c r="L54" s="84">
        <f t="shared" si="42"/>
        <v>97.27272727272728</v>
      </c>
      <c r="M54" s="84">
        <f t="shared" si="42"/>
        <v>95.454545454545453</v>
      </c>
      <c r="N54" s="84">
        <f t="shared" si="42"/>
        <v>81.818181818181827</v>
      </c>
      <c r="O54" s="84">
        <f t="shared" si="42"/>
        <v>96.36363636363636</v>
      </c>
      <c r="P54" s="84">
        <f t="shared" si="42"/>
        <v>92.72727272727272</v>
      </c>
      <c r="Q54" s="84">
        <f t="shared" si="42"/>
        <v>90</v>
      </c>
      <c r="R54" s="84">
        <f t="shared" si="42"/>
        <v>91.818181818181827</v>
      </c>
      <c r="S54" s="84">
        <f t="shared" si="42"/>
        <v>85.454545454545453</v>
      </c>
      <c r="T54" s="84">
        <f t="shared" si="42"/>
        <v>94.545454545454547</v>
      </c>
      <c r="U54" s="84">
        <f t="shared" si="42"/>
        <v>85.454545454545453</v>
      </c>
      <c r="V54" s="84">
        <f t="shared" si="42"/>
        <v>96.36363636363636</v>
      </c>
      <c r="W54" s="84">
        <f t="shared" si="42"/>
        <v>48.18181818181818</v>
      </c>
      <c r="X54" s="84">
        <f t="shared" si="42"/>
        <v>90</v>
      </c>
      <c r="Y54" s="84">
        <f t="shared" si="42"/>
        <v>62.727272727272734</v>
      </c>
      <c r="Z54" s="84">
        <f t="shared" si="42"/>
        <v>79.090909090909093</v>
      </c>
      <c r="AA54" s="84">
        <f t="shared" si="42"/>
        <v>68.181818181818173</v>
      </c>
      <c r="AB54" s="84">
        <f t="shared" si="42"/>
        <v>96.36363636363636</v>
      </c>
      <c r="AC54" s="84">
        <f t="shared" si="42"/>
        <v>81.313131313131308</v>
      </c>
      <c r="AD54" s="84">
        <f t="shared" si="42"/>
        <v>0</v>
      </c>
      <c r="AE54" s="84">
        <f t="shared" si="42"/>
        <v>0</v>
      </c>
      <c r="AF54" s="84">
        <f t="shared" si="42"/>
        <v>0</v>
      </c>
      <c r="AG54" s="84">
        <f t="shared" si="42"/>
        <v>0</v>
      </c>
      <c r="AH54" s="84">
        <f t="shared" si="42"/>
        <v>0</v>
      </c>
      <c r="AI54" s="84">
        <f t="shared" si="42"/>
        <v>0</v>
      </c>
      <c r="AJ54" s="84">
        <f t="shared" si="42"/>
        <v>0</v>
      </c>
      <c r="AK54" s="84">
        <f t="shared" si="42"/>
        <v>0</v>
      </c>
      <c r="AL54" s="84">
        <f t="shared" si="42"/>
        <v>0</v>
      </c>
      <c r="AM54" s="84">
        <f t="shared" si="42"/>
        <v>0</v>
      </c>
      <c r="AN54" s="84">
        <f t="shared" si="42"/>
        <v>0</v>
      </c>
      <c r="AO54" s="84">
        <f t="shared" si="42"/>
        <v>0</v>
      </c>
      <c r="AP54" s="84">
        <f t="shared" si="42"/>
        <v>0</v>
      </c>
      <c r="AQ54" s="84">
        <f t="shared" si="42"/>
        <v>0</v>
      </c>
      <c r="AR54" s="84">
        <f t="shared" si="42"/>
        <v>0</v>
      </c>
      <c r="AS54" s="84">
        <f t="shared" si="42"/>
        <v>0</v>
      </c>
      <c r="AT54" s="84">
        <f t="shared" si="42"/>
        <v>0</v>
      </c>
      <c r="AU54" s="84">
        <f t="shared" si="42"/>
        <v>0</v>
      </c>
      <c r="AV54" s="84">
        <f t="shared" si="42"/>
        <v>0</v>
      </c>
      <c r="AW54" s="84">
        <f t="shared" si="42"/>
        <v>0</v>
      </c>
      <c r="AX54" s="84">
        <f t="shared" si="42"/>
        <v>0</v>
      </c>
      <c r="AY54" s="84">
        <f t="shared" si="42"/>
        <v>0</v>
      </c>
      <c r="AZ54" s="84">
        <f t="shared" si="42"/>
        <v>0</v>
      </c>
      <c r="BA54" s="84">
        <f t="shared" si="42"/>
        <v>0</v>
      </c>
      <c r="BB54" s="84">
        <f t="shared" si="42"/>
        <v>0</v>
      </c>
      <c r="BC54" s="84">
        <f t="shared" si="42"/>
        <v>0</v>
      </c>
      <c r="BD54" s="84">
        <f t="shared" si="42"/>
        <v>0</v>
      </c>
      <c r="BE54" s="84">
        <f t="shared" si="42"/>
        <v>0</v>
      </c>
      <c r="BF54" s="84">
        <f t="shared" si="42"/>
        <v>0</v>
      </c>
      <c r="BG54" s="84">
        <f t="shared" si="42"/>
        <v>0</v>
      </c>
      <c r="BH54" s="84">
        <f t="shared" si="42"/>
        <v>0</v>
      </c>
      <c r="BI54" s="84">
        <f t="shared" si="42"/>
        <v>0</v>
      </c>
      <c r="BJ54" s="84">
        <f t="shared" si="42"/>
        <v>0</v>
      </c>
      <c r="BK54" s="84">
        <f t="shared" si="42"/>
        <v>0</v>
      </c>
      <c r="BL54" s="84">
        <f t="shared" si="42"/>
        <v>0</v>
      </c>
      <c r="BM54" s="84">
        <f t="shared" si="42"/>
        <v>0</v>
      </c>
      <c r="BN54" s="84">
        <f t="shared" si="42"/>
        <v>0</v>
      </c>
      <c r="BO54" s="84">
        <f t="shared" ref="BO54:DZ54" si="43">BO53/((ROWS(BO10)+ROWS(BO11)+ROWS(BO26)+ROWS(BO27)+ROWS(BO28)+ROWS(BO29)+ROWS(BO30)+ROWS(BO31)+ROWS(BO32)+ROWS(BO35)+ROWS(BO14))*10)*100</f>
        <v>0</v>
      </c>
      <c r="BP54" s="84">
        <f t="shared" si="43"/>
        <v>0</v>
      </c>
      <c r="BQ54" s="84">
        <f t="shared" si="43"/>
        <v>0</v>
      </c>
      <c r="BR54" s="84">
        <f t="shared" si="43"/>
        <v>0</v>
      </c>
      <c r="BS54" s="84">
        <f t="shared" si="43"/>
        <v>0</v>
      </c>
      <c r="BT54" s="84">
        <f t="shared" si="43"/>
        <v>0</v>
      </c>
      <c r="BU54" s="84">
        <f t="shared" si="43"/>
        <v>0</v>
      </c>
      <c r="BV54" s="84">
        <f t="shared" si="43"/>
        <v>0</v>
      </c>
      <c r="BW54" s="84">
        <f t="shared" si="43"/>
        <v>0</v>
      </c>
      <c r="BX54" s="84">
        <f t="shared" si="43"/>
        <v>0</v>
      </c>
      <c r="BY54" s="84">
        <f t="shared" si="43"/>
        <v>0</v>
      </c>
      <c r="BZ54" s="84">
        <f t="shared" si="43"/>
        <v>0</v>
      </c>
      <c r="CA54" s="84">
        <f t="shared" si="43"/>
        <v>0</v>
      </c>
      <c r="CB54" s="84">
        <f t="shared" si="43"/>
        <v>0</v>
      </c>
      <c r="CC54" s="84">
        <f t="shared" si="43"/>
        <v>0</v>
      </c>
      <c r="CD54" s="84">
        <f t="shared" si="43"/>
        <v>0</v>
      </c>
      <c r="CE54" s="84">
        <f t="shared" si="43"/>
        <v>0</v>
      </c>
      <c r="CF54" s="84">
        <f t="shared" si="43"/>
        <v>0</v>
      </c>
      <c r="CG54" s="84">
        <f t="shared" si="43"/>
        <v>0</v>
      </c>
      <c r="CH54" s="84">
        <f t="shared" si="43"/>
        <v>0</v>
      </c>
      <c r="CI54" s="84">
        <f t="shared" si="43"/>
        <v>0</v>
      </c>
      <c r="CJ54" s="84">
        <f t="shared" si="43"/>
        <v>0</v>
      </c>
      <c r="CK54" s="84">
        <f t="shared" si="43"/>
        <v>0</v>
      </c>
      <c r="CL54" s="84">
        <f t="shared" si="43"/>
        <v>0</v>
      </c>
      <c r="CM54" s="84">
        <f t="shared" si="43"/>
        <v>0</v>
      </c>
      <c r="CN54" s="84">
        <f t="shared" si="43"/>
        <v>0</v>
      </c>
      <c r="CO54" s="84">
        <f t="shared" si="43"/>
        <v>0</v>
      </c>
      <c r="CP54" s="84">
        <f t="shared" si="43"/>
        <v>0</v>
      </c>
      <c r="CQ54" s="84">
        <f t="shared" si="43"/>
        <v>0</v>
      </c>
      <c r="CR54" s="84">
        <f t="shared" si="43"/>
        <v>0</v>
      </c>
      <c r="CS54" s="84">
        <f t="shared" si="43"/>
        <v>0</v>
      </c>
      <c r="CT54" s="84">
        <f t="shared" si="43"/>
        <v>0</v>
      </c>
      <c r="CU54" s="84">
        <f t="shared" si="43"/>
        <v>0</v>
      </c>
      <c r="CV54" s="84">
        <f t="shared" si="43"/>
        <v>0</v>
      </c>
      <c r="CW54" s="84">
        <f t="shared" si="43"/>
        <v>0</v>
      </c>
      <c r="CX54" s="84">
        <f t="shared" si="43"/>
        <v>0</v>
      </c>
      <c r="CY54" s="84">
        <f t="shared" si="43"/>
        <v>0</v>
      </c>
      <c r="CZ54" s="84">
        <f t="shared" si="43"/>
        <v>0</v>
      </c>
      <c r="DA54" s="84">
        <f t="shared" si="43"/>
        <v>0</v>
      </c>
      <c r="DB54" s="84">
        <f t="shared" si="43"/>
        <v>0</v>
      </c>
      <c r="DC54" s="84">
        <f t="shared" si="43"/>
        <v>0</v>
      </c>
      <c r="DD54" s="84">
        <f t="shared" si="43"/>
        <v>0</v>
      </c>
      <c r="DE54" s="84">
        <f t="shared" si="43"/>
        <v>0</v>
      </c>
      <c r="DF54" s="84">
        <f t="shared" si="43"/>
        <v>0</v>
      </c>
      <c r="DG54" s="84">
        <f t="shared" si="43"/>
        <v>0</v>
      </c>
      <c r="DH54" s="84">
        <f t="shared" si="43"/>
        <v>0</v>
      </c>
      <c r="DI54" s="84">
        <f t="shared" si="43"/>
        <v>0</v>
      </c>
      <c r="DJ54" s="84">
        <f t="shared" si="43"/>
        <v>0</v>
      </c>
      <c r="DK54" s="84">
        <f t="shared" si="43"/>
        <v>0</v>
      </c>
      <c r="DL54" s="84">
        <f t="shared" si="43"/>
        <v>0</v>
      </c>
      <c r="DM54" s="84">
        <f t="shared" si="43"/>
        <v>0</v>
      </c>
      <c r="DN54" s="84">
        <f t="shared" si="43"/>
        <v>0</v>
      </c>
      <c r="DO54" s="84">
        <f t="shared" si="43"/>
        <v>0</v>
      </c>
      <c r="DP54" s="84">
        <f t="shared" si="43"/>
        <v>0</v>
      </c>
      <c r="DQ54" s="84">
        <f t="shared" si="43"/>
        <v>0</v>
      </c>
      <c r="DR54" s="84">
        <f t="shared" si="43"/>
        <v>0</v>
      </c>
      <c r="DS54" s="84">
        <f t="shared" si="43"/>
        <v>0</v>
      </c>
      <c r="DT54" s="84">
        <f t="shared" si="43"/>
        <v>0</v>
      </c>
      <c r="DU54" s="84">
        <f t="shared" si="43"/>
        <v>0</v>
      </c>
      <c r="DV54" s="84">
        <f t="shared" si="43"/>
        <v>0</v>
      </c>
      <c r="DW54" s="84">
        <f t="shared" si="43"/>
        <v>0</v>
      </c>
      <c r="DX54" s="84">
        <f t="shared" si="43"/>
        <v>0</v>
      </c>
      <c r="DY54" s="84">
        <f t="shared" si="43"/>
        <v>0</v>
      </c>
      <c r="DZ54" s="84">
        <f t="shared" si="43"/>
        <v>0</v>
      </c>
      <c r="EA54" s="84">
        <f t="shared" ref="EA54:GL54" si="44">EA53/((ROWS(EA10)+ROWS(EA11)+ROWS(EA26)+ROWS(EA27)+ROWS(EA28)+ROWS(EA29)+ROWS(EA30)+ROWS(EA31)+ROWS(EA32)+ROWS(EA35)+ROWS(EA14))*10)*100</f>
        <v>0</v>
      </c>
      <c r="EB54" s="84">
        <f t="shared" si="44"/>
        <v>0</v>
      </c>
      <c r="EC54" s="84">
        <f t="shared" si="44"/>
        <v>0</v>
      </c>
      <c r="ED54" s="84">
        <f t="shared" si="44"/>
        <v>0</v>
      </c>
      <c r="EE54" s="84">
        <f t="shared" si="44"/>
        <v>0</v>
      </c>
      <c r="EF54" s="84">
        <f t="shared" si="44"/>
        <v>0</v>
      </c>
      <c r="EG54" s="84">
        <f t="shared" si="44"/>
        <v>0</v>
      </c>
      <c r="EH54" s="84">
        <f t="shared" si="44"/>
        <v>0</v>
      </c>
      <c r="EI54" s="84">
        <f t="shared" si="44"/>
        <v>0</v>
      </c>
      <c r="EJ54" s="84">
        <f t="shared" si="44"/>
        <v>0</v>
      </c>
      <c r="EK54" s="84">
        <f t="shared" si="44"/>
        <v>0</v>
      </c>
      <c r="EL54" s="84">
        <f t="shared" si="44"/>
        <v>0</v>
      </c>
      <c r="EM54" s="84">
        <f t="shared" si="44"/>
        <v>0</v>
      </c>
      <c r="EN54" s="84">
        <f t="shared" si="44"/>
        <v>0</v>
      </c>
      <c r="EO54" s="84">
        <f t="shared" si="44"/>
        <v>0</v>
      </c>
      <c r="EP54" s="84">
        <f t="shared" si="44"/>
        <v>0</v>
      </c>
      <c r="EQ54" s="84">
        <f t="shared" si="44"/>
        <v>0</v>
      </c>
      <c r="ER54" s="84">
        <f t="shared" si="44"/>
        <v>0</v>
      </c>
      <c r="ES54" s="84">
        <f t="shared" si="44"/>
        <v>0</v>
      </c>
      <c r="ET54" s="84">
        <f t="shared" si="44"/>
        <v>0</v>
      </c>
      <c r="EU54" s="84">
        <f t="shared" si="44"/>
        <v>0</v>
      </c>
      <c r="EV54" s="84">
        <f t="shared" si="44"/>
        <v>0</v>
      </c>
      <c r="EW54" s="84">
        <f t="shared" si="44"/>
        <v>0</v>
      </c>
      <c r="EX54" s="84">
        <f t="shared" si="44"/>
        <v>0</v>
      </c>
      <c r="EY54" s="84">
        <f t="shared" si="44"/>
        <v>0</v>
      </c>
      <c r="EZ54" s="84">
        <f t="shared" si="44"/>
        <v>0</v>
      </c>
      <c r="FA54" s="84">
        <f t="shared" si="44"/>
        <v>0</v>
      </c>
      <c r="FB54" s="84">
        <f t="shared" si="44"/>
        <v>0</v>
      </c>
      <c r="FC54" s="84">
        <f t="shared" si="44"/>
        <v>0</v>
      </c>
      <c r="FD54" s="84">
        <f t="shared" si="44"/>
        <v>0</v>
      </c>
      <c r="FE54" s="84">
        <f t="shared" si="44"/>
        <v>0</v>
      </c>
      <c r="FF54" s="84">
        <f t="shared" si="44"/>
        <v>0</v>
      </c>
      <c r="FG54" s="84">
        <f t="shared" si="44"/>
        <v>0</v>
      </c>
      <c r="FH54" s="84">
        <f t="shared" si="44"/>
        <v>0</v>
      </c>
      <c r="FI54" s="84">
        <f t="shared" si="44"/>
        <v>0</v>
      </c>
      <c r="FJ54" s="84">
        <f t="shared" si="44"/>
        <v>0</v>
      </c>
      <c r="FK54" s="84">
        <f t="shared" si="44"/>
        <v>0</v>
      </c>
      <c r="FL54" s="84">
        <f t="shared" si="44"/>
        <v>0</v>
      </c>
      <c r="FM54" s="84">
        <f t="shared" si="44"/>
        <v>0</v>
      </c>
      <c r="FN54" s="84">
        <f t="shared" si="44"/>
        <v>0</v>
      </c>
      <c r="FO54" s="84">
        <f t="shared" si="44"/>
        <v>0</v>
      </c>
      <c r="FP54" s="84">
        <f t="shared" si="44"/>
        <v>0</v>
      </c>
      <c r="FQ54" s="84">
        <f t="shared" si="44"/>
        <v>0</v>
      </c>
      <c r="FR54" s="84">
        <f t="shared" si="44"/>
        <v>0</v>
      </c>
      <c r="FS54" s="84">
        <f t="shared" si="44"/>
        <v>0</v>
      </c>
      <c r="FT54" s="84">
        <f t="shared" si="44"/>
        <v>0</v>
      </c>
      <c r="FU54" s="84">
        <f t="shared" si="44"/>
        <v>0</v>
      </c>
      <c r="FV54" s="84">
        <f t="shared" si="44"/>
        <v>0</v>
      </c>
      <c r="FW54" s="84">
        <f t="shared" si="44"/>
        <v>0</v>
      </c>
      <c r="FX54" s="84">
        <f t="shared" si="44"/>
        <v>0</v>
      </c>
      <c r="FY54" s="84">
        <f t="shared" si="44"/>
        <v>0</v>
      </c>
      <c r="FZ54" s="84">
        <f t="shared" si="44"/>
        <v>0</v>
      </c>
      <c r="GA54" s="84">
        <f t="shared" si="44"/>
        <v>0</v>
      </c>
      <c r="GB54" s="84">
        <f t="shared" si="44"/>
        <v>0</v>
      </c>
      <c r="GC54" s="84">
        <f t="shared" si="44"/>
        <v>0</v>
      </c>
      <c r="GD54" s="84">
        <f t="shared" si="44"/>
        <v>0</v>
      </c>
      <c r="GE54" s="84">
        <f t="shared" si="44"/>
        <v>0</v>
      </c>
      <c r="GF54" s="84">
        <f t="shared" si="44"/>
        <v>0</v>
      </c>
      <c r="GG54" s="84">
        <f t="shared" si="44"/>
        <v>0</v>
      </c>
      <c r="GH54" s="84">
        <f t="shared" si="44"/>
        <v>0</v>
      </c>
      <c r="GI54" s="84">
        <f t="shared" si="44"/>
        <v>0</v>
      </c>
      <c r="GJ54" s="84">
        <f t="shared" si="44"/>
        <v>0</v>
      </c>
      <c r="GK54" s="84">
        <f t="shared" si="44"/>
        <v>0</v>
      </c>
      <c r="GL54" s="84">
        <f t="shared" si="44"/>
        <v>0</v>
      </c>
      <c r="GM54" s="84">
        <f t="shared" ref="GM54:IX54" si="45">GM53/((ROWS(GM10)+ROWS(GM11)+ROWS(GM26)+ROWS(GM27)+ROWS(GM28)+ROWS(GM29)+ROWS(GM30)+ROWS(GM31)+ROWS(GM32)+ROWS(GM35)+ROWS(GM14))*10)*100</f>
        <v>0</v>
      </c>
      <c r="GN54" s="84">
        <f t="shared" si="45"/>
        <v>0</v>
      </c>
      <c r="GO54" s="84">
        <f t="shared" si="45"/>
        <v>0</v>
      </c>
      <c r="GP54" s="84">
        <f t="shared" si="45"/>
        <v>0</v>
      </c>
      <c r="GQ54" s="84">
        <f t="shared" si="45"/>
        <v>0</v>
      </c>
      <c r="GR54" s="84">
        <f t="shared" si="45"/>
        <v>0</v>
      </c>
      <c r="GS54" s="84">
        <f t="shared" si="45"/>
        <v>0</v>
      </c>
      <c r="GT54" s="84">
        <f t="shared" si="45"/>
        <v>0</v>
      </c>
      <c r="GU54" s="84">
        <f t="shared" si="45"/>
        <v>0</v>
      </c>
      <c r="GV54" s="84">
        <f t="shared" si="45"/>
        <v>0</v>
      </c>
      <c r="GW54" s="84">
        <f t="shared" si="45"/>
        <v>0</v>
      </c>
      <c r="GX54" s="84">
        <f t="shared" si="45"/>
        <v>0</v>
      </c>
      <c r="GY54" s="84">
        <f t="shared" si="45"/>
        <v>0</v>
      </c>
      <c r="GZ54" s="84">
        <f t="shared" si="45"/>
        <v>0</v>
      </c>
      <c r="HA54" s="84">
        <f t="shared" si="45"/>
        <v>0</v>
      </c>
      <c r="HB54" s="84">
        <f t="shared" si="45"/>
        <v>0</v>
      </c>
      <c r="HC54" s="84">
        <f t="shared" si="45"/>
        <v>0</v>
      </c>
      <c r="HD54" s="84">
        <f t="shared" si="45"/>
        <v>0</v>
      </c>
      <c r="HE54" s="84">
        <f t="shared" si="45"/>
        <v>0</v>
      </c>
      <c r="HF54" s="84">
        <f t="shared" si="45"/>
        <v>0</v>
      </c>
      <c r="HG54" s="84">
        <f t="shared" si="45"/>
        <v>0</v>
      </c>
      <c r="HH54" s="84">
        <f t="shared" si="45"/>
        <v>0</v>
      </c>
      <c r="HI54" s="84">
        <f t="shared" si="45"/>
        <v>0</v>
      </c>
      <c r="HJ54" s="84">
        <f t="shared" si="45"/>
        <v>0</v>
      </c>
      <c r="HK54" s="84">
        <f t="shared" si="45"/>
        <v>0</v>
      </c>
      <c r="HL54" s="84">
        <f t="shared" si="45"/>
        <v>0</v>
      </c>
      <c r="HM54" s="84">
        <f t="shared" si="45"/>
        <v>0</v>
      </c>
      <c r="HN54" s="84">
        <f t="shared" si="45"/>
        <v>0</v>
      </c>
      <c r="HO54" s="84">
        <f t="shared" si="45"/>
        <v>0</v>
      </c>
      <c r="HP54" s="84">
        <f t="shared" si="45"/>
        <v>0</v>
      </c>
      <c r="HQ54" s="84">
        <f t="shared" si="45"/>
        <v>0</v>
      </c>
      <c r="HR54" s="84">
        <f t="shared" si="45"/>
        <v>0</v>
      </c>
      <c r="HS54" s="84">
        <f t="shared" si="45"/>
        <v>0</v>
      </c>
      <c r="HT54" s="84">
        <f t="shared" si="45"/>
        <v>0</v>
      </c>
      <c r="HU54" s="84">
        <f t="shared" si="45"/>
        <v>0</v>
      </c>
      <c r="HV54" s="84">
        <f t="shared" si="45"/>
        <v>0</v>
      </c>
      <c r="HW54" s="84">
        <f t="shared" si="45"/>
        <v>0</v>
      </c>
      <c r="HX54" s="84">
        <f t="shared" si="45"/>
        <v>0</v>
      </c>
      <c r="HY54" s="84">
        <f t="shared" si="45"/>
        <v>0</v>
      </c>
      <c r="HZ54" s="84">
        <f t="shared" si="45"/>
        <v>0</v>
      </c>
      <c r="IA54" s="84">
        <f t="shared" si="45"/>
        <v>0</v>
      </c>
      <c r="IB54" s="84">
        <f t="shared" si="45"/>
        <v>0</v>
      </c>
      <c r="IC54" s="84">
        <f t="shared" si="45"/>
        <v>0</v>
      </c>
      <c r="ID54" s="84">
        <f t="shared" si="45"/>
        <v>0</v>
      </c>
      <c r="IE54" s="84">
        <f t="shared" si="45"/>
        <v>0</v>
      </c>
      <c r="IF54" s="84">
        <f t="shared" si="45"/>
        <v>0</v>
      </c>
      <c r="IG54" s="84">
        <f t="shared" si="45"/>
        <v>0</v>
      </c>
      <c r="IH54" s="84">
        <f t="shared" si="45"/>
        <v>0</v>
      </c>
      <c r="II54" s="84">
        <f t="shared" si="45"/>
        <v>0</v>
      </c>
      <c r="IJ54" s="84">
        <f t="shared" si="45"/>
        <v>0</v>
      </c>
      <c r="IK54" s="84">
        <f t="shared" si="45"/>
        <v>0</v>
      </c>
      <c r="IL54" s="84">
        <f t="shared" si="45"/>
        <v>0</v>
      </c>
      <c r="IM54" s="84">
        <f t="shared" si="45"/>
        <v>0</v>
      </c>
      <c r="IN54" s="84">
        <f t="shared" si="45"/>
        <v>0</v>
      </c>
      <c r="IO54" s="84">
        <f t="shared" si="45"/>
        <v>0</v>
      </c>
      <c r="IP54" s="84">
        <f t="shared" si="45"/>
        <v>0</v>
      </c>
      <c r="IQ54" s="84">
        <f t="shared" si="45"/>
        <v>0</v>
      </c>
      <c r="IR54" s="84">
        <f t="shared" si="45"/>
        <v>0</v>
      </c>
      <c r="IS54" s="84">
        <f t="shared" si="45"/>
        <v>0</v>
      </c>
      <c r="IT54" s="84">
        <f t="shared" si="45"/>
        <v>0</v>
      </c>
      <c r="IU54" s="84">
        <f t="shared" si="45"/>
        <v>0</v>
      </c>
      <c r="IV54" s="84">
        <f t="shared" si="45"/>
        <v>0</v>
      </c>
      <c r="IW54" s="84">
        <f t="shared" si="45"/>
        <v>0</v>
      </c>
      <c r="IX54" s="84">
        <f t="shared" si="45"/>
        <v>0</v>
      </c>
      <c r="IY54" s="84">
        <f t="shared" ref="IY54:LJ54" si="46">IY53/((ROWS(IY10)+ROWS(IY11)+ROWS(IY26)+ROWS(IY27)+ROWS(IY28)+ROWS(IY29)+ROWS(IY30)+ROWS(IY31)+ROWS(IY32)+ROWS(IY35)+ROWS(IY14))*10)*100</f>
        <v>0</v>
      </c>
      <c r="IZ54" s="84">
        <f t="shared" si="46"/>
        <v>0</v>
      </c>
      <c r="JA54" s="84">
        <f t="shared" si="46"/>
        <v>0</v>
      </c>
      <c r="JB54" s="84">
        <f t="shared" si="46"/>
        <v>0</v>
      </c>
      <c r="JC54" s="84">
        <f t="shared" si="46"/>
        <v>0</v>
      </c>
      <c r="JD54" s="84">
        <f t="shared" si="46"/>
        <v>0</v>
      </c>
      <c r="JE54" s="84">
        <f t="shared" si="46"/>
        <v>0</v>
      </c>
      <c r="JF54" s="84">
        <f t="shared" si="46"/>
        <v>0</v>
      </c>
      <c r="JG54" s="84">
        <f t="shared" si="46"/>
        <v>0</v>
      </c>
      <c r="JH54" s="84">
        <f t="shared" si="46"/>
        <v>0</v>
      </c>
      <c r="JI54" s="84">
        <f t="shared" si="46"/>
        <v>0</v>
      </c>
      <c r="JJ54" s="84">
        <f t="shared" si="46"/>
        <v>0</v>
      </c>
      <c r="JK54" s="84">
        <f t="shared" si="46"/>
        <v>0</v>
      </c>
      <c r="JL54" s="84">
        <f t="shared" si="46"/>
        <v>0</v>
      </c>
      <c r="JM54" s="84">
        <f t="shared" si="46"/>
        <v>0</v>
      </c>
      <c r="JN54" s="84">
        <f t="shared" si="46"/>
        <v>0</v>
      </c>
      <c r="JO54" s="84">
        <f t="shared" si="46"/>
        <v>0</v>
      </c>
      <c r="JP54" s="84">
        <f t="shared" si="46"/>
        <v>0</v>
      </c>
      <c r="JQ54" s="84">
        <f t="shared" si="46"/>
        <v>0</v>
      </c>
      <c r="JR54" s="84">
        <f t="shared" si="46"/>
        <v>0</v>
      </c>
      <c r="JS54" s="84">
        <f t="shared" si="46"/>
        <v>0</v>
      </c>
      <c r="JT54" s="84">
        <f t="shared" si="46"/>
        <v>0</v>
      </c>
      <c r="JU54" s="84">
        <f t="shared" si="46"/>
        <v>0</v>
      </c>
      <c r="JV54" s="84">
        <f t="shared" si="46"/>
        <v>0</v>
      </c>
      <c r="JW54" s="84">
        <f t="shared" si="46"/>
        <v>0</v>
      </c>
      <c r="JX54" s="84">
        <f t="shared" si="46"/>
        <v>0</v>
      </c>
      <c r="JY54" s="84">
        <f t="shared" si="46"/>
        <v>0</v>
      </c>
      <c r="JZ54" s="84">
        <f t="shared" si="46"/>
        <v>0</v>
      </c>
      <c r="KA54" s="84">
        <f t="shared" si="46"/>
        <v>0</v>
      </c>
      <c r="KB54" s="84">
        <f t="shared" si="46"/>
        <v>0</v>
      </c>
      <c r="KC54" s="84">
        <f t="shared" si="46"/>
        <v>0</v>
      </c>
      <c r="KD54" s="84">
        <f t="shared" si="46"/>
        <v>0</v>
      </c>
      <c r="KE54" s="84">
        <f t="shared" si="46"/>
        <v>0</v>
      </c>
      <c r="KF54" s="84">
        <f t="shared" si="46"/>
        <v>0</v>
      </c>
      <c r="KG54" s="84">
        <f t="shared" si="46"/>
        <v>0</v>
      </c>
      <c r="KH54" s="84">
        <f t="shared" si="46"/>
        <v>0</v>
      </c>
      <c r="KI54" s="84">
        <f t="shared" si="46"/>
        <v>0</v>
      </c>
      <c r="KJ54" s="84">
        <f t="shared" si="46"/>
        <v>0</v>
      </c>
      <c r="KK54" s="84">
        <f t="shared" si="46"/>
        <v>0</v>
      </c>
      <c r="KL54" s="84">
        <f t="shared" si="46"/>
        <v>0</v>
      </c>
      <c r="KM54" s="84">
        <f t="shared" si="46"/>
        <v>0</v>
      </c>
      <c r="KN54" s="84">
        <f t="shared" si="46"/>
        <v>0</v>
      </c>
      <c r="KO54" s="84">
        <f t="shared" si="46"/>
        <v>0</v>
      </c>
      <c r="KP54" s="84">
        <f t="shared" si="46"/>
        <v>0</v>
      </c>
      <c r="KQ54" s="84">
        <f t="shared" si="46"/>
        <v>0</v>
      </c>
      <c r="KR54" s="84">
        <f t="shared" si="46"/>
        <v>0</v>
      </c>
      <c r="KS54" s="84">
        <f t="shared" si="46"/>
        <v>0</v>
      </c>
      <c r="KT54" s="84">
        <f t="shared" si="46"/>
        <v>0</v>
      </c>
      <c r="KU54" s="84">
        <f t="shared" si="46"/>
        <v>0</v>
      </c>
      <c r="KV54" s="84">
        <f t="shared" si="46"/>
        <v>0</v>
      </c>
      <c r="KW54" s="84">
        <f t="shared" si="46"/>
        <v>0</v>
      </c>
      <c r="KX54" s="84">
        <f t="shared" si="46"/>
        <v>0</v>
      </c>
      <c r="KY54" s="84">
        <f t="shared" si="46"/>
        <v>0</v>
      </c>
      <c r="KZ54" s="84">
        <f t="shared" si="46"/>
        <v>0</v>
      </c>
      <c r="LA54" s="84">
        <f t="shared" si="46"/>
        <v>0</v>
      </c>
      <c r="LB54" s="84">
        <f t="shared" si="46"/>
        <v>0</v>
      </c>
      <c r="LC54" s="84">
        <f t="shared" si="46"/>
        <v>0</v>
      </c>
      <c r="LD54" s="84">
        <f t="shared" si="46"/>
        <v>0</v>
      </c>
      <c r="LE54" s="84">
        <f t="shared" si="46"/>
        <v>0</v>
      </c>
      <c r="LF54" s="84">
        <f t="shared" si="46"/>
        <v>0</v>
      </c>
      <c r="LG54" s="84">
        <f t="shared" si="46"/>
        <v>0</v>
      </c>
      <c r="LH54" s="84">
        <f t="shared" si="46"/>
        <v>0</v>
      </c>
      <c r="LI54" s="84">
        <f t="shared" si="46"/>
        <v>0</v>
      </c>
      <c r="LJ54" s="84">
        <f t="shared" si="46"/>
        <v>0</v>
      </c>
      <c r="LK54" s="84">
        <f t="shared" ref="LK54:NV54" si="47">LK53/((ROWS(LK10)+ROWS(LK11)+ROWS(LK26)+ROWS(LK27)+ROWS(LK28)+ROWS(LK29)+ROWS(LK30)+ROWS(LK31)+ROWS(LK32)+ROWS(LK35)+ROWS(LK14))*10)*100</f>
        <v>0</v>
      </c>
      <c r="LL54" s="84">
        <f t="shared" si="47"/>
        <v>0</v>
      </c>
      <c r="LM54" s="84">
        <f t="shared" si="47"/>
        <v>0</v>
      </c>
      <c r="LN54" s="84">
        <f t="shared" si="47"/>
        <v>0</v>
      </c>
      <c r="LO54" s="84">
        <f t="shared" si="47"/>
        <v>0</v>
      </c>
      <c r="LP54" s="84">
        <f t="shared" si="47"/>
        <v>0</v>
      </c>
      <c r="LQ54" s="84">
        <f t="shared" si="47"/>
        <v>0</v>
      </c>
      <c r="LR54" s="84">
        <f t="shared" si="47"/>
        <v>0</v>
      </c>
      <c r="LS54" s="84">
        <f t="shared" si="47"/>
        <v>0</v>
      </c>
      <c r="LT54" s="84">
        <f t="shared" si="47"/>
        <v>0</v>
      </c>
      <c r="LU54" s="84">
        <f t="shared" si="47"/>
        <v>0</v>
      </c>
      <c r="LV54" s="84">
        <f t="shared" si="47"/>
        <v>0</v>
      </c>
      <c r="LW54" s="84">
        <f t="shared" si="47"/>
        <v>0</v>
      </c>
      <c r="LX54" s="84">
        <f t="shared" si="47"/>
        <v>0</v>
      </c>
      <c r="LY54" s="84">
        <f t="shared" si="47"/>
        <v>0</v>
      </c>
      <c r="LZ54" s="84">
        <f t="shared" si="47"/>
        <v>0</v>
      </c>
      <c r="MA54" s="84">
        <f t="shared" si="47"/>
        <v>0</v>
      </c>
      <c r="MB54" s="84">
        <f t="shared" si="47"/>
        <v>0</v>
      </c>
      <c r="MC54" s="84">
        <f t="shared" si="47"/>
        <v>0</v>
      </c>
      <c r="MD54" s="84">
        <f t="shared" si="47"/>
        <v>0</v>
      </c>
      <c r="ME54" s="84">
        <f t="shared" si="47"/>
        <v>0</v>
      </c>
      <c r="MF54" s="84">
        <f t="shared" si="47"/>
        <v>0</v>
      </c>
      <c r="MG54" s="84">
        <f t="shared" si="47"/>
        <v>0</v>
      </c>
      <c r="MH54" s="84">
        <f t="shared" si="47"/>
        <v>0</v>
      </c>
      <c r="MI54" s="84">
        <f t="shared" si="47"/>
        <v>0</v>
      </c>
      <c r="MJ54" s="84">
        <f t="shared" si="47"/>
        <v>0</v>
      </c>
      <c r="MK54" s="84">
        <f t="shared" si="47"/>
        <v>0</v>
      </c>
      <c r="ML54" s="84">
        <f t="shared" si="47"/>
        <v>0</v>
      </c>
      <c r="MM54" s="84">
        <f t="shared" si="47"/>
        <v>0</v>
      </c>
      <c r="MN54" s="84">
        <f t="shared" si="47"/>
        <v>0</v>
      </c>
      <c r="MO54" s="84">
        <f t="shared" si="47"/>
        <v>0</v>
      </c>
      <c r="MP54" s="84">
        <f t="shared" si="47"/>
        <v>0</v>
      </c>
      <c r="MQ54" s="84">
        <f t="shared" si="47"/>
        <v>0</v>
      </c>
      <c r="MR54" s="84">
        <f t="shared" si="47"/>
        <v>0</v>
      </c>
      <c r="MS54" s="84">
        <f t="shared" si="47"/>
        <v>0</v>
      </c>
      <c r="MT54" s="84">
        <f t="shared" si="47"/>
        <v>0</v>
      </c>
      <c r="MU54" s="84">
        <f t="shared" si="47"/>
        <v>0</v>
      </c>
      <c r="MV54" s="84">
        <f t="shared" si="47"/>
        <v>0</v>
      </c>
      <c r="MW54" s="84">
        <f t="shared" si="47"/>
        <v>0</v>
      </c>
      <c r="MX54" s="84">
        <f t="shared" si="47"/>
        <v>0</v>
      </c>
      <c r="MY54" s="84">
        <f t="shared" si="47"/>
        <v>0</v>
      </c>
      <c r="MZ54" s="84">
        <f t="shared" si="47"/>
        <v>0</v>
      </c>
      <c r="NA54" s="84">
        <f t="shared" si="47"/>
        <v>0</v>
      </c>
      <c r="NB54" s="84">
        <f t="shared" si="47"/>
        <v>0</v>
      </c>
      <c r="NC54" s="84">
        <f t="shared" si="47"/>
        <v>0</v>
      </c>
      <c r="ND54" s="84">
        <f t="shared" si="47"/>
        <v>0</v>
      </c>
      <c r="NE54" s="84">
        <f t="shared" si="47"/>
        <v>0</v>
      </c>
      <c r="NF54" s="84">
        <f t="shared" si="47"/>
        <v>0</v>
      </c>
      <c r="NG54" s="84">
        <f t="shared" si="47"/>
        <v>0</v>
      </c>
      <c r="NH54" s="84">
        <f t="shared" si="47"/>
        <v>0</v>
      </c>
      <c r="NI54" s="84">
        <f t="shared" si="47"/>
        <v>0</v>
      </c>
      <c r="NJ54" s="84">
        <f t="shared" si="47"/>
        <v>0</v>
      </c>
      <c r="NK54" s="84">
        <f t="shared" si="47"/>
        <v>0</v>
      </c>
      <c r="NL54" s="84">
        <f t="shared" si="47"/>
        <v>0</v>
      </c>
      <c r="NM54" s="84">
        <f t="shared" si="47"/>
        <v>0</v>
      </c>
      <c r="NN54" s="84">
        <f t="shared" si="47"/>
        <v>0</v>
      </c>
      <c r="NO54" s="84">
        <f t="shared" si="47"/>
        <v>0</v>
      </c>
      <c r="NP54" s="84">
        <f t="shared" si="47"/>
        <v>0</v>
      </c>
      <c r="NQ54" s="84">
        <f t="shared" si="47"/>
        <v>0</v>
      </c>
      <c r="NR54" s="84">
        <f t="shared" si="47"/>
        <v>0</v>
      </c>
      <c r="NS54" s="84">
        <f t="shared" si="47"/>
        <v>0</v>
      </c>
      <c r="NT54" s="84">
        <f t="shared" si="47"/>
        <v>0</v>
      </c>
      <c r="NU54" s="84">
        <f t="shared" si="47"/>
        <v>0</v>
      </c>
      <c r="NV54" s="84">
        <f t="shared" si="47"/>
        <v>0</v>
      </c>
      <c r="NW54" s="84">
        <f t="shared" ref="NW54:QH54" si="48">NW53/((ROWS(NW10)+ROWS(NW11)+ROWS(NW26)+ROWS(NW27)+ROWS(NW28)+ROWS(NW29)+ROWS(NW30)+ROWS(NW31)+ROWS(NW32)+ROWS(NW35)+ROWS(NW14))*10)*100</f>
        <v>0</v>
      </c>
      <c r="NX54" s="84">
        <f t="shared" si="48"/>
        <v>0</v>
      </c>
      <c r="NY54" s="84">
        <f t="shared" si="48"/>
        <v>0</v>
      </c>
      <c r="NZ54" s="84">
        <f t="shared" si="48"/>
        <v>0</v>
      </c>
      <c r="OA54" s="84">
        <f t="shared" si="48"/>
        <v>0</v>
      </c>
      <c r="OB54" s="84">
        <f t="shared" si="48"/>
        <v>0</v>
      </c>
      <c r="OC54" s="84">
        <f t="shared" si="48"/>
        <v>0</v>
      </c>
      <c r="OD54" s="84">
        <f t="shared" si="48"/>
        <v>0</v>
      </c>
      <c r="OE54" s="84">
        <f t="shared" si="48"/>
        <v>0</v>
      </c>
      <c r="OF54" s="84">
        <f t="shared" si="48"/>
        <v>0</v>
      </c>
      <c r="OG54" s="84">
        <f t="shared" si="48"/>
        <v>0</v>
      </c>
      <c r="OH54" s="84">
        <f t="shared" si="48"/>
        <v>0</v>
      </c>
      <c r="OI54" s="84">
        <f t="shared" si="48"/>
        <v>0</v>
      </c>
      <c r="OJ54" s="84">
        <f t="shared" si="48"/>
        <v>0</v>
      </c>
      <c r="OK54" s="84">
        <f t="shared" si="48"/>
        <v>0</v>
      </c>
      <c r="OL54" s="84">
        <f t="shared" si="48"/>
        <v>0</v>
      </c>
      <c r="OM54" s="84">
        <f t="shared" si="48"/>
        <v>0</v>
      </c>
      <c r="ON54" s="84">
        <f t="shared" si="48"/>
        <v>0</v>
      </c>
      <c r="OO54" s="84">
        <f t="shared" si="48"/>
        <v>0</v>
      </c>
      <c r="OP54" s="84">
        <f t="shared" si="48"/>
        <v>0</v>
      </c>
      <c r="OQ54" s="84">
        <f t="shared" si="48"/>
        <v>0</v>
      </c>
      <c r="OR54" s="84">
        <f t="shared" si="48"/>
        <v>0</v>
      </c>
      <c r="OS54" s="84">
        <f t="shared" si="48"/>
        <v>0</v>
      </c>
      <c r="OT54" s="84">
        <f t="shared" si="48"/>
        <v>0</v>
      </c>
      <c r="OU54" s="84">
        <f t="shared" si="48"/>
        <v>0</v>
      </c>
      <c r="OV54" s="84">
        <f t="shared" si="48"/>
        <v>0</v>
      </c>
      <c r="OW54" s="84">
        <f t="shared" si="48"/>
        <v>0</v>
      </c>
      <c r="OX54" s="84">
        <f t="shared" si="48"/>
        <v>0</v>
      </c>
      <c r="OY54" s="84">
        <f t="shared" si="48"/>
        <v>0</v>
      </c>
      <c r="OZ54" s="84">
        <f t="shared" si="48"/>
        <v>0</v>
      </c>
      <c r="PA54" s="84">
        <f t="shared" si="48"/>
        <v>0</v>
      </c>
      <c r="PB54" s="84">
        <f t="shared" si="48"/>
        <v>0</v>
      </c>
      <c r="PC54" s="84">
        <f t="shared" si="48"/>
        <v>0</v>
      </c>
      <c r="PD54" s="84">
        <f t="shared" si="48"/>
        <v>0</v>
      </c>
      <c r="PE54" s="84">
        <f t="shared" si="48"/>
        <v>0</v>
      </c>
      <c r="PF54" s="84">
        <f t="shared" si="48"/>
        <v>0</v>
      </c>
      <c r="PG54" s="84">
        <f t="shared" si="48"/>
        <v>0</v>
      </c>
      <c r="PH54" s="84">
        <f t="shared" si="48"/>
        <v>0</v>
      </c>
      <c r="PI54" s="84">
        <f t="shared" si="48"/>
        <v>0</v>
      </c>
      <c r="PJ54" s="84">
        <f t="shared" si="48"/>
        <v>0</v>
      </c>
      <c r="PK54" s="84">
        <f t="shared" si="48"/>
        <v>0</v>
      </c>
      <c r="PL54" s="84">
        <f t="shared" si="48"/>
        <v>0</v>
      </c>
      <c r="PM54" s="84">
        <f t="shared" si="48"/>
        <v>0</v>
      </c>
      <c r="PN54" s="84">
        <f t="shared" si="48"/>
        <v>0</v>
      </c>
      <c r="PO54" s="84">
        <f t="shared" si="48"/>
        <v>0</v>
      </c>
      <c r="PP54" s="84">
        <f t="shared" si="48"/>
        <v>0</v>
      </c>
      <c r="PQ54" s="84">
        <f t="shared" si="48"/>
        <v>0</v>
      </c>
      <c r="PR54" s="84">
        <f t="shared" si="48"/>
        <v>0</v>
      </c>
      <c r="PS54" s="84">
        <f t="shared" si="48"/>
        <v>0</v>
      </c>
      <c r="PT54" s="84">
        <f t="shared" si="48"/>
        <v>0</v>
      </c>
      <c r="PU54" s="84">
        <f t="shared" si="48"/>
        <v>0</v>
      </c>
      <c r="PV54" s="84">
        <f t="shared" si="48"/>
        <v>0</v>
      </c>
      <c r="PW54" s="84">
        <f t="shared" si="48"/>
        <v>0</v>
      </c>
      <c r="PX54" s="84">
        <f t="shared" si="48"/>
        <v>0</v>
      </c>
      <c r="PY54" s="84">
        <f t="shared" si="48"/>
        <v>0</v>
      </c>
      <c r="PZ54" s="84">
        <f t="shared" si="48"/>
        <v>0</v>
      </c>
      <c r="QA54" s="84">
        <f t="shared" si="48"/>
        <v>0</v>
      </c>
      <c r="QB54" s="84">
        <f t="shared" si="48"/>
        <v>0</v>
      </c>
      <c r="QC54" s="84">
        <f t="shared" si="48"/>
        <v>0</v>
      </c>
      <c r="QD54" s="84">
        <f t="shared" si="48"/>
        <v>0</v>
      </c>
      <c r="QE54" s="84">
        <f t="shared" si="48"/>
        <v>0</v>
      </c>
      <c r="QF54" s="84">
        <f t="shared" si="48"/>
        <v>0</v>
      </c>
      <c r="QG54" s="84">
        <f t="shared" si="48"/>
        <v>0</v>
      </c>
      <c r="QH54" s="84">
        <f t="shared" si="48"/>
        <v>0</v>
      </c>
      <c r="QI54" s="84">
        <f t="shared" ref="QI54:SQ54" si="49">QI53/((ROWS(QI10)+ROWS(QI11)+ROWS(QI26)+ROWS(QI27)+ROWS(QI28)+ROWS(QI29)+ROWS(QI30)+ROWS(QI31)+ROWS(QI32)+ROWS(QI35)+ROWS(QI14))*10)*100</f>
        <v>0</v>
      </c>
      <c r="QJ54" s="84">
        <f t="shared" si="49"/>
        <v>0</v>
      </c>
      <c r="QK54" s="84">
        <f t="shared" si="49"/>
        <v>0</v>
      </c>
      <c r="QL54" s="84">
        <f t="shared" si="49"/>
        <v>0</v>
      </c>
      <c r="QM54" s="84">
        <f t="shared" si="49"/>
        <v>0</v>
      </c>
      <c r="QN54" s="84">
        <f t="shared" si="49"/>
        <v>0</v>
      </c>
      <c r="QO54" s="84">
        <f t="shared" si="49"/>
        <v>0</v>
      </c>
      <c r="QP54" s="84">
        <f t="shared" si="49"/>
        <v>0</v>
      </c>
      <c r="QQ54" s="84">
        <f t="shared" si="49"/>
        <v>0</v>
      </c>
      <c r="QR54" s="84">
        <f t="shared" si="49"/>
        <v>0</v>
      </c>
      <c r="QS54" s="84">
        <f t="shared" si="49"/>
        <v>0</v>
      </c>
      <c r="QT54" s="84">
        <f t="shared" si="49"/>
        <v>0</v>
      </c>
      <c r="QU54" s="84">
        <f t="shared" si="49"/>
        <v>0</v>
      </c>
      <c r="QV54" s="84">
        <f t="shared" si="49"/>
        <v>0</v>
      </c>
      <c r="QW54" s="84">
        <f t="shared" si="49"/>
        <v>0</v>
      </c>
      <c r="QX54" s="84">
        <f t="shared" si="49"/>
        <v>0</v>
      </c>
      <c r="QY54" s="84">
        <f t="shared" si="49"/>
        <v>0</v>
      </c>
      <c r="QZ54" s="84">
        <f t="shared" si="49"/>
        <v>0</v>
      </c>
      <c r="RA54" s="84">
        <f t="shared" si="49"/>
        <v>0</v>
      </c>
      <c r="RB54" s="84">
        <f t="shared" si="49"/>
        <v>0</v>
      </c>
      <c r="RC54" s="84">
        <f t="shared" si="49"/>
        <v>0</v>
      </c>
      <c r="RD54" s="84">
        <f t="shared" si="49"/>
        <v>0</v>
      </c>
      <c r="RE54" s="84">
        <f t="shared" si="49"/>
        <v>0</v>
      </c>
      <c r="RF54" s="84">
        <f t="shared" si="49"/>
        <v>0</v>
      </c>
      <c r="RG54" s="84">
        <f t="shared" si="49"/>
        <v>0</v>
      </c>
      <c r="RH54" s="84">
        <f t="shared" si="49"/>
        <v>0</v>
      </c>
      <c r="RI54" s="84">
        <f t="shared" si="49"/>
        <v>0</v>
      </c>
      <c r="RJ54" s="84">
        <f t="shared" si="49"/>
        <v>0</v>
      </c>
      <c r="RK54" s="84">
        <f t="shared" si="49"/>
        <v>0</v>
      </c>
      <c r="RL54" s="84">
        <f t="shared" si="49"/>
        <v>0</v>
      </c>
      <c r="RM54" s="84">
        <f t="shared" si="49"/>
        <v>0</v>
      </c>
      <c r="RN54" s="84">
        <f t="shared" si="49"/>
        <v>0</v>
      </c>
      <c r="RO54" s="84">
        <f t="shared" si="49"/>
        <v>0</v>
      </c>
      <c r="RP54" s="84">
        <f t="shared" si="49"/>
        <v>0</v>
      </c>
      <c r="RQ54" s="84">
        <f t="shared" si="49"/>
        <v>0</v>
      </c>
      <c r="RR54" s="84">
        <f t="shared" si="49"/>
        <v>0</v>
      </c>
      <c r="RS54" s="84">
        <f t="shared" si="49"/>
        <v>0</v>
      </c>
      <c r="RT54" s="84">
        <f t="shared" si="49"/>
        <v>0</v>
      </c>
      <c r="RU54" s="84">
        <f t="shared" si="49"/>
        <v>0</v>
      </c>
      <c r="RV54" s="84">
        <f t="shared" si="49"/>
        <v>0</v>
      </c>
      <c r="RW54" s="84">
        <f t="shared" si="49"/>
        <v>0</v>
      </c>
      <c r="RX54" s="84">
        <f t="shared" si="49"/>
        <v>0</v>
      </c>
      <c r="RY54" s="84">
        <f t="shared" si="49"/>
        <v>0</v>
      </c>
      <c r="RZ54" s="84">
        <f t="shared" si="49"/>
        <v>0</v>
      </c>
      <c r="SA54" s="84">
        <f t="shared" si="49"/>
        <v>0</v>
      </c>
      <c r="SB54" s="84">
        <f t="shared" si="49"/>
        <v>0</v>
      </c>
      <c r="SC54" s="84">
        <f t="shared" si="49"/>
        <v>0</v>
      </c>
      <c r="SD54" s="84">
        <f t="shared" si="49"/>
        <v>0</v>
      </c>
      <c r="SE54" s="84">
        <f t="shared" si="49"/>
        <v>0</v>
      </c>
      <c r="SF54" s="84">
        <f t="shared" si="49"/>
        <v>0</v>
      </c>
      <c r="SG54" s="84">
        <f t="shared" si="49"/>
        <v>0</v>
      </c>
      <c r="SH54" s="84">
        <f t="shared" si="49"/>
        <v>0</v>
      </c>
      <c r="SI54" s="84">
        <f t="shared" si="49"/>
        <v>0</v>
      </c>
      <c r="SJ54" s="84">
        <f t="shared" si="49"/>
        <v>0</v>
      </c>
      <c r="SK54" s="84">
        <f t="shared" si="49"/>
        <v>0</v>
      </c>
      <c r="SL54" s="84">
        <f t="shared" si="49"/>
        <v>0</v>
      </c>
      <c r="SM54" s="84">
        <f t="shared" si="49"/>
        <v>0</v>
      </c>
      <c r="SN54" s="84">
        <f t="shared" si="49"/>
        <v>0</v>
      </c>
      <c r="SO54" s="84">
        <f t="shared" si="49"/>
        <v>0</v>
      </c>
      <c r="SP54" s="84">
        <f t="shared" si="49"/>
        <v>0</v>
      </c>
      <c r="SQ54" s="84">
        <f t="shared" si="49"/>
        <v>0</v>
      </c>
    </row>
    <row r="55" spans="1:511" s="52" customFormat="1" hidden="1" x14ac:dyDescent="0.25">
      <c r="A55" s="80" t="s">
        <v>52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84"/>
      <c r="MX55" s="84"/>
      <c r="MY55" s="84"/>
      <c r="MZ55" s="84"/>
      <c r="NA55" s="84"/>
      <c r="NB55" s="84"/>
      <c r="NC55" s="84"/>
      <c r="ND55" s="84"/>
      <c r="NE55" s="84"/>
      <c r="NF55" s="84"/>
      <c r="NG55" s="84"/>
      <c r="NH55" s="84"/>
      <c r="NI55" s="84"/>
      <c r="NJ55" s="84"/>
      <c r="NK55" s="84"/>
      <c r="NL55" s="84"/>
      <c r="NM55" s="84"/>
      <c r="NN55" s="84"/>
      <c r="NO55" s="84"/>
      <c r="NP55" s="84"/>
      <c r="NQ55" s="84"/>
      <c r="NR55" s="84"/>
      <c r="NS55" s="84"/>
      <c r="NT55" s="84"/>
      <c r="NU55" s="84"/>
      <c r="NV55" s="84"/>
      <c r="NW55" s="84"/>
      <c r="NX55" s="84"/>
      <c r="NY55" s="84"/>
      <c r="NZ55" s="84"/>
      <c r="OA55" s="84"/>
      <c r="OB55" s="84"/>
      <c r="OC55" s="84"/>
      <c r="OD55" s="84"/>
      <c r="OE55" s="84"/>
      <c r="OF55" s="84"/>
      <c r="OG55" s="84"/>
      <c r="OH55" s="84"/>
      <c r="OI55" s="84"/>
      <c r="OJ55" s="84"/>
      <c r="OK55" s="84"/>
      <c r="OL55" s="84"/>
      <c r="OM55" s="84"/>
      <c r="ON55" s="84"/>
      <c r="OO55" s="84"/>
      <c r="OP55" s="84"/>
      <c r="OQ55" s="84"/>
      <c r="OR55" s="84"/>
      <c r="OS55" s="84"/>
      <c r="OT55" s="84"/>
      <c r="OU55" s="84"/>
      <c r="OV55" s="84"/>
      <c r="OW55" s="84"/>
      <c r="OX55" s="84"/>
      <c r="OY55" s="84"/>
      <c r="OZ55" s="84"/>
      <c r="PA55" s="84"/>
      <c r="PB55" s="84"/>
      <c r="PC55" s="84"/>
      <c r="PD55" s="84"/>
      <c r="PE55" s="84"/>
      <c r="PF55" s="84"/>
      <c r="PG55" s="84"/>
      <c r="PH55" s="84"/>
      <c r="PI55" s="84"/>
      <c r="PJ55" s="84"/>
      <c r="PK55" s="84"/>
      <c r="PL55" s="84"/>
      <c r="PM55" s="84"/>
      <c r="PN55" s="84"/>
      <c r="PO55" s="84"/>
      <c r="PP55" s="84"/>
      <c r="PQ55" s="84"/>
      <c r="PR55" s="84"/>
      <c r="PS55" s="84"/>
      <c r="PT55" s="84"/>
      <c r="PU55" s="84"/>
      <c r="PV55" s="84"/>
      <c r="PW55" s="84"/>
      <c r="PX55" s="84"/>
      <c r="PY55" s="84"/>
      <c r="PZ55" s="84"/>
      <c r="QA55" s="84"/>
      <c r="QB55" s="84"/>
      <c r="QC55" s="84"/>
      <c r="QD55" s="84"/>
      <c r="QE55" s="84"/>
      <c r="QF55" s="84"/>
      <c r="QG55" s="84"/>
      <c r="QH55" s="84"/>
      <c r="QI55" s="84"/>
      <c r="QJ55" s="84"/>
      <c r="QK55" s="84"/>
      <c r="QL55" s="84"/>
      <c r="QM55" s="84"/>
      <c r="QN55" s="84"/>
      <c r="QO55" s="84"/>
      <c r="QP55" s="84"/>
      <c r="QQ55" s="84"/>
      <c r="QR55" s="84"/>
      <c r="QS55" s="84"/>
      <c r="QT55" s="84"/>
      <c r="QU55" s="84"/>
      <c r="QV55" s="84"/>
      <c r="QW55" s="84"/>
      <c r="QX55" s="84"/>
      <c r="QY55" s="84"/>
      <c r="QZ55" s="84"/>
      <c r="RA55" s="84"/>
      <c r="RB55" s="84"/>
      <c r="RC55" s="84"/>
      <c r="RD55" s="84"/>
      <c r="RE55" s="84"/>
      <c r="RF55" s="84"/>
      <c r="RG55" s="84"/>
      <c r="RH55" s="84"/>
      <c r="RI55" s="84"/>
      <c r="RJ55" s="84"/>
      <c r="RK55" s="84"/>
      <c r="RL55" s="84"/>
      <c r="RM55" s="84"/>
      <c r="RN55" s="84"/>
      <c r="RO55" s="84"/>
      <c r="RP55" s="84"/>
      <c r="RQ55" s="84"/>
      <c r="RR55" s="84"/>
      <c r="RS55" s="84"/>
      <c r="RT55" s="84"/>
      <c r="RU55" s="84"/>
      <c r="RV55" s="84"/>
      <c r="RW55" s="84"/>
      <c r="RX55" s="84"/>
      <c r="RY55" s="84"/>
      <c r="RZ55" s="84"/>
      <c r="SA55" s="84"/>
      <c r="SB55" s="84"/>
      <c r="SC55" s="84"/>
      <c r="SD55" s="84"/>
      <c r="SE55" s="84"/>
      <c r="SF55" s="84"/>
      <c r="SG55" s="84"/>
      <c r="SH55" s="84"/>
      <c r="SI55" s="84"/>
      <c r="SJ55" s="84"/>
      <c r="SK55" s="84"/>
      <c r="SL55" s="84"/>
      <c r="SM55" s="84"/>
      <c r="SN55" s="84"/>
      <c r="SO55" s="84"/>
      <c r="SP55" s="84"/>
      <c r="SQ55" s="84"/>
    </row>
    <row r="56" spans="1:511" s="52" customFormat="1" hidden="1" x14ac:dyDescent="0.25">
      <c r="A56" s="81" t="s">
        <v>48</v>
      </c>
      <c r="B56" s="85">
        <f>SUM(B17,B20,B21,B23,B25,B38,B39)</f>
        <v>70</v>
      </c>
      <c r="C56" s="85">
        <f t="shared" ref="C56:BN56" si="50">SUM(C17,C20,C21,C23,C25,C38,C39)</f>
        <v>46</v>
      </c>
      <c r="D56" s="85">
        <f t="shared" si="50"/>
        <v>44</v>
      </c>
      <c r="E56" s="85">
        <f t="shared" si="50"/>
        <v>45</v>
      </c>
      <c r="F56" s="85">
        <f t="shared" si="50"/>
        <v>55</v>
      </c>
      <c r="G56" s="85">
        <f t="shared" si="50"/>
        <v>24</v>
      </c>
      <c r="H56" s="85">
        <f t="shared" si="50"/>
        <v>22</v>
      </c>
      <c r="I56" s="85">
        <f t="shared" si="50"/>
        <v>21</v>
      </c>
      <c r="J56" s="85">
        <f t="shared" si="50"/>
        <v>40</v>
      </c>
      <c r="K56" s="85">
        <f t="shared" si="50"/>
        <v>47</v>
      </c>
      <c r="L56" s="85">
        <f t="shared" si="50"/>
        <v>70</v>
      </c>
      <c r="M56" s="85">
        <f t="shared" si="50"/>
        <v>66</v>
      </c>
      <c r="N56" s="85">
        <f t="shared" si="50"/>
        <v>28</v>
      </c>
      <c r="O56" s="85">
        <f t="shared" si="50"/>
        <v>62</v>
      </c>
      <c r="P56" s="85">
        <f t="shared" si="50"/>
        <v>62</v>
      </c>
      <c r="Q56" s="85">
        <f t="shared" si="50"/>
        <v>58</v>
      </c>
      <c r="R56" s="85">
        <f t="shared" si="50"/>
        <v>37</v>
      </c>
      <c r="S56" s="85">
        <f t="shared" si="50"/>
        <v>53</v>
      </c>
      <c r="T56" s="85">
        <f t="shared" si="50"/>
        <v>66</v>
      </c>
      <c r="U56" s="85">
        <f t="shared" si="50"/>
        <v>41</v>
      </c>
      <c r="V56" s="85">
        <f t="shared" si="50"/>
        <v>60</v>
      </c>
      <c r="W56" s="85">
        <f t="shared" si="50"/>
        <v>32</v>
      </c>
      <c r="X56" s="85">
        <f t="shared" si="50"/>
        <v>33</v>
      </c>
      <c r="Y56" s="85">
        <f t="shared" si="50"/>
        <v>27</v>
      </c>
      <c r="Z56" s="85">
        <f t="shared" si="50"/>
        <v>35</v>
      </c>
      <c r="AA56" s="85">
        <f t="shared" si="50"/>
        <v>23</v>
      </c>
      <c r="AB56" s="85">
        <f t="shared" si="50"/>
        <v>67</v>
      </c>
      <c r="AC56" s="85">
        <f t="shared" si="50"/>
        <v>45.703703703703702</v>
      </c>
      <c r="AD56" s="85">
        <f t="shared" si="50"/>
        <v>0</v>
      </c>
      <c r="AE56" s="85">
        <f t="shared" si="50"/>
        <v>0</v>
      </c>
      <c r="AF56" s="85">
        <f t="shared" si="50"/>
        <v>0</v>
      </c>
      <c r="AG56" s="85">
        <f t="shared" si="50"/>
        <v>0</v>
      </c>
      <c r="AH56" s="85">
        <f t="shared" si="50"/>
        <v>0</v>
      </c>
      <c r="AI56" s="85">
        <f t="shared" si="50"/>
        <v>0</v>
      </c>
      <c r="AJ56" s="85">
        <f t="shared" si="50"/>
        <v>0</v>
      </c>
      <c r="AK56" s="85">
        <f t="shared" si="50"/>
        <v>0</v>
      </c>
      <c r="AL56" s="85">
        <f t="shared" si="50"/>
        <v>0</v>
      </c>
      <c r="AM56" s="85">
        <f t="shared" si="50"/>
        <v>0</v>
      </c>
      <c r="AN56" s="85">
        <f t="shared" si="50"/>
        <v>0</v>
      </c>
      <c r="AO56" s="85">
        <f t="shared" si="50"/>
        <v>0</v>
      </c>
      <c r="AP56" s="85">
        <f t="shared" si="50"/>
        <v>0</v>
      </c>
      <c r="AQ56" s="85">
        <f t="shared" si="50"/>
        <v>0</v>
      </c>
      <c r="AR56" s="85">
        <f t="shared" si="50"/>
        <v>0</v>
      </c>
      <c r="AS56" s="85">
        <f t="shared" si="50"/>
        <v>0</v>
      </c>
      <c r="AT56" s="85">
        <f t="shared" si="50"/>
        <v>0</v>
      </c>
      <c r="AU56" s="85">
        <f t="shared" si="50"/>
        <v>0</v>
      </c>
      <c r="AV56" s="85">
        <f t="shared" si="50"/>
        <v>0</v>
      </c>
      <c r="AW56" s="85">
        <f t="shared" si="50"/>
        <v>0</v>
      </c>
      <c r="AX56" s="85">
        <f t="shared" si="50"/>
        <v>0</v>
      </c>
      <c r="AY56" s="85">
        <f t="shared" si="50"/>
        <v>0</v>
      </c>
      <c r="AZ56" s="85">
        <f t="shared" si="50"/>
        <v>0</v>
      </c>
      <c r="BA56" s="85">
        <f t="shared" si="50"/>
        <v>0</v>
      </c>
      <c r="BB56" s="85">
        <f t="shared" si="50"/>
        <v>0</v>
      </c>
      <c r="BC56" s="85">
        <f t="shared" si="50"/>
        <v>0</v>
      </c>
      <c r="BD56" s="85">
        <f t="shared" si="50"/>
        <v>0</v>
      </c>
      <c r="BE56" s="85">
        <f t="shared" si="50"/>
        <v>0</v>
      </c>
      <c r="BF56" s="85">
        <f t="shared" si="50"/>
        <v>0</v>
      </c>
      <c r="BG56" s="85">
        <f t="shared" si="50"/>
        <v>0</v>
      </c>
      <c r="BH56" s="85">
        <f t="shared" si="50"/>
        <v>0</v>
      </c>
      <c r="BI56" s="85">
        <f t="shared" si="50"/>
        <v>0</v>
      </c>
      <c r="BJ56" s="85">
        <f t="shared" si="50"/>
        <v>0</v>
      </c>
      <c r="BK56" s="85">
        <f t="shared" si="50"/>
        <v>0</v>
      </c>
      <c r="BL56" s="85">
        <f t="shared" si="50"/>
        <v>0</v>
      </c>
      <c r="BM56" s="85">
        <f t="shared" si="50"/>
        <v>0</v>
      </c>
      <c r="BN56" s="85">
        <f t="shared" si="50"/>
        <v>0</v>
      </c>
      <c r="BO56" s="85">
        <f t="shared" ref="BO56:DZ56" si="51">SUM(BO17,BO20,BO21,BO23,BO25,BO38,BO39)</f>
        <v>0</v>
      </c>
      <c r="BP56" s="85">
        <f t="shared" si="51"/>
        <v>0</v>
      </c>
      <c r="BQ56" s="85">
        <f t="shared" si="51"/>
        <v>0</v>
      </c>
      <c r="BR56" s="85">
        <f t="shared" si="51"/>
        <v>0</v>
      </c>
      <c r="BS56" s="85">
        <f t="shared" si="51"/>
        <v>0</v>
      </c>
      <c r="BT56" s="85">
        <f t="shared" si="51"/>
        <v>0</v>
      </c>
      <c r="BU56" s="85">
        <f t="shared" si="51"/>
        <v>0</v>
      </c>
      <c r="BV56" s="85">
        <f t="shared" si="51"/>
        <v>0</v>
      </c>
      <c r="BW56" s="85">
        <f t="shared" si="51"/>
        <v>0</v>
      </c>
      <c r="BX56" s="85">
        <f t="shared" si="51"/>
        <v>0</v>
      </c>
      <c r="BY56" s="85">
        <f t="shared" si="51"/>
        <v>0</v>
      </c>
      <c r="BZ56" s="85">
        <f t="shared" si="51"/>
        <v>0</v>
      </c>
      <c r="CA56" s="85">
        <f t="shared" si="51"/>
        <v>0</v>
      </c>
      <c r="CB56" s="85">
        <f t="shared" si="51"/>
        <v>0</v>
      </c>
      <c r="CC56" s="85">
        <f t="shared" si="51"/>
        <v>0</v>
      </c>
      <c r="CD56" s="85">
        <f t="shared" si="51"/>
        <v>0</v>
      </c>
      <c r="CE56" s="85">
        <f t="shared" si="51"/>
        <v>0</v>
      </c>
      <c r="CF56" s="85">
        <f t="shared" si="51"/>
        <v>0</v>
      </c>
      <c r="CG56" s="85">
        <f t="shared" si="51"/>
        <v>0</v>
      </c>
      <c r="CH56" s="85">
        <f t="shared" si="51"/>
        <v>0</v>
      </c>
      <c r="CI56" s="85">
        <f t="shared" si="51"/>
        <v>0</v>
      </c>
      <c r="CJ56" s="85">
        <f t="shared" si="51"/>
        <v>0</v>
      </c>
      <c r="CK56" s="85">
        <f t="shared" si="51"/>
        <v>0</v>
      </c>
      <c r="CL56" s="85">
        <f t="shared" si="51"/>
        <v>0</v>
      </c>
      <c r="CM56" s="85">
        <f t="shared" si="51"/>
        <v>0</v>
      </c>
      <c r="CN56" s="85">
        <f t="shared" si="51"/>
        <v>0</v>
      </c>
      <c r="CO56" s="85">
        <f t="shared" si="51"/>
        <v>0</v>
      </c>
      <c r="CP56" s="85">
        <f t="shared" si="51"/>
        <v>0</v>
      </c>
      <c r="CQ56" s="85">
        <f t="shared" si="51"/>
        <v>0</v>
      </c>
      <c r="CR56" s="85">
        <f t="shared" si="51"/>
        <v>0</v>
      </c>
      <c r="CS56" s="85">
        <f t="shared" si="51"/>
        <v>0</v>
      </c>
      <c r="CT56" s="85">
        <f t="shared" si="51"/>
        <v>0</v>
      </c>
      <c r="CU56" s="85">
        <f t="shared" si="51"/>
        <v>0</v>
      </c>
      <c r="CV56" s="85">
        <f t="shared" si="51"/>
        <v>0</v>
      </c>
      <c r="CW56" s="85">
        <f t="shared" si="51"/>
        <v>0</v>
      </c>
      <c r="CX56" s="85">
        <f t="shared" si="51"/>
        <v>0</v>
      </c>
      <c r="CY56" s="85">
        <f t="shared" si="51"/>
        <v>0</v>
      </c>
      <c r="CZ56" s="85">
        <f t="shared" si="51"/>
        <v>0</v>
      </c>
      <c r="DA56" s="85">
        <f t="shared" si="51"/>
        <v>0</v>
      </c>
      <c r="DB56" s="85">
        <f t="shared" si="51"/>
        <v>0</v>
      </c>
      <c r="DC56" s="85">
        <f t="shared" si="51"/>
        <v>0</v>
      </c>
      <c r="DD56" s="85">
        <f t="shared" si="51"/>
        <v>0</v>
      </c>
      <c r="DE56" s="85">
        <f t="shared" si="51"/>
        <v>0</v>
      </c>
      <c r="DF56" s="85">
        <f t="shared" si="51"/>
        <v>0</v>
      </c>
      <c r="DG56" s="85">
        <f t="shared" si="51"/>
        <v>0</v>
      </c>
      <c r="DH56" s="85">
        <f t="shared" si="51"/>
        <v>0</v>
      </c>
      <c r="DI56" s="85">
        <f t="shared" si="51"/>
        <v>0</v>
      </c>
      <c r="DJ56" s="85">
        <f t="shared" si="51"/>
        <v>0</v>
      </c>
      <c r="DK56" s="85">
        <f t="shared" si="51"/>
        <v>0</v>
      </c>
      <c r="DL56" s="85">
        <f t="shared" si="51"/>
        <v>0</v>
      </c>
      <c r="DM56" s="85">
        <f t="shared" si="51"/>
        <v>0</v>
      </c>
      <c r="DN56" s="85">
        <f t="shared" si="51"/>
        <v>0</v>
      </c>
      <c r="DO56" s="85">
        <f t="shared" si="51"/>
        <v>0</v>
      </c>
      <c r="DP56" s="85">
        <f t="shared" si="51"/>
        <v>0</v>
      </c>
      <c r="DQ56" s="85">
        <f t="shared" si="51"/>
        <v>0</v>
      </c>
      <c r="DR56" s="85">
        <f t="shared" si="51"/>
        <v>0</v>
      </c>
      <c r="DS56" s="85">
        <f t="shared" si="51"/>
        <v>0</v>
      </c>
      <c r="DT56" s="85">
        <f t="shared" si="51"/>
        <v>0</v>
      </c>
      <c r="DU56" s="85">
        <f t="shared" si="51"/>
        <v>0</v>
      </c>
      <c r="DV56" s="85">
        <f t="shared" si="51"/>
        <v>0</v>
      </c>
      <c r="DW56" s="85">
        <f t="shared" si="51"/>
        <v>0</v>
      </c>
      <c r="DX56" s="85">
        <f t="shared" si="51"/>
        <v>0</v>
      </c>
      <c r="DY56" s="85">
        <f t="shared" si="51"/>
        <v>0</v>
      </c>
      <c r="DZ56" s="85">
        <f t="shared" si="51"/>
        <v>0</v>
      </c>
      <c r="EA56" s="85">
        <f t="shared" ref="EA56:GL56" si="52">SUM(EA17,EA20,EA21,EA23,EA25,EA38,EA39)</f>
        <v>0</v>
      </c>
      <c r="EB56" s="85">
        <f t="shared" si="52"/>
        <v>0</v>
      </c>
      <c r="EC56" s="85">
        <f t="shared" si="52"/>
        <v>0</v>
      </c>
      <c r="ED56" s="85">
        <f t="shared" si="52"/>
        <v>0</v>
      </c>
      <c r="EE56" s="85">
        <f t="shared" si="52"/>
        <v>0</v>
      </c>
      <c r="EF56" s="85">
        <f t="shared" si="52"/>
        <v>0</v>
      </c>
      <c r="EG56" s="85">
        <f t="shared" si="52"/>
        <v>0</v>
      </c>
      <c r="EH56" s="85">
        <f t="shared" si="52"/>
        <v>0</v>
      </c>
      <c r="EI56" s="85">
        <f t="shared" si="52"/>
        <v>0</v>
      </c>
      <c r="EJ56" s="85">
        <f t="shared" si="52"/>
        <v>0</v>
      </c>
      <c r="EK56" s="85">
        <f t="shared" si="52"/>
        <v>0</v>
      </c>
      <c r="EL56" s="85">
        <f t="shared" si="52"/>
        <v>0</v>
      </c>
      <c r="EM56" s="85">
        <f t="shared" si="52"/>
        <v>0</v>
      </c>
      <c r="EN56" s="85">
        <f t="shared" si="52"/>
        <v>0</v>
      </c>
      <c r="EO56" s="85">
        <f t="shared" si="52"/>
        <v>0</v>
      </c>
      <c r="EP56" s="85">
        <f t="shared" si="52"/>
        <v>0</v>
      </c>
      <c r="EQ56" s="85">
        <f t="shared" si="52"/>
        <v>0</v>
      </c>
      <c r="ER56" s="85">
        <f t="shared" si="52"/>
        <v>0</v>
      </c>
      <c r="ES56" s="85">
        <f t="shared" si="52"/>
        <v>0</v>
      </c>
      <c r="ET56" s="85">
        <f t="shared" si="52"/>
        <v>0</v>
      </c>
      <c r="EU56" s="85">
        <f t="shared" si="52"/>
        <v>0</v>
      </c>
      <c r="EV56" s="85">
        <f t="shared" si="52"/>
        <v>0</v>
      </c>
      <c r="EW56" s="85">
        <f t="shared" si="52"/>
        <v>0</v>
      </c>
      <c r="EX56" s="85">
        <f t="shared" si="52"/>
        <v>0</v>
      </c>
      <c r="EY56" s="85">
        <f t="shared" si="52"/>
        <v>0</v>
      </c>
      <c r="EZ56" s="85">
        <f t="shared" si="52"/>
        <v>0</v>
      </c>
      <c r="FA56" s="85">
        <f t="shared" si="52"/>
        <v>0</v>
      </c>
      <c r="FB56" s="85">
        <f t="shared" si="52"/>
        <v>0</v>
      </c>
      <c r="FC56" s="85">
        <f t="shared" si="52"/>
        <v>0</v>
      </c>
      <c r="FD56" s="85">
        <f t="shared" si="52"/>
        <v>0</v>
      </c>
      <c r="FE56" s="85">
        <f t="shared" si="52"/>
        <v>0</v>
      </c>
      <c r="FF56" s="85">
        <f t="shared" si="52"/>
        <v>0</v>
      </c>
      <c r="FG56" s="85">
        <f t="shared" si="52"/>
        <v>0</v>
      </c>
      <c r="FH56" s="85">
        <f t="shared" si="52"/>
        <v>0</v>
      </c>
      <c r="FI56" s="85">
        <f t="shared" si="52"/>
        <v>0</v>
      </c>
      <c r="FJ56" s="85">
        <f t="shared" si="52"/>
        <v>0</v>
      </c>
      <c r="FK56" s="85">
        <f t="shared" si="52"/>
        <v>0</v>
      </c>
      <c r="FL56" s="85">
        <f t="shared" si="52"/>
        <v>0</v>
      </c>
      <c r="FM56" s="85">
        <f t="shared" si="52"/>
        <v>0</v>
      </c>
      <c r="FN56" s="85">
        <f t="shared" si="52"/>
        <v>0</v>
      </c>
      <c r="FO56" s="85">
        <f t="shared" si="52"/>
        <v>0</v>
      </c>
      <c r="FP56" s="85">
        <f t="shared" si="52"/>
        <v>0</v>
      </c>
      <c r="FQ56" s="85">
        <f t="shared" si="52"/>
        <v>0</v>
      </c>
      <c r="FR56" s="85">
        <f t="shared" si="52"/>
        <v>0</v>
      </c>
      <c r="FS56" s="85">
        <f t="shared" si="52"/>
        <v>0</v>
      </c>
      <c r="FT56" s="85">
        <f t="shared" si="52"/>
        <v>0</v>
      </c>
      <c r="FU56" s="85">
        <f t="shared" si="52"/>
        <v>0</v>
      </c>
      <c r="FV56" s="85">
        <f t="shared" si="52"/>
        <v>0</v>
      </c>
      <c r="FW56" s="85">
        <f t="shared" si="52"/>
        <v>0</v>
      </c>
      <c r="FX56" s="85">
        <f t="shared" si="52"/>
        <v>0</v>
      </c>
      <c r="FY56" s="85">
        <f t="shared" si="52"/>
        <v>0</v>
      </c>
      <c r="FZ56" s="85">
        <f t="shared" si="52"/>
        <v>0</v>
      </c>
      <c r="GA56" s="85">
        <f t="shared" si="52"/>
        <v>0</v>
      </c>
      <c r="GB56" s="85">
        <f t="shared" si="52"/>
        <v>0</v>
      </c>
      <c r="GC56" s="85">
        <f t="shared" si="52"/>
        <v>0</v>
      </c>
      <c r="GD56" s="85">
        <f t="shared" si="52"/>
        <v>0</v>
      </c>
      <c r="GE56" s="85">
        <f t="shared" si="52"/>
        <v>0</v>
      </c>
      <c r="GF56" s="85">
        <f t="shared" si="52"/>
        <v>0</v>
      </c>
      <c r="GG56" s="85">
        <f t="shared" si="52"/>
        <v>0</v>
      </c>
      <c r="GH56" s="85">
        <f t="shared" si="52"/>
        <v>0</v>
      </c>
      <c r="GI56" s="85">
        <f t="shared" si="52"/>
        <v>0</v>
      </c>
      <c r="GJ56" s="85">
        <f t="shared" si="52"/>
        <v>0</v>
      </c>
      <c r="GK56" s="85">
        <f t="shared" si="52"/>
        <v>0</v>
      </c>
      <c r="GL56" s="85">
        <f t="shared" si="52"/>
        <v>0</v>
      </c>
      <c r="GM56" s="85">
        <f t="shared" ref="GM56:IX56" si="53">SUM(GM17,GM20,GM21,GM23,GM25,GM38,GM39)</f>
        <v>0</v>
      </c>
      <c r="GN56" s="85">
        <f t="shared" si="53"/>
        <v>0</v>
      </c>
      <c r="GO56" s="85">
        <f t="shared" si="53"/>
        <v>0</v>
      </c>
      <c r="GP56" s="85">
        <f t="shared" si="53"/>
        <v>0</v>
      </c>
      <c r="GQ56" s="85">
        <f t="shared" si="53"/>
        <v>0</v>
      </c>
      <c r="GR56" s="85">
        <f t="shared" si="53"/>
        <v>0</v>
      </c>
      <c r="GS56" s="85">
        <f t="shared" si="53"/>
        <v>0</v>
      </c>
      <c r="GT56" s="85">
        <f t="shared" si="53"/>
        <v>0</v>
      </c>
      <c r="GU56" s="85">
        <f t="shared" si="53"/>
        <v>0</v>
      </c>
      <c r="GV56" s="85">
        <f t="shared" si="53"/>
        <v>0</v>
      </c>
      <c r="GW56" s="85">
        <f t="shared" si="53"/>
        <v>0</v>
      </c>
      <c r="GX56" s="85">
        <f t="shared" si="53"/>
        <v>0</v>
      </c>
      <c r="GY56" s="85">
        <f t="shared" si="53"/>
        <v>0</v>
      </c>
      <c r="GZ56" s="85">
        <f t="shared" si="53"/>
        <v>0</v>
      </c>
      <c r="HA56" s="85">
        <f t="shared" si="53"/>
        <v>0</v>
      </c>
      <c r="HB56" s="85">
        <f t="shared" si="53"/>
        <v>0</v>
      </c>
      <c r="HC56" s="85">
        <f t="shared" si="53"/>
        <v>0</v>
      </c>
      <c r="HD56" s="85">
        <f t="shared" si="53"/>
        <v>0</v>
      </c>
      <c r="HE56" s="85">
        <f t="shared" si="53"/>
        <v>0</v>
      </c>
      <c r="HF56" s="85">
        <f t="shared" si="53"/>
        <v>0</v>
      </c>
      <c r="HG56" s="85">
        <f t="shared" si="53"/>
        <v>0</v>
      </c>
      <c r="HH56" s="85">
        <f t="shared" si="53"/>
        <v>0</v>
      </c>
      <c r="HI56" s="85">
        <f t="shared" si="53"/>
        <v>0</v>
      </c>
      <c r="HJ56" s="85">
        <f t="shared" si="53"/>
        <v>0</v>
      </c>
      <c r="HK56" s="85">
        <f t="shared" si="53"/>
        <v>0</v>
      </c>
      <c r="HL56" s="85">
        <f t="shared" si="53"/>
        <v>0</v>
      </c>
      <c r="HM56" s="85">
        <f t="shared" si="53"/>
        <v>0</v>
      </c>
      <c r="HN56" s="85">
        <f t="shared" si="53"/>
        <v>0</v>
      </c>
      <c r="HO56" s="85">
        <f t="shared" si="53"/>
        <v>0</v>
      </c>
      <c r="HP56" s="85">
        <f t="shared" si="53"/>
        <v>0</v>
      </c>
      <c r="HQ56" s="85">
        <f t="shared" si="53"/>
        <v>0</v>
      </c>
      <c r="HR56" s="85">
        <f t="shared" si="53"/>
        <v>0</v>
      </c>
      <c r="HS56" s="85">
        <f t="shared" si="53"/>
        <v>0</v>
      </c>
      <c r="HT56" s="85">
        <f t="shared" si="53"/>
        <v>0</v>
      </c>
      <c r="HU56" s="85">
        <f t="shared" si="53"/>
        <v>0</v>
      </c>
      <c r="HV56" s="85">
        <f t="shared" si="53"/>
        <v>0</v>
      </c>
      <c r="HW56" s="85">
        <f t="shared" si="53"/>
        <v>0</v>
      </c>
      <c r="HX56" s="85">
        <f t="shared" si="53"/>
        <v>0</v>
      </c>
      <c r="HY56" s="85">
        <f t="shared" si="53"/>
        <v>0</v>
      </c>
      <c r="HZ56" s="85">
        <f t="shared" si="53"/>
        <v>0</v>
      </c>
      <c r="IA56" s="85">
        <f t="shared" si="53"/>
        <v>0</v>
      </c>
      <c r="IB56" s="85">
        <f t="shared" si="53"/>
        <v>0</v>
      </c>
      <c r="IC56" s="85">
        <f t="shared" si="53"/>
        <v>0</v>
      </c>
      <c r="ID56" s="85">
        <f t="shared" si="53"/>
        <v>0</v>
      </c>
      <c r="IE56" s="85">
        <f t="shared" si="53"/>
        <v>0</v>
      </c>
      <c r="IF56" s="85">
        <f t="shared" si="53"/>
        <v>0</v>
      </c>
      <c r="IG56" s="85">
        <f t="shared" si="53"/>
        <v>0</v>
      </c>
      <c r="IH56" s="85">
        <f t="shared" si="53"/>
        <v>0</v>
      </c>
      <c r="II56" s="85">
        <f t="shared" si="53"/>
        <v>0</v>
      </c>
      <c r="IJ56" s="85">
        <f t="shared" si="53"/>
        <v>0</v>
      </c>
      <c r="IK56" s="85">
        <f t="shared" si="53"/>
        <v>0</v>
      </c>
      <c r="IL56" s="85">
        <f t="shared" si="53"/>
        <v>0</v>
      </c>
      <c r="IM56" s="85">
        <f t="shared" si="53"/>
        <v>0</v>
      </c>
      <c r="IN56" s="85">
        <f t="shared" si="53"/>
        <v>0</v>
      </c>
      <c r="IO56" s="85">
        <f t="shared" si="53"/>
        <v>0</v>
      </c>
      <c r="IP56" s="85">
        <f t="shared" si="53"/>
        <v>0</v>
      </c>
      <c r="IQ56" s="85">
        <f t="shared" si="53"/>
        <v>0</v>
      </c>
      <c r="IR56" s="85">
        <f t="shared" si="53"/>
        <v>0</v>
      </c>
      <c r="IS56" s="85">
        <f t="shared" si="53"/>
        <v>0</v>
      </c>
      <c r="IT56" s="85">
        <f t="shared" si="53"/>
        <v>0</v>
      </c>
      <c r="IU56" s="85">
        <f t="shared" si="53"/>
        <v>0</v>
      </c>
      <c r="IV56" s="85">
        <f t="shared" si="53"/>
        <v>0</v>
      </c>
      <c r="IW56" s="85">
        <f t="shared" si="53"/>
        <v>0</v>
      </c>
      <c r="IX56" s="85">
        <f t="shared" si="53"/>
        <v>0</v>
      </c>
      <c r="IY56" s="85">
        <f t="shared" ref="IY56:LJ56" si="54">SUM(IY17,IY20,IY21,IY23,IY25,IY38,IY39)</f>
        <v>0</v>
      </c>
      <c r="IZ56" s="85">
        <f t="shared" si="54"/>
        <v>0</v>
      </c>
      <c r="JA56" s="85">
        <f t="shared" si="54"/>
        <v>0</v>
      </c>
      <c r="JB56" s="85">
        <f t="shared" si="54"/>
        <v>0</v>
      </c>
      <c r="JC56" s="85">
        <f t="shared" si="54"/>
        <v>0</v>
      </c>
      <c r="JD56" s="85">
        <f t="shared" si="54"/>
        <v>0</v>
      </c>
      <c r="JE56" s="85">
        <f t="shared" si="54"/>
        <v>0</v>
      </c>
      <c r="JF56" s="85">
        <f t="shared" si="54"/>
        <v>0</v>
      </c>
      <c r="JG56" s="85">
        <f t="shared" si="54"/>
        <v>0</v>
      </c>
      <c r="JH56" s="85">
        <f t="shared" si="54"/>
        <v>0</v>
      </c>
      <c r="JI56" s="85">
        <f t="shared" si="54"/>
        <v>0</v>
      </c>
      <c r="JJ56" s="85">
        <f t="shared" si="54"/>
        <v>0</v>
      </c>
      <c r="JK56" s="85">
        <f t="shared" si="54"/>
        <v>0</v>
      </c>
      <c r="JL56" s="85">
        <f t="shared" si="54"/>
        <v>0</v>
      </c>
      <c r="JM56" s="85">
        <f t="shared" si="54"/>
        <v>0</v>
      </c>
      <c r="JN56" s="85">
        <f t="shared" si="54"/>
        <v>0</v>
      </c>
      <c r="JO56" s="85">
        <f t="shared" si="54"/>
        <v>0</v>
      </c>
      <c r="JP56" s="85">
        <f t="shared" si="54"/>
        <v>0</v>
      </c>
      <c r="JQ56" s="85">
        <f t="shared" si="54"/>
        <v>0</v>
      </c>
      <c r="JR56" s="85">
        <f t="shared" si="54"/>
        <v>0</v>
      </c>
      <c r="JS56" s="85">
        <f t="shared" si="54"/>
        <v>0</v>
      </c>
      <c r="JT56" s="85">
        <f t="shared" si="54"/>
        <v>0</v>
      </c>
      <c r="JU56" s="85">
        <f t="shared" si="54"/>
        <v>0</v>
      </c>
      <c r="JV56" s="85">
        <f t="shared" si="54"/>
        <v>0</v>
      </c>
      <c r="JW56" s="85">
        <f t="shared" si="54"/>
        <v>0</v>
      </c>
      <c r="JX56" s="85">
        <f t="shared" si="54"/>
        <v>0</v>
      </c>
      <c r="JY56" s="85">
        <f t="shared" si="54"/>
        <v>0</v>
      </c>
      <c r="JZ56" s="85">
        <f t="shared" si="54"/>
        <v>0</v>
      </c>
      <c r="KA56" s="85">
        <f t="shared" si="54"/>
        <v>0</v>
      </c>
      <c r="KB56" s="85">
        <f t="shared" si="54"/>
        <v>0</v>
      </c>
      <c r="KC56" s="85">
        <f t="shared" si="54"/>
        <v>0</v>
      </c>
      <c r="KD56" s="85">
        <f t="shared" si="54"/>
        <v>0</v>
      </c>
      <c r="KE56" s="85">
        <f t="shared" si="54"/>
        <v>0</v>
      </c>
      <c r="KF56" s="85">
        <f t="shared" si="54"/>
        <v>0</v>
      </c>
      <c r="KG56" s="85">
        <f t="shared" si="54"/>
        <v>0</v>
      </c>
      <c r="KH56" s="85">
        <f t="shared" si="54"/>
        <v>0</v>
      </c>
      <c r="KI56" s="85">
        <f t="shared" si="54"/>
        <v>0</v>
      </c>
      <c r="KJ56" s="85">
        <f t="shared" si="54"/>
        <v>0</v>
      </c>
      <c r="KK56" s="85">
        <f t="shared" si="54"/>
        <v>0</v>
      </c>
      <c r="KL56" s="85">
        <f t="shared" si="54"/>
        <v>0</v>
      </c>
      <c r="KM56" s="85">
        <f t="shared" si="54"/>
        <v>0</v>
      </c>
      <c r="KN56" s="85">
        <f t="shared" si="54"/>
        <v>0</v>
      </c>
      <c r="KO56" s="85">
        <f t="shared" si="54"/>
        <v>0</v>
      </c>
      <c r="KP56" s="85">
        <f t="shared" si="54"/>
        <v>0</v>
      </c>
      <c r="KQ56" s="85">
        <f t="shared" si="54"/>
        <v>0</v>
      </c>
      <c r="KR56" s="85">
        <f t="shared" si="54"/>
        <v>0</v>
      </c>
      <c r="KS56" s="85">
        <f t="shared" si="54"/>
        <v>0</v>
      </c>
      <c r="KT56" s="85">
        <f t="shared" si="54"/>
        <v>0</v>
      </c>
      <c r="KU56" s="85">
        <f t="shared" si="54"/>
        <v>0</v>
      </c>
      <c r="KV56" s="85">
        <f t="shared" si="54"/>
        <v>0</v>
      </c>
      <c r="KW56" s="85">
        <f t="shared" si="54"/>
        <v>0</v>
      </c>
      <c r="KX56" s="85">
        <f t="shared" si="54"/>
        <v>0</v>
      </c>
      <c r="KY56" s="85">
        <f t="shared" si="54"/>
        <v>0</v>
      </c>
      <c r="KZ56" s="85">
        <f t="shared" si="54"/>
        <v>0</v>
      </c>
      <c r="LA56" s="85">
        <f t="shared" si="54"/>
        <v>0</v>
      </c>
      <c r="LB56" s="85">
        <f t="shared" si="54"/>
        <v>0</v>
      </c>
      <c r="LC56" s="85">
        <f t="shared" si="54"/>
        <v>0</v>
      </c>
      <c r="LD56" s="85">
        <f t="shared" si="54"/>
        <v>0</v>
      </c>
      <c r="LE56" s="85">
        <f t="shared" si="54"/>
        <v>0</v>
      </c>
      <c r="LF56" s="85">
        <f t="shared" si="54"/>
        <v>0</v>
      </c>
      <c r="LG56" s="85">
        <f t="shared" si="54"/>
        <v>0</v>
      </c>
      <c r="LH56" s="85">
        <f t="shared" si="54"/>
        <v>0</v>
      </c>
      <c r="LI56" s="85">
        <f t="shared" si="54"/>
        <v>0</v>
      </c>
      <c r="LJ56" s="85">
        <f t="shared" si="54"/>
        <v>0</v>
      </c>
      <c r="LK56" s="85">
        <f t="shared" ref="LK56:NV56" si="55">SUM(LK17,LK20,LK21,LK23,LK25,LK38,LK39)</f>
        <v>0</v>
      </c>
      <c r="LL56" s="85">
        <f t="shared" si="55"/>
        <v>0</v>
      </c>
      <c r="LM56" s="85">
        <f t="shared" si="55"/>
        <v>0</v>
      </c>
      <c r="LN56" s="85">
        <f t="shared" si="55"/>
        <v>0</v>
      </c>
      <c r="LO56" s="85">
        <f t="shared" si="55"/>
        <v>0</v>
      </c>
      <c r="LP56" s="85">
        <f t="shared" si="55"/>
        <v>0</v>
      </c>
      <c r="LQ56" s="85">
        <f t="shared" si="55"/>
        <v>0</v>
      </c>
      <c r="LR56" s="85">
        <f t="shared" si="55"/>
        <v>0</v>
      </c>
      <c r="LS56" s="85">
        <f t="shared" si="55"/>
        <v>0</v>
      </c>
      <c r="LT56" s="85">
        <f t="shared" si="55"/>
        <v>0</v>
      </c>
      <c r="LU56" s="85">
        <f t="shared" si="55"/>
        <v>0</v>
      </c>
      <c r="LV56" s="85">
        <f t="shared" si="55"/>
        <v>0</v>
      </c>
      <c r="LW56" s="85">
        <f t="shared" si="55"/>
        <v>0</v>
      </c>
      <c r="LX56" s="85">
        <f t="shared" si="55"/>
        <v>0</v>
      </c>
      <c r="LY56" s="85">
        <f t="shared" si="55"/>
        <v>0</v>
      </c>
      <c r="LZ56" s="85">
        <f t="shared" si="55"/>
        <v>0</v>
      </c>
      <c r="MA56" s="85">
        <f t="shared" si="55"/>
        <v>0</v>
      </c>
      <c r="MB56" s="85">
        <f t="shared" si="55"/>
        <v>0</v>
      </c>
      <c r="MC56" s="85">
        <f t="shared" si="55"/>
        <v>0</v>
      </c>
      <c r="MD56" s="85">
        <f t="shared" si="55"/>
        <v>0</v>
      </c>
      <c r="ME56" s="85">
        <f t="shared" si="55"/>
        <v>0</v>
      </c>
      <c r="MF56" s="85">
        <f t="shared" si="55"/>
        <v>0</v>
      </c>
      <c r="MG56" s="85">
        <f t="shared" si="55"/>
        <v>0</v>
      </c>
      <c r="MH56" s="85">
        <f t="shared" si="55"/>
        <v>0</v>
      </c>
      <c r="MI56" s="85">
        <f t="shared" si="55"/>
        <v>0</v>
      </c>
      <c r="MJ56" s="85">
        <f t="shared" si="55"/>
        <v>0</v>
      </c>
      <c r="MK56" s="85">
        <f t="shared" si="55"/>
        <v>0</v>
      </c>
      <c r="ML56" s="85">
        <f t="shared" si="55"/>
        <v>0</v>
      </c>
      <c r="MM56" s="85">
        <f t="shared" si="55"/>
        <v>0</v>
      </c>
      <c r="MN56" s="85">
        <f t="shared" si="55"/>
        <v>0</v>
      </c>
      <c r="MO56" s="85">
        <f t="shared" si="55"/>
        <v>0</v>
      </c>
      <c r="MP56" s="85">
        <f t="shared" si="55"/>
        <v>0</v>
      </c>
      <c r="MQ56" s="85">
        <f t="shared" si="55"/>
        <v>0</v>
      </c>
      <c r="MR56" s="85">
        <f t="shared" si="55"/>
        <v>0</v>
      </c>
      <c r="MS56" s="85">
        <f t="shared" si="55"/>
        <v>0</v>
      </c>
      <c r="MT56" s="85">
        <f t="shared" si="55"/>
        <v>0</v>
      </c>
      <c r="MU56" s="85">
        <f t="shared" si="55"/>
        <v>0</v>
      </c>
      <c r="MV56" s="85">
        <f t="shared" si="55"/>
        <v>0</v>
      </c>
      <c r="MW56" s="85">
        <f t="shared" si="55"/>
        <v>0</v>
      </c>
      <c r="MX56" s="85">
        <f t="shared" si="55"/>
        <v>0</v>
      </c>
      <c r="MY56" s="85">
        <f t="shared" si="55"/>
        <v>0</v>
      </c>
      <c r="MZ56" s="85">
        <f t="shared" si="55"/>
        <v>0</v>
      </c>
      <c r="NA56" s="85">
        <f t="shared" si="55"/>
        <v>0</v>
      </c>
      <c r="NB56" s="85">
        <f t="shared" si="55"/>
        <v>0</v>
      </c>
      <c r="NC56" s="85">
        <f t="shared" si="55"/>
        <v>0</v>
      </c>
      <c r="ND56" s="85">
        <f t="shared" si="55"/>
        <v>0</v>
      </c>
      <c r="NE56" s="85">
        <f t="shared" si="55"/>
        <v>0</v>
      </c>
      <c r="NF56" s="85">
        <f t="shared" si="55"/>
        <v>0</v>
      </c>
      <c r="NG56" s="85">
        <f t="shared" si="55"/>
        <v>0</v>
      </c>
      <c r="NH56" s="85">
        <f t="shared" si="55"/>
        <v>0</v>
      </c>
      <c r="NI56" s="85">
        <f t="shared" si="55"/>
        <v>0</v>
      </c>
      <c r="NJ56" s="85">
        <f t="shared" si="55"/>
        <v>0</v>
      </c>
      <c r="NK56" s="85">
        <f t="shared" si="55"/>
        <v>0</v>
      </c>
      <c r="NL56" s="85">
        <f t="shared" si="55"/>
        <v>0</v>
      </c>
      <c r="NM56" s="85">
        <f t="shared" si="55"/>
        <v>0</v>
      </c>
      <c r="NN56" s="85">
        <f t="shared" si="55"/>
        <v>0</v>
      </c>
      <c r="NO56" s="85">
        <f t="shared" si="55"/>
        <v>0</v>
      </c>
      <c r="NP56" s="85">
        <f t="shared" si="55"/>
        <v>0</v>
      </c>
      <c r="NQ56" s="85">
        <f t="shared" si="55"/>
        <v>0</v>
      </c>
      <c r="NR56" s="85">
        <f t="shared" si="55"/>
        <v>0</v>
      </c>
      <c r="NS56" s="85">
        <f t="shared" si="55"/>
        <v>0</v>
      </c>
      <c r="NT56" s="85">
        <f t="shared" si="55"/>
        <v>0</v>
      </c>
      <c r="NU56" s="85">
        <f t="shared" si="55"/>
        <v>0</v>
      </c>
      <c r="NV56" s="85">
        <f t="shared" si="55"/>
        <v>0</v>
      </c>
      <c r="NW56" s="85">
        <f t="shared" ref="NW56:QH56" si="56">SUM(NW17,NW20,NW21,NW23,NW25,NW38,NW39)</f>
        <v>0</v>
      </c>
      <c r="NX56" s="85">
        <f t="shared" si="56"/>
        <v>0</v>
      </c>
      <c r="NY56" s="85">
        <f t="shared" si="56"/>
        <v>0</v>
      </c>
      <c r="NZ56" s="85">
        <f t="shared" si="56"/>
        <v>0</v>
      </c>
      <c r="OA56" s="85">
        <f t="shared" si="56"/>
        <v>0</v>
      </c>
      <c r="OB56" s="85">
        <f t="shared" si="56"/>
        <v>0</v>
      </c>
      <c r="OC56" s="85">
        <f t="shared" si="56"/>
        <v>0</v>
      </c>
      <c r="OD56" s="85">
        <f t="shared" si="56"/>
        <v>0</v>
      </c>
      <c r="OE56" s="85">
        <f t="shared" si="56"/>
        <v>0</v>
      </c>
      <c r="OF56" s="85">
        <f t="shared" si="56"/>
        <v>0</v>
      </c>
      <c r="OG56" s="85">
        <f t="shared" si="56"/>
        <v>0</v>
      </c>
      <c r="OH56" s="85">
        <f t="shared" si="56"/>
        <v>0</v>
      </c>
      <c r="OI56" s="85">
        <f t="shared" si="56"/>
        <v>0</v>
      </c>
      <c r="OJ56" s="85">
        <f t="shared" si="56"/>
        <v>0</v>
      </c>
      <c r="OK56" s="85">
        <f t="shared" si="56"/>
        <v>0</v>
      </c>
      <c r="OL56" s="85">
        <f t="shared" si="56"/>
        <v>0</v>
      </c>
      <c r="OM56" s="85">
        <f t="shared" si="56"/>
        <v>0</v>
      </c>
      <c r="ON56" s="85">
        <f t="shared" si="56"/>
        <v>0</v>
      </c>
      <c r="OO56" s="85">
        <f t="shared" si="56"/>
        <v>0</v>
      </c>
      <c r="OP56" s="85">
        <f t="shared" si="56"/>
        <v>0</v>
      </c>
      <c r="OQ56" s="85">
        <f t="shared" si="56"/>
        <v>0</v>
      </c>
      <c r="OR56" s="85">
        <f t="shared" si="56"/>
        <v>0</v>
      </c>
      <c r="OS56" s="85">
        <f t="shared" si="56"/>
        <v>0</v>
      </c>
      <c r="OT56" s="85">
        <f t="shared" si="56"/>
        <v>0</v>
      </c>
      <c r="OU56" s="85">
        <f t="shared" si="56"/>
        <v>0</v>
      </c>
      <c r="OV56" s="85">
        <f t="shared" si="56"/>
        <v>0</v>
      </c>
      <c r="OW56" s="85">
        <f t="shared" si="56"/>
        <v>0</v>
      </c>
      <c r="OX56" s="85">
        <f t="shared" si="56"/>
        <v>0</v>
      </c>
      <c r="OY56" s="85">
        <f t="shared" si="56"/>
        <v>0</v>
      </c>
      <c r="OZ56" s="85">
        <f t="shared" si="56"/>
        <v>0</v>
      </c>
      <c r="PA56" s="85">
        <f t="shared" si="56"/>
        <v>0</v>
      </c>
      <c r="PB56" s="85">
        <f t="shared" si="56"/>
        <v>0</v>
      </c>
      <c r="PC56" s="85">
        <f t="shared" si="56"/>
        <v>0</v>
      </c>
      <c r="PD56" s="85">
        <f t="shared" si="56"/>
        <v>0</v>
      </c>
      <c r="PE56" s="85">
        <f t="shared" si="56"/>
        <v>0</v>
      </c>
      <c r="PF56" s="85">
        <f t="shared" si="56"/>
        <v>0</v>
      </c>
      <c r="PG56" s="85">
        <f t="shared" si="56"/>
        <v>0</v>
      </c>
      <c r="PH56" s="85">
        <f t="shared" si="56"/>
        <v>0</v>
      </c>
      <c r="PI56" s="85">
        <f t="shared" si="56"/>
        <v>0</v>
      </c>
      <c r="PJ56" s="85">
        <f t="shared" si="56"/>
        <v>0</v>
      </c>
      <c r="PK56" s="85">
        <f t="shared" si="56"/>
        <v>0</v>
      </c>
      <c r="PL56" s="85">
        <f t="shared" si="56"/>
        <v>0</v>
      </c>
      <c r="PM56" s="85">
        <f t="shared" si="56"/>
        <v>0</v>
      </c>
      <c r="PN56" s="85">
        <f t="shared" si="56"/>
        <v>0</v>
      </c>
      <c r="PO56" s="85">
        <f t="shared" si="56"/>
        <v>0</v>
      </c>
      <c r="PP56" s="85">
        <f t="shared" si="56"/>
        <v>0</v>
      </c>
      <c r="PQ56" s="85">
        <f t="shared" si="56"/>
        <v>0</v>
      </c>
      <c r="PR56" s="85">
        <f t="shared" si="56"/>
        <v>0</v>
      </c>
      <c r="PS56" s="85">
        <f t="shared" si="56"/>
        <v>0</v>
      </c>
      <c r="PT56" s="85">
        <f t="shared" si="56"/>
        <v>0</v>
      </c>
      <c r="PU56" s="85">
        <f t="shared" si="56"/>
        <v>0</v>
      </c>
      <c r="PV56" s="85">
        <f t="shared" si="56"/>
        <v>0</v>
      </c>
      <c r="PW56" s="85">
        <f t="shared" si="56"/>
        <v>0</v>
      </c>
      <c r="PX56" s="85">
        <f t="shared" si="56"/>
        <v>0</v>
      </c>
      <c r="PY56" s="85">
        <f t="shared" si="56"/>
        <v>0</v>
      </c>
      <c r="PZ56" s="85">
        <f t="shared" si="56"/>
        <v>0</v>
      </c>
      <c r="QA56" s="85">
        <f t="shared" si="56"/>
        <v>0</v>
      </c>
      <c r="QB56" s="85">
        <f t="shared" si="56"/>
        <v>0</v>
      </c>
      <c r="QC56" s="85">
        <f t="shared" si="56"/>
        <v>0</v>
      </c>
      <c r="QD56" s="85">
        <f t="shared" si="56"/>
        <v>0</v>
      </c>
      <c r="QE56" s="85">
        <f t="shared" si="56"/>
        <v>0</v>
      </c>
      <c r="QF56" s="85">
        <f t="shared" si="56"/>
        <v>0</v>
      </c>
      <c r="QG56" s="85">
        <f t="shared" si="56"/>
        <v>0</v>
      </c>
      <c r="QH56" s="85">
        <f t="shared" si="56"/>
        <v>0</v>
      </c>
      <c r="QI56" s="85">
        <f t="shared" ref="QI56:SQ56" si="57">SUM(QI17,QI20,QI21,QI23,QI25,QI38,QI39)</f>
        <v>0</v>
      </c>
      <c r="QJ56" s="85">
        <f t="shared" si="57"/>
        <v>0</v>
      </c>
      <c r="QK56" s="85">
        <f t="shared" si="57"/>
        <v>0</v>
      </c>
      <c r="QL56" s="85">
        <f t="shared" si="57"/>
        <v>0</v>
      </c>
      <c r="QM56" s="85">
        <f t="shared" si="57"/>
        <v>0</v>
      </c>
      <c r="QN56" s="85">
        <f t="shared" si="57"/>
        <v>0</v>
      </c>
      <c r="QO56" s="85">
        <f t="shared" si="57"/>
        <v>0</v>
      </c>
      <c r="QP56" s="85">
        <f t="shared" si="57"/>
        <v>0</v>
      </c>
      <c r="QQ56" s="85">
        <f t="shared" si="57"/>
        <v>0</v>
      </c>
      <c r="QR56" s="85">
        <f t="shared" si="57"/>
        <v>0</v>
      </c>
      <c r="QS56" s="85">
        <f t="shared" si="57"/>
        <v>0</v>
      </c>
      <c r="QT56" s="85">
        <f t="shared" si="57"/>
        <v>0</v>
      </c>
      <c r="QU56" s="85">
        <f t="shared" si="57"/>
        <v>0</v>
      </c>
      <c r="QV56" s="85">
        <f t="shared" si="57"/>
        <v>0</v>
      </c>
      <c r="QW56" s="85">
        <f t="shared" si="57"/>
        <v>0</v>
      </c>
      <c r="QX56" s="85">
        <f t="shared" si="57"/>
        <v>0</v>
      </c>
      <c r="QY56" s="85">
        <f t="shared" si="57"/>
        <v>0</v>
      </c>
      <c r="QZ56" s="85">
        <f t="shared" si="57"/>
        <v>0</v>
      </c>
      <c r="RA56" s="85">
        <f t="shared" si="57"/>
        <v>0</v>
      </c>
      <c r="RB56" s="85">
        <f t="shared" si="57"/>
        <v>0</v>
      </c>
      <c r="RC56" s="85">
        <f t="shared" si="57"/>
        <v>0</v>
      </c>
      <c r="RD56" s="85">
        <f t="shared" si="57"/>
        <v>0</v>
      </c>
      <c r="RE56" s="85">
        <f t="shared" si="57"/>
        <v>0</v>
      </c>
      <c r="RF56" s="85">
        <f t="shared" si="57"/>
        <v>0</v>
      </c>
      <c r="RG56" s="85">
        <f t="shared" si="57"/>
        <v>0</v>
      </c>
      <c r="RH56" s="85">
        <f t="shared" si="57"/>
        <v>0</v>
      </c>
      <c r="RI56" s="85">
        <f t="shared" si="57"/>
        <v>0</v>
      </c>
      <c r="RJ56" s="85">
        <f t="shared" si="57"/>
        <v>0</v>
      </c>
      <c r="RK56" s="85">
        <f t="shared" si="57"/>
        <v>0</v>
      </c>
      <c r="RL56" s="85">
        <f t="shared" si="57"/>
        <v>0</v>
      </c>
      <c r="RM56" s="85">
        <f t="shared" si="57"/>
        <v>0</v>
      </c>
      <c r="RN56" s="85">
        <f t="shared" si="57"/>
        <v>0</v>
      </c>
      <c r="RO56" s="85">
        <f t="shared" si="57"/>
        <v>0</v>
      </c>
      <c r="RP56" s="85">
        <f t="shared" si="57"/>
        <v>0</v>
      </c>
      <c r="RQ56" s="85">
        <f t="shared" si="57"/>
        <v>0</v>
      </c>
      <c r="RR56" s="85">
        <f t="shared" si="57"/>
        <v>0</v>
      </c>
      <c r="RS56" s="85">
        <f t="shared" si="57"/>
        <v>0</v>
      </c>
      <c r="RT56" s="85">
        <f t="shared" si="57"/>
        <v>0</v>
      </c>
      <c r="RU56" s="85">
        <f t="shared" si="57"/>
        <v>0</v>
      </c>
      <c r="RV56" s="85">
        <f t="shared" si="57"/>
        <v>0</v>
      </c>
      <c r="RW56" s="85">
        <f t="shared" si="57"/>
        <v>0</v>
      </c>
      <c r="RX56" s="85">
        <f t="shared" si="57"/>
        <v>0</v>
      </c>
      <c r="RY56" s="85">
        <f t="shared" si="57"/>
        <v>0</v>
      </c>
      <c r="RZ56" s="85">
        <f t="shared" si="57"/>
        <v>0</v>
      </c>
      <c r="SA56" s="85">
        <f t="shared" si="57"/>
        <v>0</v>
      </c>
      <c r="SB56" s="85">
        <f t="shared" si="57"/>
        <v>0</v>
      </c>
      <c r="SC56" s="85">
        <f t="shared" si="57"/>
        <v>0</v>
      </c>
      <c r="SD56" s="85">
        <f t="shared" si="57"/>
        <v>0</v>
      </c>
      <c r="SE56" s="85">
        <f t="shared" si="57"/>
        <v>0</v>
      </c>
      <c r="SF56" s="85">
        <f t="shared" si="57"/>
        <v>0</v>
      </c>
      <c r="SG56" s="85">
        <f t="shared" si="57"/>
        <v>0</v>
      </c>
      <c r="SH56" s="85">
        <f t="shared" si="57"/>
        <v>0</v>
      </c>
      <c r="SI56" s="85">
        <f t="shared" si="57"/>
        <v>0</v>
      </c>
      <c r="SJ56" s="85">
        <f t="shared" si="57"/>
        <v>0</v>
      </c>
      <c r="SK56" s="85">
        <f t="shared" si="57"/>
        <v>0</v>
      </c>
      <c r="SL56" s="85">
        <f t="shared" si="57"/>
        <v>0</v>
      </c>
      <c r="SM56" s="85">
        <f t="shared" si="57"/>
        <v>0</v>
      </c>
      <c r="SN56" s="85">
        <f t="shared" si="57"/>
        <v>0</v>
      </c>
      <c r="SO56" s="85">
        <f t="shared" si="57"/>
        <v>0</v>
      </c>
      <c r="SP56" s="85">
        <f t="shared" si="57"/>
        <v>0</v>
      </c>
      <c r="SQ56" s="85">
        <f t="shared" si="57"/>
        <v>0</v>
      </c>
    </row>
    <row r="57" spans="1:511" s="52" customFormat="1" hidden="1" x14ac:dyDescent="0.25">
      <c r="A57" s="83" t="s">
        <v>49</v>
      </c>
      <c r="B57" s="84">
        <f>B56/((ROWS(B17)+ROWS(B20)+ROWS(B21)+ROWS(B23)+ROWS(B25)+ROWS(B38)+ROWS(B39))*10)*100</f>
        <v>100</v>
      </c>
      <c r="C57" s="84">
        <f t="shared" ref="C57:BN57" si="58">C56/((ROWS(C17)+ROWS(C20)+ROWS(C21)+ROWS(C23)+ROWS(C25)+ROWS(C38)+ROWS(C39))*10)*100</f>
        <v>65.714285714285708</v>
      </c>
      <c r="D57" s="84">
        <f t="shared" si="58"/>
        <v>62.857142857142854</v>
      </c>
      <c r="E57" s="84">
        <f t="shared" si="58"/>
        <v>64.285714285714292</v>
      </c>
      <c r="F57" s="84">
        <f t="shared" si="58"/>
        <v>78.571428571428569</v>
      </c>
      <c r="G57" s="84">
        <f t="shared" si="58"/>
        <v>34.285714285714285</v>
      </c>
      <c r="H57" s="84">
        <f t="shared" si="58"/>
        <v>31.428571428571427</v>
      </c>
      <c r="I57" s="84">
        <f t="shared" si="58"/>
        <v>30</v>
      </c>
      <c r="J57" s="84">
        <f t="shared" si="58"/>
        <v>57.142857142857139</v>
      </c>
      <c r="K57" s="84">
        <f t="shared" si="58"/>
        <v>67.142857142857139</v>
      </c>
      <c r="L57" s="84">
        <f t="shared" si="58"/>
        <v>100</v>
      </c>
      <c r="M57" s="84">
        <f t="shared" si="58"/>
        <v>94.285714285714278</v>
      </c>
      <c r="N57" s="84">
        <f t="shared" si="58"/>
        <v>40</v>
      </c>
      <c r="O57" s="84">
        <f t="shared" si="58"/>
        <v>88.571428571428569</v>
      </c>
      <c r="P57" s="84">
        <f t="shared" si="58"/>
        <v>88.571428571428569</v>
      </c>
      <c r="Q57" s="84">
        <f t="shared" si="58"/>
        <v>82.857142857142861</v>
      </c>
      <c r="R57" s="84">
        <f t="shared" si="58"/>
        <v>52.857142857142861</v>
      </c>
      <c r="S57" s="84">
        <f t="shared" si="58"/>
        <v>75.714285714285708</v>
      </c>
      <c r="T57" s="84">
        <f t="shared" si="58"/>
        <v>94.285714285714278</v>
      </c>
      <c r="U57" s="84">
        <f t="shared" si="58"/>
        <v>58.571428571428577</v>
      </c>
      <c r="V57" s="84">
        <f t="shared" si="58"/>
        <v>85.714285714285708</v>
      </c>
      <c r="W57" s="84">
        <f t="shared" si="58"/>
        <v>45.714285714285715</v>
      </c>
      <c r="X57" s="84">
        <f t="shared" si="58"/>
        <v>47.142857142857139</v>
      </c>
      <c r="Y57" s="84">
        <f t="shared" si="58"/>
        <v>38.571428571428577</v>
      </c>
      <c r="Z57" s="84">
        <f t="shared" si="58"/>
        <v>50</v>
      </c>
      <c r="AA57" s="84">
        <f t="shared" si="58"/>
        <v>32.857142857142854</v>
      </c>
      <c r="AB57" s="84">
        <f t="shared" si="58"/>
        <v>95.714285714285722</v>
      </c>
      <c r="AC57" s="84">
        <f t="shared" si="58"/>
        <v>65.291005291005291</v>
      </c>
      <c r="AD57" s="84">
        <f t="shared" si="58"/>
        <v>0</v>
      </c>
      <c r="AE57" s="84">
        <f t="shared" si="58"/>
        <v>0</v>
      </c>
      <c r="AF57" s="84">
        <f t="shared" si="58"/>
        <v>0</v>
      </c>
      <c r="AG57" s="84">
        <f t="shared" si="58"/>
        <v>0</v>
      </c>
      <c r="AH57" s="84">
        <f t="shared" si="58"/>
        <v>0</v>
      </c>
      <c r="AI57" s="84">
        <f t="shared" si="58"/>
        <v>0</v>
      </c>
      <c r="AJ57" s="84">
        <f t="shared" si="58"/>
        <v>0</v>
      </c>
      <c r="AK57" s="84">
        <f t="shared" si="58"/>
        <v>0</v>
      </c>
      <c r="AL57" s="84">
        <f t="shared" si="58"/>
        <v>0</v>
      </c>
      <c r="AM57" s="84">
        <f t="shared" si="58"/>
        <v>0</v>
      </c>
      <c r="AN57" s="84">
        <f t="shared" si="58"/>
        <v>0</v>
      </c>
      <c r="AO57" s="84">
        <f t="shared" si="58"/>
        <v>0</v>
      </c>
      <c r="AP57" s="84">
        <f t="shared" si="58"/>
        <v>0</v>
      </c>
      <c r="AQ57" s="84">
        <f t="shared" si="58"/>
        <v>0</v>
      </c>
      <c r="AR57" s="84">
        <f t="shared" si="58"/>
        <v>0</v>
      </c>
      <c r="AS57" s="84">
        <f t="shared" si="58"/>
        <v>0</v>
      </c>
      <c r="AT57" s="84">
        <f t="shared" si="58"/>
        <v>0</v>
      </c>
      <c r="AU57" s="84">
        <f t="shared" si="58"/>
        <v>0</v>
      </c>
      <c r="AV57" s="84">
        <f t="shared" si="58"/>
        <v>0</v>
      </c>
      <c r="AW57" s="84">
        <f t="shared" si="58"/>
        <v>0</v>
      </c>
      <c r="AX57" s="84">
        <f t="shared" si="58"/>
        <v>0</v>
      </c>
      <c r="AY57" s="84">
        <f t="shared" si="58"/>
        <v>0</v>
      </c>
      <c r="AZ57" s="84">
        <f t="shared" si="58"/>
        <v>0</v>
      </c>
      <c r="BA57" s="84">
        <f t="shared" si="58"/>
        <v>0</v>
      </c>
      <c r="BB57" s="84">
        <f t="shared" si="58"/>
        <v>0</v>
      </c>
      <c r="BC57" s="84">
        <f t="shared" si="58"/>
        <v>0</v>
      </c>
      <c r="BD57" s="84">
        <f t="shared" si="58"/>
        <v>0</v>
      </c>
      <c r="BE57" s="84">
        <f t="shared" si="58"/>
        <v>0</v>
      </c>
      <c r="BF57" s="84">
        <f t="shared" si="58"/>
        <v>0</v>
      </c>
      <c r="BG57" s="84">
        <f t="shared" si="58"/>
        <v>0</v>
      </c>
      <c r="BH57" s="84">
        <f t="shared" si="58"/>
        <v>0</v>
      </c>
      <c r="BI57" s="84">
        <f t="shared" si="58"/>
        <v>0</v>
      </c>
      <c r="BJ57" s="84">
        <f t="shared" si="58"/>
        <v>0</v>
      </c>
      <c r="BK57" s="84">
        <f t="shared" si="58"/>
        <v>0</v>
      </c>
      <c r="BL57" s="84">
        <f t="shared" si="58"/>
        <v>0</v>
      </c>
      <c r="BM57" s="84">
        <f t="shared" si="58"/>
        <v>0</v>
      </c>
      <c r="BN57" s="84">
        <f t="shared" si="58"/>
        <v>0</v>
      </c>
      <c r="BO57" s="84">
        <f t="shared" ref="BO57:DZ57" si="59">BO56/((ROWS(BO17)+ROWS(BO20)+ROWS(BO21)+ROWS(BO23)+ROWS(BO25)+ROWS(BO38)+ROWS(BO39))*10)*100</f>
        <v>0</v>
      </c>
      <c r="BP57" s="84">
        <f t="shared" si="59"/>
        <v>0</v>
      </c>
      <c r="BQ57" s="84">
        <f t="shared" si="59"/>
        <v>0</v>
      </c>
      <c r="BR57" s="84">
        <f t="shared" si="59"/>
        <v>0</v>
      </c>
      <c r="BS57" s="84">
        <f t="shared" si="59"/>
        <v>0</v>
      </c>
      <c r="BT57" s="84">
        <f t="shared" si="59"/>
        <v>0</v>
      </c>
      <c r="BU57" s="84">
        <f t="shared" si="59"/>
        <v>0</v>
      </c>
      <c r="BV57" s="84">
        <f t="shared" si="59"/>
        <v>0</v>
      </c>
      <c r="BW57" s="84">
        <f t="shared" si="59"/>
        <v>0</v>
      </c>
      <c r="BX57" s="84">
        <f t="shared" si="59"/>
        <v>0</v>
      </c>
      <c r="BY57" s="84">
        <f t="shared" si="59"/>
        <v>0</v>
      </c>
      <c r="BZ57" s="84">
        <f t="shared" si="59"/>
        <v>0</v>
      </c>
      <c r="CA57" s="84">
        <f t="shared" si="59"/>
        <v>0</v>
      </c>
      <c r="CB57" s="84">
        <f t="shared" si="59"/>
        <v>0</v>
      </c>
      <c r="CC57" s="84">
        <f t="shared" si="59"/>
        <v>0</v>
      </c>
      <c r="CD57" s="84">
        <f t="shared" si="59"/>
        <v>0</v>
      </c>
      <c r="CE57" s="84">
        <f t="shared" si="59"/>
        <v>0</v>
      </c>
      <c r="CF57" s="84">
        <f t="shared" si="59"/>
        <v>0</v>
      </c>
      <c r="CG57" s="84">
        <f t="shared" si="59"/>
        <v>0</v>
      </c>
      <c r="CH57" s="84">
        <f t="shared" si="59"/>
        <v>0</v>
      </c>
      <c r="CI57" s="84">
        <f t="shared" si="59"/>
        <v>0</v>
      </c>
      <c r="CJ57" s="84">
        <f t="shared" si="59"/>
        <v>0</v>
      </c>
      <c r="CK57" s="84">
        <f t="shared" si="59"/>
        <v>0</v>
      </c>
      <c r="CL57" s="84">
        <f t="shared" si="59"/>
        <v>0</v>
      </c>
      <c r="CM57" s="84">
        <f t="shared" si="59"/>
        <v>0</v>
      </c>
      <c r="CN57" s="84">
        <f t="shared" si="59"/>
        <v>0</v>
      </c>
      <c r="CO57" s="84">
        <f t="shared" si="59"/>
        <v>0</v>
      </c>
      <c r="CP57" s="84">
        <f t="shared" si="59"/>
        <v>0</v>
      </c>
      <c r="CQ57" s="84">
        <f t="shared" si="59"/>
        <v>0</v>
      </c>
      <c r="CR57" s="84">
        <f t="shared" si="59"/>
        <v>0</v>
      </c>
      <c r="CS57" s="84">
        <f t="shared" si="59"/>
        <v>0</v>
      </c>
      <c r="CT57" s="84">
        <f t="shared" si="59"/>
        <v>0</v>
      </c>
      <c r="CU57" s="84">
        <f t="shared" si="59"/>
        <v>0</v>
      </c>
      <c r="CV57" s="84">
        <f t="shared" si="59"/>
        <v>0</v>
      </c>
      <c r="CW57" s="84">
        <f t="shared" si="59"/>
        <v>0</v>
      </c>
      <c r="CX57" s="84">
        <f t="shared" si="59"/>
        <v>0</v>
      </c>
      <c r="CY57" s="84">
        <f t="shared" si="59"/>
        <v>0</v>
      </c>
      <c r="CZ57" s="84">
        <f t="shared" si="59"/>
        <v>0</v>
      </c>
      <c r="DA57" s="84">
        <f t="shared" si="59"/>
        <v>0</v>
      </c>
      <c r="DB57" s="84">
        <f t="shared" si="59"/>
        <v>0</v>
      </c>
      <c r="DC57" s="84">
        <f t="shared" si="59"/>
        <v>0</v>
      </c>
      <c r="DD57" s="84">
        <f t="shared" si="59"/>
        <v>0</v>
      </c>
      <c r="DE57" s="84">
        <f t="shared" si="59"/>
        <v>0</v>
      </c>
      <c r="DF57" s="84">
        <f t="shared" si="59"/>
        <v>0</v>
      </c>
      <c r="DG57" s="84">
        <f t="shared" si="59"/>
        <v>0</v>
      </c>
      <c r="DH57" s="84">
        <f t="shared" si="59"/>
        <v>0</v>
      </c>
      <c r="DI57" s="84">
        <f t="shared" si="59"/>
        <v>0</v>
      </c>
      <c r="DJ57" s="84">
        <f t="shared" si="59"/>
        <v>0</v>
      </c>
      <c r="DK57" s="84">
        <f t="shared" si="59"/>
        <v>0</v>
      </c>
      <c r="DL57" s="84">
        <f t="shared" si="59"/>
        <v>0</v>
      </c>
      <c r="DM57" s="84">
        <f t="shared" si="59"/>
        <v>0</v>
      </c>
      <c r="DN57" s="84">
        <f t="shared" si="59"/>
        <v>0</v>
      </c>
      <c r="DO57" s="84">
        <f t="shared" si="59"/>
        <v>0</v>
      </c>
      <c r="DP57" s="84">
        <f t="shared" si="59"/>
        <v>0</v>
      </c>
      <c r="DQ57" s="84">
        <f t="shared" si="59"/>
        <v>0</v>
      </c>
      <c r="DR57" s="84">
        <f t="shared" si="59"/>
        <v>0</v>
      </c>
      <c r="DS57" s="84">
        <f t="shared" si="59"/>
        <v>0</v>
      </c>
      <c r="DT57" s="84">
        <f t="shared" si="59"/>
        <v>0</v>
      </c>
      <c r="DU57" s="84">
        <f t="shared" si="59"/>
        <v>0</v>
      </c>
      <c r="DV57" s="84">
        <f t="shared" si="59"/>
        <v>0</v>
      </c>
      <c r="DW57" s="84">
        <f t="shared" si="59"/>
        <v>0</v>
      </c>
      <c r="DX57" s="84">
        <f t="shared" si="59"/>
        <v>0</v>
      </c>
      <c r="DY57" s="84">
        <f t="shared" si="59"/>
        <v>0</v>
      </c>
      <c r="DZ57" s="84">
        <f t="shared" si="59"/>
        <v>0</v>
      </c>
      <c r="EA57" s="84">
        <f t="shared" ref="EA57:GL57" si="60">EA56/((ROWS(EA17)+ROWS(EA20)+ROWS(EA21)+ROWS(EA23)+ROWS(EA25)+ROWS(EA38)+ROWS(EA39))*10)*100</f>
        <v>0</v>
      </c>
      <c r="EB57" s="84">
        <f t="shared" si="60"/>
        <v>0</v>
      </c>
      <c r="EC57" s="84">
        <f t="shared" si="60"/>
        <v>0</v>
      </c>
      <c r="ED57" s="84">
        <f t="shared" si="60"/>
        <v>0</v>
      </c>
      <c r="EE57" s="84">
        <f t="shared" si="60"/>
        <v>0</v>
      </c>
      <c r="EF57" s="84">
        <f t="shared" si="60"/>
        <v>0</v>
      </c>
      <c r="EG57" s="84">
        <f t="shared" si="60"/>
        <v>0</v>
      </c>
      <c r="EH57" s="84">
        <f t="shared" si="60"/>
        <v>0</v>
      </c>
      <c r="EI57" s="84">
        <f t="shared" si="60"/>
        <v>0</v>
      </c>
      <c r="EJ57" s="84">
        <f t="shared" si="60"/>
        <v>0</v>
      </c>
      <c r="EK57" s="84">
        <f t="shared" si="60"/>
        <v>0</v>
      </c>
      <c r="EL57" s="84">
        <f t="shared" si="60"/>
        <v>0</v>
      </c>
      <c r="EM57" s="84">
        <f t="shared" si="60"/>
        <v>0</v>
      </c>
      <c r="EN57" s="84">
        <f t="shared" si="60"/>
        <v>0</v>
      </c>
      <c r="EO57" s="84">
        <f t="shared" si="60"/>
        <v>0</v>
      </c>
      <c r="EP57" s="84">
        <f t="shared" si="60"/>
        <v>0</v>
      </c>
      <c r="EQ57" s="84">
        <f t="shared" si="60"/>
        <v>0</v>
      </c>
      <c r="ER57" s="84">
        <f t="shared" si="60"/>
        <v>0</v>
      </c>
      <c r="ES57" s="84">
        <f t="shared" si="60"/>
        <v>0</v>
      </c>
      <c r="ET57" s="84">
        <f t="shared" si="60"/>
        <v>0</v>
      </c>
      <c r="EU57" s="84">
        <f t="shared" si="60"/>
        <v>0</v>
      </c>
      <c r="EV57" s="84">
        <f t="shared" si="60"/>
        <v>0</v>
      </c>
      <c r="EW57" s="84">
        <f t="shared" si="60"/>
        <v>0</v>
      </c>
      <c r="EX57" s="84">
        <f t="shared" si="60"/>
        <v>0</v>
      </c>
      <c r="EY57" s="84">
        <f t="shared" si="60"/>
        <v>0</v>
      </c>
      <c r="EZ57" s="84">
        <f t="shared" si="60"/>
        <v>0</v>
      </c>
      <c r="FA57" s="84">
        <f t="shared" si="60"/>
        <v>0</v>
      </c>
      <c r="FB57" s="84">
        <f t="shared" si="60"/>
        <v>0</v>
      </c>
      <c r="FC57" s="84">
        <f t="shared" si="60"/>
        <v>0</v>
      </c>
      <c r="FD57" s="84">
        <f t="shared" si="60"/>
        <v>0</v>
      </c>
      <c r="FE57" s="84">
        <f t="shared" si="60"/>
        <v>0</v>
      </c>
      <c r="FF57" s="84">
        <f t="shared" si="60"/>
        <v>0</v>
      </c>
      <c r="FG57" s="84">
        <f t="shared" si="60"/>
        <v>0</v>
      </c>
      <c r="FH57" s="84">
        <f t="shared" si="60"/>
        <v>0</v>
      </c>
      <c r="FI57" s="84">
        <f t="shared" si="60"/>
        <v>0</v>
      </c>
      <c r="FJ57" s="84">
        <f t="shared" si="60"/>
        <v>0</v>
      </c>
      <c r="FK57" s="84">
        <f t="shared" si="60"/>
        <v>0</v>
      </c>
      <c r="FL57" s="84">
        <f t="shared" si="60"/>
        <v>0</v>
      </c>
      <c r="FM57" s="84">
        <f t="shared" si="60"/>
        <v>0</v>
      </c>
      <c r="FN57" s="84">
        <f t="shared" si="60"/>
        <v>0</v>
      </c>
      <c r="FO57" s="84">
        <f t="shared" si="60"/>
        <v>0</v>
      </c>
      <c r="FP57" s="84">
        <f t="shared" si="60"/>
        <v>0</v>
      </c>
      <c r="FQ57" s="84">
        <f t="shared" si="60"/>
        <v>0</v>
      </c>
      <c r="FR57" s="84">
        <f t="shared" si="60"/>
        <v>0</v>
      </c>
      <c r="FS57" s="84">
        <f t="shared" si="60"/>
        <v>0</v>
      </c>
      <c r="FT57" s="84">
        <f t="shared" si="60"/>
        <v>0</v>
      </c>
      <c r="FU57" s="84">
        <f t="shared" si="60"/>
        <v>0</v>
      </c>
      <c r="FV57" s="84">
        <f t="shared" si="60"/>
        <v>0</v>
      </c>
      <c r="FW57" s="84">
        <f t="shared" si="60"/>
        <v>0</v>
      </c>
      <c r="FX57" s="84">
        <f t="shared" si="60"/>
        <v>0</v>
      </c>
      <c r="FY57" s="84">
        <f t="shared" si="60"/>
        <v>0</v>
      </c>
      <c r="FZ57" s="84">
        <f t="shared" si="60"/>
        <v>0</v>
      </c>
      <c r="GA57" s="84">
        <f t="shared" si="60"/>
        <v>0</v>
      </c>
      <c r="GB57" s="84">
        <f t="shared" si="60"/>
        <v>0</v>
      </c>
      <c r="GC57" s="84">
        <f t="shared" si="60"/>
        <v>0</v>
      </c>
      <c r="GD57" s="84">
        <f t="shared" si="60"/>
        <v>0</v>
      </c>
      <c r="GE57" s="84">
        <f t="shared" si="60"/>
        <v>0</v>
      </c>
      <c r="GF57" s="84">
        <f t="shared" si="60"/>
        <v>0</v>
      </c>
      <c r="GG57" s="84">
        <f t="shared" si="60"/>
        <v>0</v>
      </c>
      <c r="GH57" s="84">
        <f t="shared" si="60"/>
        <v>0</v>
      </c>
      <c r="GI57" s="84">
        <f t="shared" si="60"/>
        <v>0</v>
      </c>
      <c r="GJ57" s="84">
        <f t="shared" si="60"/>
        <v>0</v>
      </c>
      <c r="GK57" s="84">
        <f t="shared" si="60"/>
        <v>0</v>
      </c>
      <c r="GL57" s="84">
        <f t="shared" si="60"/>
        <v>0</v>
      </c>
      <c r="GM57" s="84">
        <f t="shared" ref="GM57:IX57" si="61">GM56/((ROWS(GM17)+ROWS(GM20)+ROWS(GM21)+ROWS(GM23)+ROWS(GM25)+ROWS(GM38)+ROWS(GM39))*10)*100</f>
        <v>0</v>
      </c>
      <c r="GN57" s="84">
        <f t="shared" si="61"/>
        <v>0</v>
      </c>
      <c r="GO57" s="84">
        <f t="shared" si="61"/>
        <v>0</v>
      </c>
      <c r="GP57" s="84">
        <f t="shared" si="61"/>
        <v>0</v>
      </c>
      <c r="GQ57" s="84">
        <f t="shared" si="61"/>
        <v>0</v>
      </c>
      <c r="GR57" s="84">
        <f t="shared" si="61"/>
        <v>0</v>
      </c>
      <c r="GS57" s="84">
        <f t="shared" si="61"/>
        <v>0</v>
      </c>
      <c r="GT57" s="84">
        <f t="shared" si="61"/>
        <v>0</v>
      </c>
      <c r="GU57" s="84">
        <f t="shared" si="61"/>
        <v>0</v>
      </c>
      <c r="GV57" s="84">
        <f t="shared" si="61"/>
        <v>0</v>
      </c>
      <c r="GW57" s="84">
        <f t="shared" si="61"/>
        <v>0</v>
      </c>
      <c r="GX57" s="84">
        <f t="shared" si="61"/>
        <v>0</v>
      </c>
      <c r="GY57" s="84">
        <f t="shared" si="61"/>
        <v>0</v>
      </c>
      <c r="GZ57" s="84">
        <f t="shared" si="61"/>
        <v>0</v>
      </c>
      <c r="HA57" s="84">
        <f t="shared" si="61"/>
        <v>0</v>
      </c>
      <c r="HB57" s="84">
        <f t="shared" si="61"/>
        <v>0</v>
      </c>
      <c r="HC57" s="84">
        <f t="shared" si="61"/>
        <v>0</v>
      </c>
      <c r="HD57" s="84">
        <f t="shared" si="61"/>
        <v>0</v>
      </c>
      <c r="HE57" s="84">
        <f t="shared" si="61"/>
        <v>0</v>
      </c>
      <c r="HF57" s="84">
        <f t="shared" si="61"/>
        <v>0</v>
      </c>
      <c r="HG57" s="84">
        <f t="shared" si="61"/>
        <v>0</v>
      </c>
      <c r="HH57" s="84">
        <f t="shared" si="61"/>
        <v>0</v>
      </c>
      <c r="HI57" s="84">
        <f t="shared" si="61"/>
        <v>0</v>
      </c>
      <c r="HJ57" s="84">
        <f t="shared" si="61"/>
        <v>0</v>
      </c>
      <c r="HK57" s="84">
        <f t="shared" si="61"/>
        <v>0</v>
      </c>
      <c r="HL57" s="84">
        <f t="shared" si="61"/>
        <v>0</v>
      </c>
      <c r="HM57" s="84">
        <f t="shared" si="61"/>
        <v>0</v>
      </c>
      <c r="HN57" s="84">
        <f t="shared" si="61"/>
        <v>0</v>
      </c>
      <c r="HO57" s="84">
        <f t="shared" si="61"/>
        <v>0</v>
      </c>
      <c r="HP57" s="84">
        <f t="shared" si="61"/>
        <v>0</v>
      </c>
      <c r="HQ57" s="84">
        <f t="shared" si="61"/>
        <v>0</v>
      </c>
      <c r="HR57" s="84">
        <f t="shared" si="61"/>
        <v>0</v>
      </c>
      <c r="HS57" s="84">
        <f t="shared" si="61"/>
        <v>0</v>
      </c>
      <c r="HT57" s="84">
        <f t="shared" si="61"/>
        <v>0</v>
      </c>
      <c r="HU57" s="84">
        <f t="shared" si="61"/>
        <v>0</v>
      </c>
      <c r="HV57" s="84">
        <f t="shared" si="61"/>
        <v>0</v>
      </c>
      <c r="HW57" s="84">
        <f t="shared" si="61"/>
        <v>0</v>
      </c>
      <c r="HX57" s="84">
        <f t="shared" si="61"/>
        <v>0</v>
      </c>
      <c r="HY57" s="84">
        <f t="shared" si="61"/>
        <v>0</v>
      </c>
      <c r="HZ57" s="84">
        <f t="shared" si="61"/>
        <v>0</v>
      </c>
      <c r="IA57" s="84">
        <f t="shared" si="61"/>
        <v>0</v>
      </c>
      <c r="IB57" s="84">
        <f t="shared" si="61"/>
        <v>0</v>
      </c>
      <c r="IC57" s="84">
        <f t="shared" si="61"/>
        <v>0</v>
      </c>
      <c r="ID57" s="84">
        <f t="shared" si="61"/>
        <v>0</v>
      </c>
      <c r="IE57" s="84">
        <f t="shared" si="61"/>
        <v>0</v>
      </c>
      <c r="IF57" s="84">
        <f t="shared" si="61"/>
        <v>0</v>
      </c>
      <c r="IG57" s="84">
        <f t="shared" si="61"/>
        <v>0</v>
      </c>
      <c r="IH57" s="84">
        <f t="shared" si="61"/>
        <v>0</v>
      </c>
      <c r="II57" s="84">
        <f t="shared" si="61"/>
        <v>0</v>
      </c>
      <c r="IJ57" s="84">
        <f t="shared" si="61"/>
        <v>0</v>
      </c>
      <c r="IK57" s="84">
        <f t="shared" si="61"/>
        <v>0</v>
      </c>
      <c r="IL57" s="84">
        <f t="shared" si="61"/>
        <v>0</v>
      </c>
      <c r="IM57" s="84">
        <f t="shared" si="61"/>
        <v>0</v>
      </c>
      <c r="IN57" s="84">
        <f t="shared" si="61"/>
        <v>0</v>
      </c>
      <c r="IO57" s="84">
        <f t="shared" si="61"/>
        <v>0</v>
      </c>
      <c r="IP57" s="84">
        <f t="shared" si="61"/>
        <v>0</v>
      </c>
      <c r="IQ57" s="84">
        <f t="shared" si="61"/>
        <v>0</v>
      </c>
      <c r="IR57" s="84">
        <f t="shared" si="61"/>
        <v>0</v>
      </c>
      <c r="IS57" s="84">
        <f t="shared" si="61"/>
        <v>0</v>
      </c>
      <c r="IT57" s="84">
        <f t="shared" si="61"/>
        <v>0</v>
      </c>
      <c r="IU57" s="84">
        <f t="shared" si="61"/>
        <v>0</v>
      </c>
      <c r="IV57" s="84">
        <f t="shared" si="61"/>
        <v>0</v>
      </c>
      <c r="IW57" s="84">
        <f t="shared" si="61"/>
        <v>0</v>
      </c>
      <c r="IX57" s="84">
        <f t="shared" si="61"/>
        <v>0</v>
      </c>
      <c r="IY57" s="84">
        <f t="shared" ref="IY57:LJ57" si="62">IY56/((ROWS(IY17)+ROWS(IY20)+ROWS(IY21)+ROWS(IY23)+ROWS(IY25)+ROWS(IY38)+ROWS(IY39))*10)*100</f>
        <v>0</v>
      </c>
      <c r="IZ57" s="84">
        <f t="shared" si="62"/>
        <v>0</v>
      </c>
      <c r="JA57" s="84">
        <f t="shared" si="62"/>
        <v>0</v>
      </c>
      <c r="JB57" s="84">
        <f t="shared" si="62"/>
        <v>0</v>
      </c>
      <c r="JC57" s="84">
        <f t="shared" si="62"/>
        <v>0</v>
      </c>
      <c r="JD57" s="84">
        <f t="shared" si="62"/>
        <v>0</v>
      </c>
      <c r="JE57" s="84">
        <f t="shared" si="62"/>
        <v>0</v>
      </c>
      <c r="JF57" s="84">
        <f t="shared" si="62"/>
        <v>0</v>
      </c>
      <c r="JG57" s="84">
        <f t="shared" si="62"/>
        <v>0</v>
      </c>
      <c r="JH57" s="84">
        <f t="shared" si="62"/>
        <v>0</v>
      </c>
      <c r="JI57" s="84">
        <f t="shared" si="62"/>
        <v>0</v>
      </c>
      <c r="JJ57" s="84">
        <f t="shared" si="62"/>
        <v>0</v>
      </c>
      <c r="JK57" s="84">
        <f t="shared" si="62"/>
        <v>0</v>
      </c>
      <c r="JL57" s="84">
        <f t="shared" si="62"/>
        <v>0</v>
      </c>
      <c r="JM57" s="84">
        <f t="shared" si="62"/>
        <v>0</v>
      </c>
      <c r="JN57" s="84">
        <f t="shared" si="62"/>
        <v>0</v>
      </c>
      <c r="JO57" s="84">
        <f t="shared" si="62"/>
        <v>0</v>
      </c>
      <c r="JP57" s="84">
        <f t="shared" si="62"/>
        <v>0</v>
      </c>
      <c r="JQ57" s="84">
        <f t="shared" si="62"/>
        <v>0</v>
      </c>
      <c r="JR57" s="84">
        <f t="shared" si="62"/>
        <v>0</v>
      </c>
      <c r="JS57" s="84">
        <f t="shared" si="62"/>
        <v>0</v>
      </c>
      <c r="JT57" s="84">
        <f t="shared" si="62"/>
        <v>0</v>
      </c>
      <c r="JU57" s="84">
        <f t="shared" si="62"/>
        <v>0</v>
      </c>
      <c r="JV57" s="84">
        <f t="shared" si="62"/>
        <v>0</v>
      </c>
      <c r="JW57" s="84">
        <f t="shared" si="62"/>
        <v>0</v>
      </c>
      <c r="JX57" s="84">
        <f t="shared" si="62"/>
        <v>0</v>
      </c>
      <c r="JY57" s="84">
        <f t="shared" si="62"/>
        <v>0</v>
      </c>
      <c r="JZ57" s="84">
        <f t="shared" si="62"/>
        <v>0</v>
      </c>
      <c r="KA57" s="84">
        <f t="shared" si="62"/>
        <v>0</v>
      </c>
      <c r="KB57" s="84">
        <f t="shared" si="62"/>
        <v>0</v>
      </c>
      <c r="KC57" s="84">
        <f t="shared" si="62"/>
        <v>0</v>
      </c>
      <c r="KD57" s="84">
        <f t="shared" si="62"/>
        <v>0</v>
      </c>
      <c r="KE57" s="84">
        <f t="shared" si="62"/>
        <v>0</v>
      </c>
      <c r="KF57" s="84">
        <f t="shared" si="62"/>
        <v>0</v>
      </c>
      <c r="KG57" s="84">
        <f t="shared" si="62"/>
        <v>0</v>
      </c>
      <c r="KH57" s="84">
        <f t="shared" si="62"/>
        <v>0</v>
      </c>
      <c r="KI57" s="84">
        <f t="shared" si="62"/>
        <v>0</v>
      </c>
      <c r="KJ57" s="84">
        <f t="shared" si="62"/>
        <v>0</v>
      </c>
      <c r="KK57" s="84">
        <f t="shared" si="62"/>
        <v>0</v>
      </c>
      <c r="KL57" s="84">
        <f t="shared" si="62"/>
        <v>0</v>
      </c>
      <c r="KM57" s="84">
        <f t="shared" si="62"/>
        <v>0</v>
      </c>
      <c r="KN57" s="84">
        <f t="shared" si="62"/>
        <v>0</v>
      </c>
      <c r="KO57" s="84">
        <f t="shared" si="62"/>
        <v>0</v>
      </c>
      <c r="KP57" s="84">
        <f t="shared" si="62"/>
        <v>0</v>
      </c>
      <c r="KQ57" s="84">
        <f t="shared" si="62"/>
        <v>0</v>
      </c>
      <c r="KR57" s="84">
        <f t="shared" si="62"/>
        <v>0</v>
      </c>
      <c r="KS57" s="84">
        <f t="shared" si="62"/>
        <v>0</v>
      </c>
      <c r="KT57" s="84">
        <f t="shared" si="62"/>
        <v>0</v>
      </c>
      <c r="KU57" s="84">
        <f t="shared" si="62"/>
        <v>0</v>
      </c>
      <c r="KV57" s="84">
        <f t="shared" si="62"/>
        <v>0</v>
      </c>
      <c r="KW57" s="84">
        <f t="shared" si="62"/>
        <v>0</v>
      </c>
      <c r="KX57" s="84">
        <f t="shared" si="62"/>
        <v>0</v>
      </c>
      <c r="KY57" s="84">
        <f t="shared" si="62"/>
        <v>0</v>
      </c>
      <c r="KZ57" s="84">
        <f t="shared" si="62"/>
        <v>0</v>
      </c>
      <c r="LA57" s="84">
        <f t="shared" si="62"/>
        <v>0</v>
      </c>
      <c r="LB57" s="84">
        <f t="shared" si="62"/>
        <v>0</v>
      </c>
      <c r="LC57" s="84">
        <f t="shared" si="62"/>
        <v>0</v>
      </c>
      <c r="LD57" s="84">
        <f t="shared" si="62"/>
        <v>0</v>
      </c>
      <c r="LE57" s="84">
        <f t="shared" si="62"/>
        <v>0</v>
      </c>
      <c r="LF57" s="84">
        <f t="shared" si="62"/>
        <v>0</v>
      </c>
      <c r="LG57" s="84">
        <f t="shared" si="62"/>
        <v>0</v>
      </c>
      <c r="LH57" s="84">
        <f t="shared" si="62"/>
        <v>0</v>
      </c>
      <c r="LI57" s="84">
        <f t="shared" si="62"/>
        <v>0</v>
      </c>
      <c r="LJ57" s="84">
        <f t="shared" si="62"/>
        <v>0</v>
      </c>
      <c r="LK57" s="84">
        <f t="shared" ref="LK57:NV57" si="63">LK56/((ROWS(LK17)+ROWS(LK20)+ROWS(LK21)+ROWS(LK23)+ROWS(LK25)+ROWS(LK38)+ROWS(LK39))*10)*100</f>
        <v>0</v>
      </c>
      <c r="LL57" s="84">
        <f t="shared" si="63"/>
        <v>0</v>
      </c>
      <c r="LM57" s="84">
        <f t="shared" si="63"/>
        <v>0</v>
      </c>
      <c r="LN57" s="84">
        <f t="shared" si="63"/>
        <v>0</v>
      </c>
      <c r="LO57" s="84">
        <f t="shared" si="63"/>
        <v>0</v>
      </c>
      <c r="LP57" s="84">
        <f t="shared" si="63"/>
        <v>0</v>
      </c>
      <c r="LQ57" s="84">
        <f t="shared" si="63"/>
        <v>0</v>
      </c>
      <c r="LR57" s="84">
        <f t="shared" si="63"/>
        <v>0</v>
      </c>
      <c r="LS57" s="84">
        <f t="shared" si="63"/>
        <v>0</v>
      </c>
      <c r="LT57" s="84">
        <f t="shared" si="63"/>
        <v>0</v>
      </c>
      <c r="LU57" s="84">
        <f t="shared" si="63"/>
        <v>0</v>
      </c>
      <c r="LV57" s="84">
        <f t="shared" si="63"/>
        <v>0</v>
      </c>
      <c r="LW57" s="84">
        <f t="shared" si="63"/>
        <v>0</v>
      </c>
      <c r="LX57" s="84">
        <f t="shared" si="63"/>
        <v>0</v>
      </c>
      <c r="LY57" s="84">
        <f t="shared" si="63"/>
        <v>0</v>
      </c>
      <c r="LZ57" s="84">
        <f t="shared" si="63"/>
        <v>0</v>
      </c>
      <c r="MA57" s="84">
        <f t="shared" si="63"/>
        <v>0</v>
      </c>
      <c r="MB57" s="84">
        <f t="shared" si="63"/>
        <v>0</v>
      </c>
      <c r="MC57" s="84">
        <f t="shared" si="63"/>
        <v>0</v>
      </c>
      <c r="MD57" s="84">
        <f t="shared" si="63"/>
        <v>0</v>
      </c>
      <c r="ME57" s="84">
        <f t="shared" si="63"/>
        <v>0</v>
      </c>
      <c r="MF57" s="84">
        <f t="shared" si="63"/>
        <v>0</v>
      </c>
      <c r="MG57" s="84">
        <f t="shared" si="63"/>
        <v>0</v>
      </c>
      <c r="MH57" s="84">
        <f t="shared" si="63"/>
        <v>0</v>
      </c>
      <c r="MI57" s="84">
        <f t="shared" si="63"/>
        <v>0</v>
      </c>
      <c r="MJ57" s="84">
        <f t="shared" si="63"/>
        <v>0</v>
      </c>
      <c r="MK57" s="84">
        <f t="shared" si="63"/>
        <v>0</v>
      </c>
      <c r="ML57" s="84">
        <f t="shared" si="63"/>
        <v>0</v>
      </c>
      <c r="MM57" s="84">
        <f t="shared" si="63"/>
        <v>0</v>
      </c>
      <c r="MN57" s="84">
        <f t="shared" si="63"/>
        <v>0</v>
      </c>
      <c r="MO57" s="84">
        <f t="shared" si="63"/>
        <v>0</v>
      </c>
      <c r="MP57" s="84">
        <f t="shared" si="63"/>
        <v>0</v>
      </c>
      <c r="MQ57" s="84">
        <f t="shared" si="63"/>
        <v>0</v>
      </c>
      <c r="MR57" s="84">
        <f t="shared" si="63"/>
        <v>0</v>
      </c>
      <c r="MS57" s="84">
        <f t="shared" si="63"/>
        <v>0</v>
      </c>
      <c r="MT57" s="84">
        <f t="shared" si="63"/>
        <v>0</v>
      </c>
      <c r="MU57" s="84">
        <f t="shared" si="63"/>
        <v>0</v>
      </c>
      <c r="MV57" s="84">
        <f t="shared" si="63"/>
        <v>0</v>
      </c>
      <c r="MW57" s="84">
        <f t="shared" si="63"/>
        <v>0</v>
      </c>
      <c r="MX57" s="84">
        <f t="shared" si="63"/>
        <v>0</v>
      </c>
      <c r="MY57" s="84">
        <f t="shared" si="63"/>
        <v>0</v>
      </c>
      <c r="MZ57" s="84">
        <f t="shared" si="63"/>
        <v>0</v>
      </c>
      <c r="NA57" s="84">
        <f t="shared" si="63"/>
        <v>0</v>
      </c>
      <c r="NB57" s="84">
        <f t="shared" si="63"/>
        <v>0</v>
      </c>
      <c r="NC57" s="84">
        <f t="shared" si="63"/>
        <v>0</v>
      </c>
      <c r="ND57" s="84">
        <f t="shared" si="63"/>
        <v>0</v>
      </c>
      <c r="NE57" s="84">
        <f t="shared" si="63"/>
        <v>0</v>
      </c>
      <c r="NF57" s="84">
        <f t="shared" si="63"/>
        <v>0</v>
      </c>
      <c r="NG57" s="84">
        <f t="shared" si="63"/>
        <v>0</v>
      </c>
      <c r="NH57" s="84">
        <f t="shared" si="63"/>
        <v>0</v>
      </c>
      <c r="NI57" s="84">
        <f t="shared" si="63"/>
        <v>0</v>
      </c>
      <c r="NJ57" s="84">
        <f t="shared" si="63"/>
        <v>0</v>
      </c>
      <c r="NK57" s="84">
        <f t="shared" si="63"/>
        <v>0</v>
      </c>
      <c r="NL57" s="84">
        <f t="shared" si="63"/>
        <v>0</v>
      </c>
      <c r="NM57" s="84">
        <f t="shared" si="63"/>
        <v>0</v>
      </c>
      <c r="NN57" s="84">
        <f t="shared" si="63"/>
        <v>0</v>
      </c>
      <c r="NO57" s="84">
        <f t="shared" si="63"/>
        <v>0</v>
      </c>
      <c r="NP57" s="84">
        <f t="shared" si="63"/>
        <v>0</v>
      </c>
      <c r="NQ57" s="84">
        <f t="shared" si="63"/>
        <v>0</v>
      </c>
      <c r="NR57" s="84">
        <f t="shared" si="63"/>
        <v>0</v>
      </c>
      <c r="NS57" s="84">
        <f t="shared" si="63"/>
        <v>0</v>
      </c>
      <c r="NT57" s="84">
        <f t="shared" si="63"/>
        <v>0</v>
      </c>
      <c r="NU57" s="84">
        <f t="shared" si="63"/>
        <v>0</v>
      </c>
      <c r="NV57" s="84">
        <f t="shared" si="63"/>
        <v>0</v>
      </c>
      <c r="NW57" s="84">
        <f t="shared" ref="NW57:QH57" si="64">NW56/((ROWS(NW17)+ROWS(NW20)+ROWS(NW21)+ROWS(NW23)+ROWS(NW25)+ROWS(NW38)+ROWS(NW39))*10)*100</f>
        <v>0</v>
      </c>
      <c r="NX57" s="84">
        <f t="shared" si="64"/>
        <v>0</v>
      </c>
      <c r="NY57" s="84">
        <f t="shared" si="64"/>
        <v>0</v>
      </c>
      <c r="NZ57" s="84">
        <f t="shared" si="64"/>
        <v>0</v>
      </c>
      <c r="OA57" s="84">
        <f t="shared" si="64"/>
        <v>0</v>
      </c>
      <c r="OB57" s="84">
        <f t="shared" si="64"/>
        <v>0</v>
      </c>
      <c r="OC57" s="84">
        <f t="shared" si="64"/>
        <v>0</v>
      </c>
      <c r="OD57" s="84">
        <f t="shared" si="64"/>
        <v>0</v>
      </c>
      <c r="OE57" s="84">
        <f t="shared" si="64"/>
        <v>0</v>
      </c>
      <c r="OF57" s="84">
        <f t="shared" si="64"/>
        <v>0</v>
      </c>
      <c r="OG57" s="84">
        <f t="shared" si="64"/>
        <v>0</v>
      </c>
      <c r="OH57" s="84">
        <f t="shared" si="64"/>
        <v>0</v>
      </c>
      <c r="OI57" s="84">
        <f t="shared" si="64"/>
        <v>0</v>
      </c>
      <c r="OJ57" s="84">
        <f t="shared" si="64"/>
        <v>0</v>
      </c>
      <c r="OK57" s="84">
        <f t="shared" si="64"/>
        <v>0</v>
      </c>
      <c r="OL57" s="84">
        <f t="shared" si="64"/>
        <v>0</v>
      </c>
      <c r="OM57" s="84">
        <f t="shared" si="64"/>
        <v>0</v>
      </c>
      <c r="ON57" s="84">
        <f t="shared" si="64"/>
        <v>0</v>
      </c>
      <c r="OO57" s="84">
        <f t="shared" si="64"/>
        <v>0</v>
      </c>
      <c r="OP57" s="84">
        <f t="shared" si="64"/>
        <v>0</v>
      </c>
      <c r="OQ57" s="84">
        <f t="shared" si="64"/>
        <v>0</v>
      </c>
      <c r="OR57" s="84">
        <f t="shared" si="64"/>
        <v>0</v>
      </c>
      <c r="OS57" s="84">
        <f t="shared" si="64"/>
        <v>0</v>
      </c>
      <c r="OT57" s="84">
        <f t="shared" si="64"/>
        <v>0</v>
      </c>
      <c r="OU57" s="84">
        <f t="shared" si="64"/>
        <v>0</v>
      </c>
      <c r="OV57" s="84">
        <f t="shared" si="64"/>
        <v>0</v>
      </c>
      <c r="OW57" s="84">
        <f t="shared" si="64"/>
        <v>0</v>
      </c>
      <c r="OX57" s="84">
        <f t="shared" si="64"/>
        <v>0</v>
      </c>
      <c r="OY57" s="84">
        <f t="shared" si="64"/>
        <v>0</v>
      </c>
      <c r="OZ57" s="84">
        <f t="shared" si="64"/>
        <v>0</v>
      </c>
      <c r="PA57" s="84">
        <f t="shared" si="64"/>
        <v>0</v>
      </c>
      <c r="PB57" s="84">
        <f t="shared" si="64"/>
        <v>0</v>
      </c>
      <c r="PC57" s="84">
        <f t="shared" si="64"/>
        <v>0</v>
      </c>
      <c r="PD57" s="84">
        <f t="shared" si="64"/>
        <v>0</v>
      </c>
      <c r="PE57" s="84">
        <f t="shared" si="64"/>
        <v>0</v>
      </c>
      <c r="PF57" s="84">
        <f t="shared" si="64"/>
        <v>0</v>
      </c>
      <c r="PG57" s="84">
        <f t="shared" si="64"/>
        <v>0</v>
      </c>
      <c r="PH57" s="84">
        <f t="shared" si="64"/>
        <v>0</v>
      </c>
      <c r="PI57" s="84">
        <f t="shared" si="64"/>
        <v>0</v>
      </c>
      <c r="PJ57" s="84">
        <f t="shared" si="64"/>
        <v>0</v>
      </c>
      <c r="PK57" s="84">
        <f t="shared" si="64"/>
        <v>0</v>
      </c>
      <c r="PL57" s="84">
        <f t="shared" si="64"/>
        <v>0</v>
      </c>
      <c r="PM57" s="84">
        <f t="shared" si="64"/>
        <v>0</v>
      </c>
      <c r="PN57" s="84">
        <f t="shared" si="64"/>
        <v>0</v>
      </c>
      <c r="PO57" s="84">
        <f t="shared" si="64"/>
        <v>0</v>
      </c>
      <c r="PP57" s="84">
        <f t="shared" si="64"/>
        <v>0</v>
      </c>
      <c r="PQ57" s="84">
        <f t="shared" si="64"/>
        <v>0</v>
      </c>
      <c r="PR57" s="84">
        <f t="shared" si="64"/>
        <v>0</v>
      </c>
      <c r="PS57" s="84">
        <f t="shared" si="64"/>
        <v>0</v>
      </c>
      <c r="PT57" s="84">
        <f t="shared" si="64"/>
        <v>0</v>
      </c>
      <c r="PU57" s="84">
        <f t="shared" si="64"/>
        <v>0</v>
      </c>
      <c r="PV57" s="84">
        <f t="shared" si="64"/>
        <v>0</v>
      </c>
      <c r="PW57" s="84">
        <f t="shared" si="64"/>
        <v>0</v>
      </c>
      <c r="PX57" s="84">
        <f t="shared" si="64"/>
        <v>0</v>
      </c>
      <c r="PY57" s="84">
        <f t="shared" si="64"/>
        <v>0</v>
      </c>
      <c r="PZ57" s="84">
        <f t="shared" si="64"/>
        <v>0</v>
      </c>
      <c r="QA57" s="84">
        <f t="shared" si="64"/>
        <v>0</v>
      </c>
      <c r="QB57" s="84">
        <f t="shared" si="64"/>
        <v>0</v>
      </c>
      <c r="QC57" s="84">
        <f t="shared" si="64"/>
        <v>0</v>
      </c>
      <c r="QD57" s="84">
        <f t="shared" si="64"/>
        <v>0</v>
      </c>
      <c r="QE57" s="84">
        <f t="shared" si="64"/>
        <v>0</v>
      </c>
      <c r="QF57" s="84">
        <f t="shared" si="64"/>
        <v>0</v>
      </c>
      <c r="QG57" s="84">
        <f t="shared" si="64"/>
        <v>0</v>
      </c>
      <c r="QH57" s="84">
        <f t="shared" si="64"/>
        <v>0</v>
      </c>
      <c r="QI57" s="84">
        <f t="shared" ref="QI57:SQ57" si="65">QI56/((ROWS(QI17)+ROWS(QI20)+ROWS(QI21)+ROWS(QI23)+ROWS(QI25)+ROWS(QI38)+ROWS(QI39))*10)*100</f>
        <v>0</v>
      </c>
      <c r="QJ57" s="84">
        <f t="shared" si="65"/>
        <v>0</v>
      </c>
      <c r="QK57" s="84">
        <f t="shared" si="65"/>
        <v>0</v>
      </c>
      <c r="QL57" s="84">
        <f t="shared" si="65"/>
        <v>0</v>
      </c>
      <c r="QM57" s="84">
        <f t="shared" si="65"/>
        <v>0</v>
      </c>
      <c r="QN57" s="84">
        <f t="shared" si="65"/>
        <v>0</v>
      </c>
      <c r="QO57" s="84">
        <f t="shared" si="65"/>
        <v>0</v>
      </c>
      <c r="QP57" s="84">
        <f t="shared" si="65"/>
        <v>0</v>
      </c>
      <c r="QQ57" s="84">
        <f t="shared" si="65"/>
        <v>0</v>
      </c>
      <c r="QR57" s="84">
        <f t="shared" si="65"/>
        <v>0</v>
      </c>
      <c r="QS57" s="84">
        <f t="shared" si="65"/>
        <v>0</v>
      </c>
      <c r="QT57" s="84">
        <f t="shared" si="65"/>
        <v>0</v>
      </c>
      <c r="QU57" s="84">
        <f t="shared" si="65"/>
        <v>0</v>
      </c>
      <c r="QV57" s="84">
        <f t="shared" si="65"/>
        <v>0</v>
      </c>
      <c r="QW57" s="84">
        <f t="shared" si="65"/>
        <v>0</v>
      </c>
      <c r="QX57" s="84">
        <f t="shared" si="65"/>
        <v>0</v>
      </c>
      <c r="QY57" s="84">
        <f t="shared" si="65"/>
        <v>0</v>
      </c>
      <c r="QZ57" s="84">
        <f t="shared" si="65"/>
        <v>0</v>
      </c>
      <c r="RA57" s="84">
        <f t="shared" si="65"/>
        <v>0</v>
      </c>
      <c r="RB57" s="84">
        <f t="shared" si="65"/>
        <v>0</v>
      </c>
      <c r="RC57" s="84">
        <f t="shared" si="65"/>
        <v>0</v>
      </c>
      <c r="RD57" s="84">
        <f t="shared" si="65"/>
        <v>0</v>
      </c>
      <c r="RE57" s="84">
        <f t="shared" si="65"/>
        <v>0</v>
      </c>
      <c r="RF57" s="84">
        <f t="shared" si="65"/>
        <v>0</v>
      </c>
      <c r="RG57" s="84">
        <f t="shared" si="65"/>
        <v>0</v>
      </c>
      <c r="RH57" s="84">
        <f t="shared" si="65"/>
        <v>0</v>
      </c>
      <c r="RI57" s="84">
        <f t="shared" si="65"/>
        <v>0</v>
      </c>
      <c r="RJ57" s="84">
        <f t="shared" si="65"/>
        <v>0</v>
      </c>
      <c r="RK57" s="84">
        <f t="shared" si="65"/>
        <v>0</v>
      </c>
      <c r="RL57" s="84">
        <f t="shared" si="65"/>
        <v>0</v>
      </c>
      <c r="RM57" s="84">
        <f t="shared" si="65"/>
        <v>0</v>
      </c>
      <c r="RN57" s="84">
        <f t="shared" si="65"/>
        <v>0</v>
      </c>
      <c r="RO57" s="84">
        <f t="shared" si="65"/>
        <v>0</v>
      </c>
      <c r="RP57" s="84">
        <f t="shared" si="65"/>
        <v>0</v>
      </c>
      <c r="RQ57" s="84">
        <f t="shared" si="65"/>
        <v>0</v>
      </c>
      <c r="RR57" s="84">
        <f t="shared" si="65"/>
        <v>0</v>
      </c>
      <c r="RS57" s="84">
        <f t="shared" si="65"/>
        <v>0</v>
      </c>
      <c r="RT57" s="84">
        <f t="shared" si="65"/>
        <v>0</v>
      </c>
      <c r="RU57" s="84">
        <f t="shared" si="65"/>
        <v>0</v>
      </c>
      <c r="RV57" s="84">
        <f t="shared" si="65"/>
        <v>0</v>
      </c>
      <c r="RW57" s="84">
        <f t="shared" si="65"/>
        <v>0</v>
      </c>
      <c r="RX57" s="84">
        <f t="shared" si="65"/>
        <v>0</v>
      </c>
      <c r="RY57" s="84">
        <f t="shared" si="65"/>
        <v>0</v>
      </c>
      <c r="RZ57" s="84">
        <f t="shared" si="65"/>
        <v>0</v>
      </c>
      <c r="SA57" s="84">
        <f t="shared" si="65"/>
        <v>0</v>
      </c>
      <c r="SB57" s="84">
        <f t="shared" si="65"/>
        <v>0</v>
      </c>
      <c r="SC57" s="84">
        <f t="shared" si="65"/>
        <v>0</v>
      </c>
      <c r="SD57" s="84">
        <f t="shared" si="65"/>
        <v>0</v>
      </c>
      <c r="SE57" s="84">
        <f t="shared" si="65"/>
        <v>0</v>
      </c>
      <c r="SF57" s="84">
        <f t="shared" si="65"/>
        <v>0</v>
      </c>
      <c r="SG57" s="84">
        <f t="shared" si="65"/>
        <v>0</v>
      </c>
      <c r="SH57" s="84">
        <f t="shared" si="65"/>
        <v>0</v>
      </c>
      <c r="SI57" s="84">
        <f t="shared" si="65"/>
        <v>0</v>
      </c>
      <c r="SJ57" s="84">
        <f t="shared" si="65"/>
        <v>0</v>
      </c>
      <c r="SK57" s="84">
        <f t="shared" si="65"/>
        <v>0</v>
      </c>
      <c r="SL57" s="84">
        <f t="shared" si="65"/>
        <v>0</v>
      </c>
      <c r="SM57" s="84">
        <f t="shared" si="65"/>
        <v>0</v>
      </c>
      <c r="SN57" s="84">
        <f t="shared" si="65"/>
        <v>0</v>
      </c>
      <c r="SO57" s="84">
        <f t="shared" si="65"/>
        <v>0</v>
      </c>
      <c r="SP57" s="84">
        <f t="shared" si="65"/>
        <v>0</v>
      </c>
      <c r="SQ57" s="84">
        <f t="shared" si="65"/>
        <v>0</v>
      </c>
    </row>
    <row r="58" spans="1:511" s="51" customFormat="1" hidden="1" x14ac:dyDescent="0.25">
      <c r="A58" s="86"/>
    </row>
    <row r="59" spans="1:511" s="51" customFormat="1" hidden="1" x14ac:dyDescent="0.25">
      <c r="A59" s="87" t="s">
        <v>53</v>
      </c>
      <c r="B59" s="88">
        <f>B47+B50+B53+B56</f>
        <v>317</v>
      </c>
      <c r="C59" s="88">
        <f t="shared" ref="C59:AE59" si="66">C47+C50+C53+C56</f>
        <v>191</v>
      </c>
      <c r="D59" s="88">
        <f>D47+D50+D53+D56</f>
        <v>204</v>
      </c>
      <c r="E59" s="88">
        <f t="shared" si="66"/>
        <v>225</v>
      </c>
      <c r="F59" s="88">
        <f t="shared" si="66"/>
        <v>284</v>
      </c>
      <c r="G59" s="88">
        <f t="shared" si="66"/>
        <v>193</v>
      </c>
      <c r="H59" s="88">
        <f t="shared" si="66"/>
        <v>150</v>
      </c>
      <c r="I59" s="88">
        <f t="shared" si="66"/>
        <v>189</v>
      </c>
      <c r="J59" s="88">
        <f t="shared" si="66"/>
        <v>187</v>
      </c>
      <c r="K59" s="88">
        <f t="shared" si="66"/>
        <v>281</v>
      </c>
      <c r="L59" s="88">
        <f t="shared" si="66"/>
        <v>316</v>
      </c>
      <c r="M59" s="88">
        <f t="shared" si="66"/>
        <v>303</v>
      </c>
      <c r="N59" s="88">
        <f t="shared" si="66"/>
        <v>198</v>
      </c>
      <c r="O59" s="88">
        <f t="shared" si="66"/>
        <v>297</v>
      </c>
      <c r="P59" s="88">
        <f t="shared" si="66"/>
        <v>293</v>
      </c>
      <c r="Q59" s="88">
        <f t="shared" si="66"/>
        <v>278</v>
      </c>
      <c r="R59" s="88">
        <f t="shared" si="66"/>
        <v>242</v>
      </c>
      <c r="S59" s="88">
        <f t="shared" si="66"/>
        <v>266</v>
      </c>
      <c r="T59" s="88">
        <f t="shared" si="66"/>
        <v>304</v>
      </c>
      <c r="U59" s="88">
        <f t="shared" si="66"/>
        <v>239</v>
      </c>
      <c r="V59" s="88">
        <f t="shared" si="66"/>
        <v>294</v>
      </c>
      <c r="W59" s="88">
        <f t="shared" si="66"/>
        <v>172</v>
      </c>
      <c r="X59" s="88">
        <f t="shared" si="66"/>
        <v>238</v>
      </c>
      <c r="Y59" s="88">
        <f t="shared" si="66"/>
        <v>183</v>
      </c>
      <c r="Z59" s="88">
        <f t="shared" si="66"/>
        <v>219</v>
      </c>
      <c r="AA59" s="88">
        <f t="shared" si="66"/>
        <v>186</v>
      </c>
      <c r="AB59" s="88">
        <f t="shared" si="66"/>
        <v>309</v>
      </c>
      <c r="AC59" s="88">
        <f t="shared" si="66"/>
        <v>242.88888888888886</v>
      </c>
      <c r="AD59" s="88">
        <f t="shared" si="66"/>
        <v>0</v>
      </c>
      <c r="AE59" s="88">
        <f t="shared" si="66"/>
        <v>0</v>
      </c>
      <c r="AG59" s="88"/>
      <c r="AH59" s="88">
        <f t="shared" ref="AH59:BH59" si="67">AH47+AH50+AH53+AH56</f>
        <v>0</v>
      </c>
      <c r="AI59" s="88">
        <f t="shared" si="67"/>
        <v>0</v>
      </c>
      <c r="AJ59" s="88">
        <f t="shared" si="67"/>
        <v>0</v>
      </c>
      <c r="AK59" s="88">
        <f t="shared" si="67"/>
        <v>0</v>
      </c>
      <c r="AL59" s="88">
        <f t="shared" si="67"/>
        <v>0</v>
      </c>
      <c r="AM59" s="88">
        <f t="shared" si="67"/>
        <v>0</v>
      </c>
      <c r="AN59" s="88">
        <f t="shared" si="67"/>
        <v>0</v>
      </c>
      <c r="AO59" s="88">
        <f t="shared" si="67"/>
        <v>0</v>
      </c>
      <c r="AP59" s="88">
        <f t="shared" si="67"/>
        <v>0</v>
      </c>
      <c r="AQ59" s="88">
        <f t="shared" si="67"/>
        <v>0</v>
      </c>
      <c r="AR59" s="88">
        <f t="shared" si="67"/>
        <v>0</v>
      </c>
      <c r="AS59" s="88">
        <f t="shared" si="67"/>
        <v>0</v>
      </c>
      <c r="AT59" s="88">
        <f t="shared" si="67"/>
        <v>0</v>
      </c>
      <c r="AU59" s="88">
        <f t="shared" si="67"/>
        <v>0</v>
      </c>
      <c r="AV59" s="88">
        <f t="shared" si="67"/>
        <v>0</v>
      </c>
      <c r="AW59" s="88">
        <f t="shared" si="67"/>
        <v>0</v>
      </c>
      <c r="AX59" s="88">
        <f t="shared" si="67"/>
        <v>0</v>
      </c>
      <c r="AY59" s="88">
        <f t="shared" si="67"/>
        <v>0</v>
      </c>
      <c r="AZ59" s="88">
        <f t="shared" si="67"/>
        <v>0</v>
      </c>
      <c r="BA59" s="88">
        <f t="shared" si="67"/>
        <v>0</v>
      </c>
      <c r="BB59" s="88">
        <f t="shared" si="67"/>
        <v>0</v>
      </c>
      <c r="BC59" s="88">
        <f t="shared" si="67"/>
        <v>0</v>
      </c>
      <c r="BD59" s="88">
        <f t="shared" si="67"/>
        <v>0</v>
      </c>
      <c r="BE59" s="88">
        <f t="shared" si="67"/>
        <v>0</v>
      </c>
      <c r="BF59" s="88">
        <f t="shared" si="67"/>
        <v>0</v>
      </c>
      <c r="BG59" s="88">
        <f t="shared" si="67"/>
        <v>0</v>
      </c>
      <c r="BH59" s="88">
        <f t="shared" si="67"/>
        <v>0</v>
      </c>
      <c r="BI59" s="88">
        <f>BI47+BI50+BI53+BI56</f>
        <v>0</v>
      </c>
      <c r="BJ59" s="88">
        <f t="shared" ref="BJ59:CJ59" si="68">BJ47+BJ50+BJ53+BJ56</f>
        <v>0</v>
      </c>
      <c r="BK59" s="88">
        <f t="shared" si="68"/>
        <v>0</v>
      </c>
      <c r="BL59" s="88"/>
      <c r="BM59" s="88"/>
      <c r="BN59" s="88">
        <f t="shared" si="68"/>
        <v>0</v>
      </c>
      <c r="BO59" s="88">
        <f t="shared" si="68"/>
        <v>0</v>
      </c>
      <c r="BP59" s="88">
        <f t="shared" si="68"/>
        <v>0</v>
      </c>
      <c r="BQ59" s="88">
        <f t="shared" si="68"/>
        <v>0</v>
      </c>
      <c r="BR59" s="88">
        <f t="shared" si="68"/>
        <v>0</v>
      </c>
      <c r="BS59" s="88">
        <f t="shared" si="68"/>
        <v>0</v>
      </c>
      <c r="BT59" s="88">
        <f t="shared" si="68"/>
        <v>0</v>
      </c>
      <c r="BU59" s="88">
        <f t="shared" si="68"/>
        <v>0</v>
      </c>
      <c r="BV59" s="88">
        <f t="shared" si="68"/>
        <v>0</v>
      </c>
      <c r="BW59" s="88">
        <f t="shared" si="68"/>
        <v>0</v>
      </c>
      <c r="BX59" s="88">
        <f t="shared" si="68"/>
        <v>0</v>
      </c>
      <c r="BY59" s="88">
        <f t="shared" si="68"/>
        <v>0</v>
      </c>
      <c r="BZ59" s="88">
        <f t="shared" si="68"/>
        <v>0</v>
      </c>
      <c r="CA59" s="88">
        <f t="shared" si="68"/>
        <v>0</v>
      </c>
      <c r="CB59" s="88">
        <f t="shared" si="68"/>
        <v>0</v>
      </c>
      <c r="CC59" s="88">
        <f t="shared" si="68"/>
        <v>0</v>
      </c>
      <c r="CD59" s="88">
        <f t="shared" si="68"/>
        <v>0</v>
      </c>
      <c r="CE59" s="88">
        <f t="shared" si="68"/>
        <v>0</v>
      </c>
      <c r="CF59" s="88">
        <f t="shared" si="68"/>
        <v>0</v>
      </c>
      <c r="CG59" s="88">
        <f t="shared" si="68"/>
        <v>0</v>
      </c>
      <c r="CH59" s="88">
        <f t="shared" si="68"/>
        <v>0</v>
      </c>
      <c r="CI59" s="88">
        <f t="shared" si="68"/>
        <v>0</v>
      </c>
      <c r="CJ59" s="88">
        <f t="shared" si="68"/>
        <v>0</v>
      </c>
      <c r="CK59" s="88">
        <f>CK47+CK50+CK53+CK56</f>
        <v>0</v>
      </c>
      <c r="CL59" s="88">
        <f t="shared" ref="CL59:DM59" si="69">CL47+CL50+CL53+CL56</f>
        <v>0</v>
      </c>
      <c r="CM59" s="88">
        <f t="shared" si="69"/>
        <v>0</v>
      </c>
      <c r="CN59" s="88">
        <f t="shared" si="69"/>
        <v>0</v>
      </c>
      <c r="CO59" s="88">
        <f t="shared" si="69"/>
        <v>0</v>
      </c>
      <c r="CP59" s="88">
        <f t="shared" si="69"/>
        <v>0</v>
      </c>
      <c r="CQ59" s="88">
        <f t="shared" si="69"/>
        <v>0</v>
      </c>
      <c r="CR59" s="88"/>
      <c r="CS59" s="88"/>
      <c r="CT59" s="88">
        <f t="shared" si="69"/>
        <v>0</v>
      </c>
      <c r="CU59" s="88">
        <f t="shared" si="69"/>
        <v>0</v>
      </c>
      <c r="CV59" s="88">
        <f t="shared" si="69"/>
        <v>0</v>
      </c>
      <c r="CW59" s="88">
        <f t="shared" si="69"/>
        <v>0</v>
      </c>
      <c r="CX59" s="88">
        <f t="shared" si="69"/>
        <v>0</v>
      </c>
      <c r="CY59" s="88">
        <f t="shared" si="69"/>
        <v>0</v>
      </c>
      <c r="CZ59" s="88">
        <f t="shared" si="69"/>
        <v>0</v>
      </c>
      <c r="DA59" s="88">
        <f t="shared" si="69"/>
        <v>0</v>
      </c>
      <c r="DB59" s="88">
        <f t="shared" si="69"/>
        <v>0</v>
      </c>
      <c r="DC59" s="88">
        <f t="shared" si="69"/>
        <v>0</v>
      </c>
      <c r="DD59" s="88">
        <f t="shared" si="69"/>
        <v>0</v>
      </c>
      <c r="DE59" s="88">
        <f t="shared" si="69"/>
        <v>0</v>
      </c>
      <c r="DF59" s="88">
        <f t="shared" si="69"/>
        <v>0</v>
      </c>
      <c r="DG59" s="88">
        <f t="shared" si="69"/>
        <v>0</v>
      </c>
      <c r="DH59" s="88">
        <f t="shared" si="69"/>
        <v>0</v>
      </c>
      <c r="DI59" s="88">
        <f t="shared" si="69"/>
        <v>0</v>
      </c>
      <c r="DJ59" s="88">
        <f t="shared" si="69"/>
        <v>0</v>
      </c>
      <c r="DK59" s="88">
        <f t="shared" si="69"/>
        <v>0</v>
      </c>
      <c r="DL59" s="88">
        <f t="shared" si="69"/>
        <v>0</v>
      </c>
      <c r="DM59" s="88">
        <f t="shared" si="69"/>
        <v>0</v>
      </c>
      <c r="DN59" s="88">
        <f>DN47+DN50+DN53+DN56</f>
        <v>0</v>
      </c>
      <c r="DO59" s="88">
        <f t="shared" ref="DO59:EO59" si="70">DO47+DO50+DO53+DO56</f>
        <v>0</v>
      </c>
      <c r="DP59" s="88">
        <f t="shared" si="70"/>
        <v>0</v>
      </c>
      <c r="DQ59" s="88">
        <f t="shared" si="70"/>
        <v>0</v>
      </c>
      <c r="DR59" s="88">
        <f t="shared" si="70"/>
        <v>0</v>
      </c>
      <c r="DS59" s="88">
        <f t="shared" si="70"/>
        <v>0</v>
      </c>
      <c r="DT59" s="88">
        <f t="shared" si="70"/>
        <v>0</v>
      </c>
      <c r="DU59" s="88">
        <f t="shared" si="70"/>
        <v>0</v>
      </c>
      <c r="DV59" s="88">
        <f t="shared" si="70"/>
        <v>0</v>
      </c>
      <c r="DW59" s="88">
        <f t="shared" si="70"/>
        <v>0</v>
      </c>
      <c r="DX59" s="88"/>
      <c r="DY59" s="88"/>
      <c r="DZ59" s="88">
        <f t="shared" ref="DZ59" si="71">DZ47+DZ50+DZ53+DZ56</f>
        <v>0</v>
      </c>
      <c r="EA59" s="88">
        <f t="shared" si="70"/>
        <v>0</v>
      </c>
      <c r="EB59" s="88">
        <f t="shared" si="70"/>
        <v>0</v>
      </c>
      <c r="EC59" s="88">
        <f t="shared" si="70"/>
        <v>0</v>
      </c>
      <c r="ED59" s="88">
        <f t="shared" si="70"/>
        <v>0</v>
      </c>
      <c r="EE59" s="88">
        <f t="shared" si="70"/>
        <v>0</v>
      </c>
      <c r="EF59" s="88">
        <f t="shared" si="70"/>
        <v>0</v>
      </c>
      <c r="EG59" s="88">
        <f t="shared" si="70"/>
        <v>0</v>
      </c>
      <c r="EH59" s="88">
        <f t="shared" si="70"/>
        <v>0</v>
      </c>
      <c r="EI59" s="88">
        <f t="shared" si="70"/>
        <v>0</v>
      </c>
      <c r="EJ59" s="88">
        <f t="shared" si="70"/>
        <v>0</v>
      </c>
      <c r="EK59" s="88">
        <f t="shared" si="70"/>
        <v>0</v>
      </c>
      <c r="EL59" s="88">
        <f t="shared" si="70"/>
        <v>0</v>
      </c>
      <c r="EM59" s="88">
        <f t="shared" si="70"/>
        <v>0</v>
      </c>
      <c r="EN59" s="88">
        <f t="shared" si="70"/>
        <v>0</v>
      </c>
      <c r="EO59" s="88">
        <f t="shared" si="70"/>
        <v>0</v>
      </c>
      <c r="EP59" s="88">
        <f>EP47+EP50+EP53+EP56</f>
        <v>0</v>
      </c>
      <c r="EQ59" s="88">
        <f t="shared" ref="EQ59:GS59" si="72">EQ47+EQ50+EQ53+EQ56</f>
        <v>0</v>
      </c>
      <c r="ER59" s="88">
        <f t="shared" si="72"/>
        <v>0</v>
      </c>
      <c r="ES59" s="88">
        <f t="shared" si="72"/>
        <v>0</v>
      </c>
      <c r="ET59" s="88">
        <f t="shared" si="72"/>
        <v>0</v>
      </c>
      <c r="EU59" s="88">
        <f t="shared" si="72"/>
        <v>0</v>
      </c>
      <c r="EV59" s="88">
        <f t="shared" si="72"/>
        <v>0</v>
      </c>
      <c r="EW59" s="88">
        <f t="shared" si="72"/>
        <v>0</v>
      </c>
      <c r="EX59" s="88">
        <f t="shared" si="72"/>
        <v>0</v>
      </c>
      <c r="EY59" s="88">
        <f t="shared" si="72"/>
        <v>0</v>
      </c>
      <c r="EZ59" s="88">
        <f t="shared" si="72"/>
        <v>0</v>
      </c>
      <c r="FA59" s="88">
        <f t="shared" si="72"/>
        <v>0</v>
      </c>
      <c r="FB59" s="88">
        <f t="shared" si="72"/>
        <v>0</v>
      </c>
      <c r="FC59" s="88">
        <f t="shared" si="72"/>
        <v>0</v>
      </c>
      <c r="FD59" s="88"/>
      <c r="FE59" s="88"/>
      <c r="FF59" s="88">
        <f t="shared" si="72"/>
        <v>0</v>
      </c>
      <c r="FG59" s="88">
        <f t="shared" si="72"/>
        <v>0</v>
      </c>
      <c r="FH59" s="88">
        <f t="shared" si="72"/>
        <v>0</v>
      </c>
      <c r="FI59" s="88">
        <f t="shared" si="72"/>
        <v>0</v>
      </c>
      <c r="FJ59" s="88">
        <f t="shared" si="72"/>
        <v>0</v>
      </c>
      <c r="FK59" s="88">
        <f t="shared" si="72"/>
        <v>0</v>
      </c>
      <c r="FL59" s="88">
        <f t="shared" si="72"/>
        <v>0</v>
      </c>
      <c r="FM59" s="88">
        <f t="shared" si="72"/>
        <v>0</v>
      </c>
      <c r="FN59" s="88">
        <f t="shared" si="72"/>
        <v>0</v>
      </c>
      <c r="FO59" s="88">
        <f t="shared" si="72"/>
        <v>0</v>
      </c>
      <c r="FP59" s="88">
        <f t="shared" si="72"/>
        <v>0</v>
      </c>
      <c r="FQ59" s="88">
        <f t="shared" si="72"/>
        <v>0</v>
      </c>
      <c r="FR59" s="88">
        <f t="shared" si="72"/>
        <v>0</v>
      </c>
      <c r="FS59" s="88">
        <f t="shared" si="72"/>
        <v>0</v>
      </c>
      <c r="FT59" s="88">
        <f t="shared" si="72"/>
        <v>0</v>
      </c>
      <c r="FU59" s="88">
        <f t="shared" si="72"/>
        <v>0</v>
      </c>
      <c r="FV59" s="88">
        <f t="shared" si="72"/>
        <v>0</v>
      </c>
      <c r="FW59" s="88">
        <f t="shared" si="72"/>
        <v>0</v>
      </c>
      <c r="FX59" s="88">
        <f t="shared" si="72"/>
        <v>0</v>
      </c>
      <c r="FY59" s="88">
        <f t="shared" si="72"/>
        <v>0</v>
      </c>
      <c r="FZ59" s="88">
        <f t="shared" si="72"/>
        <v>0</v>
      </c>
      <c r="GA59" s="88">
        <f t="shared" si="72"/>
        <v>0</v>
      </c>
      <c r="GB59" s="88">
        <f t="shared" si="72"/>
        <v>0</v>
      </c>
      <c r="GC59" s="88">
        <f t="shared" si="72"/>
        <v>0</v>
      </c>
      <c r="GD59" s="88">
        <f t="shared" si="72"/>
        <v>0</v>
      </c>
      <c r="GE59" s="88">
        <f t="shared" si="72"/>
        <v>0</v>
      </c>
      <c r="GF59" s="88">
        <f t="shared" si="72"/>
        <v>0</v>
      </c>
      <c r="GG59" s="88">
        <f t="shared" si="72"/>
        <v>0</v>
      </c>
      <c r="GH59" s="88">
        <f t="shared" si="72"/>
        <v>0</v>
      </c>
      <c r="GI59" s="88">
        <f t="shared" si="72"/>
        <v>0</v>
      </c>
      <c r="GJ59" s="88"/>
      <c r="GK59" s="88"/>
      <c r="GL59" s="88">
        <f t="shared" ref="GL59" si="73">GL47+GL50+GL53+GL56</f>
        <v>0</v>
      </c>
      <c r="GM59" s="88">
        <f t="shared" si="72"/>
        <v>0</v>
      </c>
      <c r="GN59" s="88">
        <f t="shared" si="72"/>
        <v>0</v>
      </c>
      <c r="GO59" s="88">
        <f t="shared" si="72"/>
        <v>0</v>
      </c>
      <c r="GP59" s="88">
        <f t="shared" si="72"/>
        <v>0</v>
      </c>
      <c r="GQ59" s="88">
        <f t="shared" si="72"/>
        <v>0</v>
      </c>
      <c r="GR59" s="88">
        <f t="shared" si="72"/>
        <v>0</v>
      </c>
      <c r="GS59" s="88">
        <f t="shared" si="72"/>
        <v>0</v>
      </c>
      <c r="GT59" s="88">
        <f>GT47+GT50+GT53+GT56</f>
        <v>0</v>
      </c>
      <c r="GU59" s="88">
        <f t="shared" ref="GU59:JF59" si="74">GU47+GU50+GU53+GU56</f>
        <v>0</v>
      </c>
      <c r="GV59" s="88">
        <f t="shared" si="74"/>
        <v>0</v>
      </c>
      <c r="GW59" s="88">
        <f t="shared" si="74"/>
        <v>0</v>
      </c>
      <c r="GX59" s="88">
        <f t="shared" si="74"/>
        <v>0</v>
      </c>
      <c r="GY59" s="88">
        <f t="shared" si="74"/>
        <v>0</v>
      </c>
      <c r="GZ59" s="88">
        <f t="shared" si="74"/>
        <v>0</v>
      </c>
      <c r="HA59" s="88">
        <f t="shared" si="74"/>
        <v>0</v>
      </c>
      <c r="HB59" s="88">
        <f t="shared" si="74"/>
        <v>0</v>
      </c>
      <c r="HC59" s="88">
        <f t="shared" si="74"/>
        <v>0</v>
      </c>
      <c r="HD59" s="88">
        <f t="shared" si="74"/>
        <v>0</v>
      </c>
      <c r="HE59" s="88">
        <f t="shared" si="74"/>
        <v>0</v>
      </c>
      <c r="HF59" s="88">
        <f t="shared" si="74"/>
        <v>0</v>
      </c>
      <c r="HG59" s="88">
        <f t="shared" si="74"/>
        <v>0</v>
      </c>
      <c r="HH59" s="88">
        <f t="shared" si="74"/>
        <v>0</v>
      </c>
      <c r="HI59" s="88">
        <f t="shared" si="74"/>
        <v>0</v>
      </c>
      <c r="HJ59" s="88">
        <f t="shared" si="74"/>
        <v>0</v>
      </c>
      <c r="HK59" s="88">
        <f t="shared" si="74"/>
        <v>0</v>
      </c>
      <c r="HL59" s="88">
        <f t="shared" si="74"/>
        <v>0</v>
      </c>
      <c r="HM59" s="88">
        <f t="shared" si="74"/>
        <v>0</v>
      </c>
      <c r="HN59" s="88">
        <f t="shared" si="74"/>
        <v>0</v>
      </c>
      <c r="HO59" s="88">
        <f t="shared" si="74"/>
        <v>0</v>
      </c>
      <c r="HP59" s="88"/>
      <c r="HQ59" s="88"/>
      <c r="HR59" s="88">
        <f t="shared" ref="HR59" si="75">HR47+HR50+HR53+HR56</f>
        <v>0</v>
      </c>
      <c r="HS59" s="88">
        <f t="shared" si="74"/>
        <v>0</v>
      </c>
      <c r="HT59" s="88">
        <f t="shared" si="74"/>
        <v>0</v>
      </c>
      <c r="HU59" s="88">
        <f t="shared" si="74"/>
        <v>0</v>
      </c>
      <c r="HV59" s="88">
        <f t="shared" si="74"/>
        <v>0</v>
      </c>
      <c r="HW59" s="88">
        <f t="shared" si="74"/>
        <v>0</v>
      </c>
      <c r="HX59" s="88">
        <f t="shared" si="74"/>
        <v>0</v>
      </c>
      <c r="HY59" s="88">
        <f t="shared" si="74"/>
        <v>0</v>
      </c>
      <c r="HZ59" s="88">
        <f t="shared" si="74"/>
        <v>0</v>
      </c>
      <c r="IA59" s="88">
        <f t="shared" si="74"/>
        <v>0</v>
      </c>
      <c r="IB59" s="88">
        <f t="shared" si="74"/>
        <v>0</v>
      </c>
      <c r="IC59" s="88">
        <f t="shared" si="74"/>
        <v>0</v>
      </c>
      <c r="ID59" s="88">
        <f t="shared" si="74"/>
        <v>0</v>
      </c>
      <c r="IE59" s="88">
        <f t="shared" si="74"/>
        <v>0</v>
      </c>
      <c r="IF59" s="88">
        <f t="shared" si="74"/>
        <v>0</v>
      </c>
      <c r="IG59" s="88">
        <f t="shared" si="74"/>
        <v>0</v>
      </c>
      <c r="IH59" s="88">
        <f t="shared" si="74"/>
        <v>0</v>
      </c>
      <c r="II59" s="88">
        <f t="shared" si="74"/>
        <v>0</v>
      </c>
      <c r="IJ59" s="88">
        <f t="shared" si="74"/>
        <v>0</v>
      </c>
      <c r="IK59" s="88">
        <f t="shared" si="74"/>
        <v>0</v>
      </c>
      <c r="IL59" s="88">
        <f t="shared" si="74"/>
        <v>0</v>
      </c>
      <c r="IM59" s="88">
        <f t="shared" si="74"/>
        <v>0</v>
      </c>
      <c r="IN59" s="88">
        <f t="shared" si="74"/>
        <v>0</v>
      </c>
      <c r="IO59" s="88">
        <f t="shared" si="74"/>
        <v>0</v>
      </c>
      <c r="IP59" s="88">
        <f t="shared" si="74"/>
        <v>0</v>
      </c>
      <c r="IQ59" s="88">
        <f t="shared" si="74"/>
        <v>0</v>
      </c>
      <c r="IR59" s="88">
        <f t="shared" si="74"/>
        <v>0</v>
      </c>
      <c r="IS59" s="88">
        <f t="shared" si="74"/>
        <v>0</v>
      </c>
      <c r="IT59" s="88">
        <f t="shared" si="74"/>
        <v>0</v>
      </c>
      <c r="IU59" s="88">
        <f t="shared" si="74"/>
        <v>0</v>
      </c>
      <c r="IV59" s="88"/>
      <c r="IW59" s="88"/>
      <c r="IX59" s="88">
        <f t="shared" si="74"/>
        <v>0</v>
      </c>
      <c r="IY59" s="88">
        <f t="shared" si="74"/>
        <v>0</v>
      </c>
      <c r="IZ59" s="88">
        <f t="shared" si="74"/>
        <v>0</v>
      </c>
      <c r="JA59" s="88">
        <f t="shared" si="74"/>
        <v>0</v>
      </c>
      <c r="JB59" s="88">
        <f t="shared" si="74"/>
        <v>0</v>
      </c>
      <c r="JC59" s="88">
        <f t="shared" si="74"/>
        <v>0</v>
      </c>
      <c r="JD59" s="88">
        <f t="shared" si="74"/>
        <v>0</v>
      </c>
      <c r="JE59" s="88">
        <f t="shared" si="74"/>
        <v>0</v>
      </c>
      <c r="JF59" s="88">
        <f t="shared" si="74"/>
        <v>0</v>
      </c>
      <c r="JG59" s="88">
        <f t="shared" ref="JG59:LR59" si="76">JG47+JG50+JG53+JG56</f>
        <v>0</v>
      </c>
      <c r="JH59" s="88">
        <f t="shared" si="76"/>
        <v>0</v>
      </c>
      <c r="JI59" s="88">
        <f t="shared" si="76"/>
        <v>0</v>
      </c>
      <c r="JJ59" s="88">
        <f t="shared" si="76"/>
        <v>0</v>
      </c>
      <c r="JK59" s="88">
        <f t="shared" si="76"/>
        <v>0</v>
      </c>
      <c r="JL59" s="88">
        <f t="shared" si="76"/>
        <v>0</v>
      </c>
      <c r="JM59" s="88">
        <f t="shared" si="76"/>
        <v>0</v>
      </c>
      <c r="JN59" s="88">
        <f t="shared" si="76"/>
        <v>0</v>
      </c>
      <c r="JO59" s="88">
        <f t="shared" si="76"/>
        <v>0</v>
      </c>
      <c r="JP59" s="88">
        <f t="shared" si="76"/>
        <v>0</v>
      </c>
      <c r="JQ59" s="88">
        <f t="shared" si="76"/>
        <v>0</v>
      </c>
      <c r="JR59" s="88">
        <f t="shared" si="76"/>
        <v>0</v>
      </c>
      <c r="JS59" s="88">
        <f t="shared" si="76"/>
        <v>0</v>
      </c>
      <c r="JT59" s="88">
        <f t="shared" si="76"/>
        <v>0</v>
      </c>
      <c r="JU59" s="88">
        <f t="shared" si="76"/>
        <v>0</v>
      </c>
      <c r="JV59" s="88">
        <f t="shared" si="76"/>
        <v>0</v>
      </c>
      <c r="JW59" s="88">
        <f t="shared" si="76"/>
        <v>0</v>
      </c>
      <c r="JX59" s="88">
        <f t="shared" si="76"/>
        <v>0</v>
      </c>
      <c r="JY59" s="88">
        <f t="shared" si="76"/>
        <v>0</v>
      </c>
      <c r="JZ59" s="88">
        <f t="shared" si="76"/>
        <v>0</v>
      </c>
      <c r="KA59" s="88">
        <f t="shared" si="76"/>
        <v>0</v>
      </c>
      <c r="KB59" s="88"/>
      <c r="KC59" s="88"/>
      <c r="KD59" s="88">
        <f t="shared" si="76"/>
        <v>0</v>
      </c>
      <c r="KE59" s="88">
        <f t="shared" si="76"/>
        <v>0</v>
      </c>
      <c r="KF59" s="88">
        <f t="shared" si="76"/>
        <v>0</v>
      </c>
      <c r="KG59" s="88">
        <f t="shared" si="76"/>
        <v>0</v>
      </c>
      <c r="KH59" s="88">
        <f t="shared" si="76"/>
        <v>0</v>
      </c>
      <c r="KI59" s="88">
        <f t="shared" si="76"/>
        <v>0</v>
      </c>
      <c r="KJ59" s="88">
        <f t="shared" si="76"/>
        <v>0</v>
      </c>
      <c r="KK59" s="88">
        <f t="shared" si="76"/>
        <v>0</v>
      </c>
      <c r="KL59" s="88">
        <f t="shared" si="76"/>
        <v>0</v>
      </c>
      <c r="KM59" s="88">
        <f t="shared" si="76"/>
        <v>0</v>
      </c>
      <c r="KN59" s="88">
        <f t="shared" si="76"/>
        <v>0</v>
      </c>
      <c r="KO59" s="88">
        <f t="shared" si="76"/>
        <v>0</v>
      </c>
      <c r="KP59" s="88">
        <f t="shared" si="76"/>
        <v>0</v>
      </c>
      <c r="KQ59" s="88">
        <f t="shared" si="76"/>
        <v>0</v>
      </c>
      <c r="KR59" s="88">
        <f t="shared" si="76"/>
        <v>0</v>
      </c>
      <c r="KS59" s="88">
        <f t="shared" si="76"/>
        <v>0</v>
      </c>
      <c r="KT59" s="88">
        <f t="shared" si="76"/>
        <v>0</v>
      </c>
      <c r="KU59" s="88">
        <f t="shared" si="76"/>
        <v>0</v>
      </c>
      <c r="KV59" s="88">
        <f t="shared" si="76"/>
        <v>0</v>
      </c>
      <c r="KW59" s="88">
        <f t="shared" si="76"/>
        <v>0</v>
      </c>
      <c r="KX59" s="88">
        <f t="shared" si="76"/>
        <v>0</v>
      </c>
      <c r="KY59" s="88">
        <f t="shared" si="76"/>
        <v>0</v>
      </c>
      <c r="KZ59" s="88">
        <f t="shared" si="76"/>
        <v>0</v>
      </c>
      <c r="LA59" s="88">
        <f t="shared" si="76"/>
        <v>0</v>
      </c>
      <c r="LB59" s="88">
        <f t="shared" si="76"/>
        <v>0</v>
      </c>
      <c r="LC59" s="88">
        <f t="shared" si="76"/>
        <v>0</v>
      </c>
      <c r="LD59" s="88">
        <f t="shared" si="76"/>
        <v>0</v>
      </c>
      <c r="LE59" s="88">
        <f t="shared" si="76"/>
        <v>0</v>
      </c>
      <c r="LF59" s="88">
        <f t="shared" si="76"/>
        <v>0</v>
      </c>
      <c r="LG59" s="88">
        <f t="shared" si="76"/>
        <v>0</v>
      </c>
      <c r="LH59" s="88"/>
      <c r="LI59" s="88"/>
      <c r="LJ59" s="88">
        <f t="shared" si="76"/>
        <v>0</v>
      </c>
      <c r="LK59" s="88">
        <f t="shared" si="76"/>
        <v>0</v>
      </c>
      <c r="LL59" s="88">
        <f t="shared" si="76"/>
        <v>0</v>
      </c>
      <c r="LM59" s="88">
        <f t="shared" si="76"/>
        <v>0</v>
      </c>
      <c r="LN59" s="88">
        <f t="shared" si="76"/>
        <v>0</v>
      </c>
      <c r="LO59" s="88">
        <f t="shared" si="76"/>
        <v>0</v>
      </c>
      <c r="LP59" s="88">
        <f t="shared" si="76"/>
        <v>0</v>
      </c>
      <c r="LQ59" s="88">
        <f t="shared" si="76"/>
        <v>0</v>
      </c>
      <c r="LR59" s="88">
        <f t="shared" si="76"/>
        <v>0</v>
      </c>
      <c r="LS59" s="88">
        <f t="shared" ref="LS59:OD59" si="77">LS47+LS50+LS53+LS56</f>
        <v>0</v>
      </c>
      <c r="LT59" s="88">
        <f t="shared" si="77"/>
        <v>0</v>
      </c>
      <c r="LU59" s="88">
        <f t="shared" si="77"/>
        <v>0</v>
      </c>
      <c r="LV59" s="88">
        <f t="shared" si="77"/>
        <v>0</v>
      </c>
      <c r="LW59" s="88">
        <f t="shared" si="77"/>
        <v>0</v>
      </c>
      <c r="LX59" s="88">
        <f t="shared" si="77"/>
        <v>0</v>
      </c>
      <c r="LY59" s="88">
        <f t="shared" si="77"/>
        <v>0</v>
      </c>
      <c r="LZ59" s="88">
        <f t="shared" si="77"/>
        <v>0</v>
      </c>
      <c r="MA59" s="88">
        <f t="shared" si="77"/>
        <v>0</v>
      </c>
      <c r="MB59" s="88">
        <f t="shared" si="77"/>
        <v>0</v>
      </c>
      <c r="MC59" s="88">
        <f t="shared" si="77"/>
        <v>0</v>
      </c>
      <c r="MD59" s="88">
        <f t="shared" si="77"/>
        <v>0</v>
      </c>
      <c r="ME59" s="88">
        <f t="shared" si="77"/>
        <v>0</v>
      </c>
      <c r="MF59" s="88">
        <f t="shared" si="77"/>
        <v>0</v>
      </c>
      <c r="MG59" s="88">
        <f t="shared" si="77"/>
        <v>0</v>
      </c>
      <c r="MH59" s="88">
        <f t="shared" si="77"/>
        <v>0</v>
      </c>
      <c r="MI59" s="88">
        <f t="shared" si="77"/>
        <v>0</v>
      </c>
      <c r="MJ59" s="88">
        <f t="shared" si="77"/>
        <v>0</v>
      </c>
      <c r="MK59" s="88">
        <f t="shared" si="77"/>
        <v>0</v>
      </c>
      <c r="ML59" s="88">
        <f t="shared" si="77"/>
        <v>0</v>
      </c>
      <c r="MM59" s="88">
        <f t="shared" si="77"/>
        <v>0</v>
      </c>
      <c r="MN59" s="88"/>
      <c r="MO59" s="88"/>
      <c r="MP59" s="88">
        <f t="shared" si="77"/>
        <v>0</v>
      </c>
      <c r="MQ59" s="88">
        <f t="shared" si="77"/>
        <v>0</v>
      </c>
      <c r="MR59" s="88">
        <f t="shared" si="77"/>
        <v>0</v>
      </c>
      <c r="MS59" s="88">
        <f t="shared" si="77"/>
        <v>0</v>
      </c>
      <c r="MT59" s="88">
        <f t="shared" si="77"/>
        <v>0</v>
      </c>
      <c r="MU59" s="88">
        <f t="shared" si="77"/>
        <v>0</v>
      </c>
      <c r="MV59" s="88">
        <f t="shared" si="77"/>
        <v>0</v>
      </c>
      <c r="MW59" s="88">
        <f t="shared" si="77"/>
        <v>0</v>
      </c>
      <c r="MX59" s="88">
        <f t="shared" si="77"/>
        <v>0</v>
      </c>
      <c r="MY59" s="88">
        <f t="shared" si="77"/>
        <v>0</v>
      </c>
      <c r="MZ59" s="88">
        <f t="shared" si="77"/>
        <v>0</v>
      </c>
      <c r="NA59" s="88">
        <f t="shared" si="77"/>
        <v>0</v>
      </c>
      <c r="NB59" s="88">
        <f t="shared" si="77"/>
        <v>0</v>
      </c>
      <c r="NC59" s="88">
        <f t="shared" si="77"/>
        <v>0</v>
      </c>
      <c r="ND59" s="88">
        <f t="shared" si="77"/>
        <v>0</v>
      </c>
      <c r="NE59" s="88">
        <f t="shared" si="77"/>
        <v>0</v>
      </c>
      <c r="NF59" s="88">
        <f t="shared" si="77"/>
        <v>0</v>
      </c>
      <c r="NG59" s="88">
        <f t="shared" si="77"/>
        <v>0</v>
      </c>
      <c r="NH59" s="88">
        <f t="shared" si="77"/>
        <v>0</v>
      </c>
      <c r="NI59" s="88">
        <f t="shared" si="77"/>
        <v>0</v>
      </c>
      <c r="NJ59" s="88">
        <f t="shared" si="77"/>
        <v>0</v>
      </c>
      <c r="NK59" s="88">
        <f t="shared" si="77"/>
        <v>0</v>
      </c>
      <c r="NL59" s="88">
        <f t="shared" si="77"/>
        <v>0</v>
      </c>
      <c r="NM59" s="88">
        <f t="shared" si="77"/>
        <v>0</v>
      </c>
      <c r="NN59" s="88">
        <f t="shared" si="77"/>
        <v>0</v>
      </c>
      <c r="NO59" s="88">
        <f t="shared" si="77"/>
        <v>0</v>
      </c>
      <c r="NP59" s="88">
        <f t="shared" si="77"/>
        <v>0</v>
      </c>
      <c r="NQ59" s="88">
        <f t="shared" si="77"/>
        <v>0</v>
      </c>
      <c r="NR59" s="88">
        <f t="shared" si="77"/>
        <v>0</v>
      </c>
      <c r="NS59" s="88">
        <f t="shared" si="77"/>
        <v>0</v>
      </c>
      <c r="NT59" s="88"/>
      <c r="NU59" s="88"/>
      <c r="NV59" s="88">
        <f t="shared" si="77"/>
        <v>0</v>
      </c>
      <c r="NW59" s="88">
        <f t="shared" si="77"/>
        <v>0</v>
      </c>
      <c r="NX59" s="88">
        <f t="shared" si="77"/>
        <v>0</v>
      </c>
      <c r="NY59" s="88">
        <f t="shared" si="77"/>
        <v>0</v>
      </c>
      <c r="NZ59" s="88">
        <f t="shared" si="77"/>
        <v>0</v>
      </c>
      <c r="OA59" s="88">
        <f t="shared" si="77"/>
        <v>0</v>
      </c>
      <c r="OB59" s="88">
        <f t="shared" si="77"/>
        <v>0</v>
      </c>
      <c r="OC59" s="88">
        <f t="shared" si="77"/>
        <v>0</v>
      </c>
      <c r="OD59" s="88">
        <f t="shared" si="77"/>
        <v>0</v>
      </c>
      <c r="OE59" s="88">
        <f t="shared" ref="OE59:QP59" si="78">OE47+OE50+OE53+OE56</f>
        <v>0</v>
      </c>
      <c r="OF59" s="88">
        <f t="shared" si="78"/>
        <v>0</v>
      </c>
      <c r="OG59" s="88">
        <f t="shared" si="78"/>
        <v>0</v>
      </c>
      <c r="OH59" s="88">
        <f t="shared" si="78"/>
        <v>0</v>
      </c>
      <c r="OI59" s="88">
        <f t="shared" si="78"/>
        <v>0</v>
      </c>
      <c r="OJ59" s="88">
        <f t="shared" si="78"/>
        <v>0</v>
      </c>
      <c r="OK59" s="88">
        <f t="shared" si="78"/>
        <v>0</v>
      </c>
      <c r="OL59" s="88">
        <f t="shared" si="78"/>
        <v>0</v>
      </c>
      <c r="OM59" s="88">
        <f t="shared" si="78"/>
        <v>0</v>
      </c>
      <c r="ON59" s="88">
        <f t="shared" si="78"/>
        <v>0</v>
      </c>
      <c r="OO59" s="88">
        <f t="shared" si="78"/>
        <v>0</v>
      </c>
      <c r="OP59" s="88">
        <f t="shared" si="78"/>
        <v>0</v>
      </c>
      <c r="OQ59" s="88">
        <f t="shared" si="78"/>
        <v>0</v>
      </c>
      <c r="OR59" s="88">
        <f t="shared" si="78"/>
        <v>0</v>
      </c>
      <c r="OS59" s="88">
        <f t="shared" si="78"/>
        <v>0</v>
      </c>
      <c r="OT59" s="88">
        <f t="shared" si="78"/>
        <v>0</v>
      </c>
      <c r="OU59" s="88">
        <f t="shared" si="78"/>
        <v>0</v>
      </c>
      <c r="OV59" s="88">
        <f t="shared" si="78"/>
        <v>0</v>
      </c>
      <c r="OW59" s="88">
        <f t="shared" si="78"/>
        <v>0</v>
      </c>
      <c r="OX59" s="88">
        <f t="shared" si="78"/>
        <v>0</v>
      </c>
      <c r="OY59" s="88">
        <f t="shared" si="78"/>
        <v>0</v>
      </c>
      <c r="OZ59" s="88"/>
      <c r="PA59" s="88"/>
      <c r="PB59" s="88">
        <f t="shared" si="78"/>
        <v>0</v>
      </c>
      <c r="PC59" s="88">
        <f t="shared" si="78"/>
        <v>0</v>
      </c>
      <c r="PD59" s="88">
        <f t="shared" si="78"/>
        <v>0</v>
      </c>
      <c r="PE59" s="88">
        <f t="shared" si="78"/>
        <v>0</v>
      </c>
      <c r="PF59" s="88">
        <f t="shared" si="78"/>
        <v>0</v>
      </c>
      <c r="PG59" s="88">
        <f t="shared" si="78"/>
        <v>0</v>
      </c>
      <c r="PH59" s="88">
        <f t="shared" si="78"/>
        <v>0</v>
      </c>
      <c r="PI59" s="88">
        <f t="shared" si="78"/>
        <v>0</v>
      </c>
      <c r="PJ59" s="88">
        <f t="shared" si="78"/>
        <v>0</v>
      </c>
      <c r="PK59" s="88">
        <f t="shared" si="78"/>
        <v>0</v>
      </c>
      <c r="PL59" s="88">
        <f t="shared" si="78"/>
        <v>0</v>
      </c>
      <c r="PM59" s="88">
        <f t="shared" si="78"/>
        <v>0</v>
      </c>
      <c r="PN59" s="88">
        <f t="shared" si="78"/>
        <v>0</v>
      </c>
      <c r="PO59" s="88">
        <f t="shared" si="78"/>
        <v>0</v>
      </c>
      <c r="PP59" s="88">
        <f t="shared" si="78"/>
        <v>0</v>
      </c>
      <c r="PQ59" s="88">
        <f t="shared" si="78"/>
        <v>0</v>
      </c>
      <c r="PR59" s="88">
        <f t="shared" si="78"/>
        <v>0</v>
      </c>
      <c r="PS59" s="88">
        <f t="shared" si="78"/>
        <v>0</v>
      </c>
      <c r="PT59" s="88">
        <f t="shared" si="78"/>
        <v>0</v>
      </c>
      <c r="PU59" s="88">
        <f t="shared" si="78"/>
        <v>0</v>
      </c>
      <c r="PV59" s="88">
        <f t="shared" si="78"/>
        <v>0</v>
      </c>
      <c r="PW59" s="88">
        <f t="shared" si="78"/>
        <v>0</v>
      </c>
      <c r="PX59" s="88">
        <f t="shared" si="78"/>
        <v>0</v>
      </c>
      <c r="PY59" s="88">
        <f t="shared" si="78"/>
        <v>0</v>
      </c>
      <c r="PZ59" s="88">
        <f t="shared" si="78"/>
        <v>0</v>
      </c>
      <c r="QA59" s="88">
        <f t="shared" si="78"/>
        <v>0</v>
      </c>
      <c r="QB59" s="88">
        <f t="shared" si="78"/>
        <v>0</v>
      </c>
      <c r="QC59" s="88">
        <f t="shared" si="78"/>
        <v>0</v>
      </c>
      <c r="QD59" s="88">
        <f t="shared" si="78"/>
        <v>0</v>
      </c>
      <c r="QE59" s="88">
        <f t="shared" si="78"/>
        <v>0</v>
      </c>
      <c r="QF59" s="88"/>
      <c r="QG59" s="88"/>
      <c r="QH59" s="88">
        <f t="shared" si="78"/>
        <v>0</v>
      </c>
      <c r="QI59" s="88">
        <f t="shared" si="78"/>
        <v>0</v>
      </c>
      <c r="QJ59" s="88">
        <f t="shared" si="78"/>
        <v>0</v>
      </c>
      <c r="QK59" s="88">
        <f t="shared" si="78"/>
        <v>0</v>
      </c>
      <c r="QL59" s="88">
        <f t="shared" si="78"/>
        <v>0</v>
      </c>
      <c r="QM59" s="88">
        <f t="shared" si="78"/>
        <v>0</v>
      </c>
      <c r="QN59" s="88">
        <f t="shared" si="78"/>
        <v>0</v>
      </c>
      <c r="QO59" s="88">
        <f t="shared" si="78"/>
        <v>0</v>
      </c>
      <c r="QP59" s="88">
        <f t="shared" si="78"/>
        <v>0</v>
      </c>
      <c r="QQ59" s="88">
        <f t="shared" ref="QQ59:SQ59" si="79">QQ47+QQ50+QQ53+QQ56</f>
        <v>0</v>
      </c>
      <c r="QR59" s="88">
        <f t="shared" si="79"/>
        <v>0</v>
      </c>
      <c r="QS59" s="88">
        <f t="shared" si="79"/>
        <v>0</v>
      </c>
      <c r="QT59" s="88">
        <f t="shared" si="79"/>
        <v>0</v>
      </c>
      <c r="QU59" s="88">
        <f t="shared" si="79"/>
        <v>0</v>
      </c>
      <c r="QV59" s="88">
        <f t="shared" si="79"/>
        <v>0</v>
      </c>
      <c r="QW59" s="88">
        <f t="shared" si="79"/>
        <v>0</v>
      </c>
      <c r="QX59" s="88">
        <f t="shared" si="79"/>
        <v>0</v>
      </c>
      <c r="QY59" s="88">
        <f t="shared" si="79"/>
        <v>0</v>
      </c>
      <c r="QZ59" s="88">
        <f t="shared" si="79"/>
        <v>0</v>
      </c>
      <c r="RA59" s="88">
        <f t="shared" si="79"/>
        <v>0</v>
      </c>
      <c r="RB59" s="88">
        <f t="shared" si="79"/>
        <v>0</v>
      </c>
      <c r="RC59" s="88">
        <f t="shared" si="79"/>
        <v>0</v>
      </c>
      <c r="RD59" s="88">
        <f t="shared" si="79"/>
        <v>0</v>
      </c>
      <c r="RE59" s="88">
        <f t="shared" si="79"/>
        <v>0</v>
      </c>
      <c r="RF59" s="88">
        <f t="shared" si="79"/>
        <v>0</v>
      </c>
      <c r="RG59" s="88">
        <f t="shared" si="79"/>
        <v>0</v>
      </c>
      <c r="RH59" s="88">
        <f t="shared" si="79"/>
        <v>0</v>
      </c>
      <c r="RI59" s="88">
        <f t="shared" si="79"/>
        <v>0</v>
      </c>
      <c r="RJ59" s="88">
        <f t="shared" si="79"/>
        <v>0</v>
      </c>
      <c r="RK59" s="88">
        <f t="shared" si="79"/>
        <v>0</v>
      </c>
      <c r="RL59" s="88"/>
      <c r="RM59" s="88"/>
      <c r="RN59" s="88">
        <f t="shared" si="79"/>
        <v>0</v>
      </c>
      <c r="RO59" s="88">
        <f t="shared" si="79"/>
        <v>0</v>
      </c>
      <c r="RP59" s="88">
        <f t="shared" si="79"/>
        <v>0</v>
      </c>
      <c r="RQ59" s="88">
        <f t="shared" si="79"/>
        <v>0</v>
      </c>
      <c r="RR59" s="88">
        <f t="shared" si="79"/>
        <v>0</v>
      </c>
      <c r="RS59" s="88">
        <f t="shared" si="79"/>
        <v>0</v>
      </c>
      <c r="RT59" s="88">
        <f t="shared" si="79"/>
        <v>0</v>
      </c>
      <c r="RU59" s="88">
        <f t="shared" si="79"/>
        <v>0</v>
      </c>
      <c r="RV59" s="88">
        <f t="shared" si="79"/>
        <v>0</v>
      </c>
      <c r="RW59" s="88">
        <f t="shared" si="79"/>
        <v>0</v>
      </c>
      <c r="RX59" s="88">
        <f t="shared" si="79"/>
        <v>0</v>
      </c>
      <c r="RY59" s="88">
        <f t="shared" si="79"/>
        <v>0</v>
      </c>
      <c r="RZ59" s="88">
        <f t="shared" si="79"/>
        <v>0</v>
      </c>
      <c r="SA59" s="88">
        <f t="shared" si="79"/>
        <v>0</v>
      </c>
      <c r="SB59" s="88">
        <f t="shared" si="79"/>
        <v>0</v>
      </c>
      <c r="SC59" s="88">
        <f t="shared" si="79"/>
        <v>0</v>
      </c>
      <c r="SD59" s="88">
        <f t="shared" si="79"/>
        <v>0</v>
      </c>
      <c r="SE59" s="88">
        <f t="shared" si="79"/>
        <v>0</v>
      </c>
      <c r="SF59" s="88">
        <f t="shared" si="79"/>
        <v>0</v>
      </c>
      <c r="SG59" s="88">
        <f t="shared" si="79"/>
        <v>0</v>
      </c>
      <c r="SH59" s="88">
        <f t="shared" si="79"/>
        <v>0</v>
      </c>
      <c r="SI59" s="88">
        <f t="shared" si="79"/>
        <v>0</v>
      </c>
      <c r="SJ59" s="88">
        <f t="shared" si="79"/>
        <v>0</v>
      </c>
      <c r="SK59" s="88">
        <f t="shared" si="79"/>
        <v>0</v>
      </c>
      <c r="SL59" s="88">
        <f t="shared" si="79"/>
        <v>0</v>
      </c>
      <c r="SM59" s="88">
        <f t="shared" si="79"/>
        <v>0</v>
      </c>
      <c r="SN59" s="88">
        <f t="shared" si="79"/>
        <v>0</v>
      </c>
      <c r="SO59" s="88">
        <f t="shared" si="79"/>
        <v>0</v>
      </c>
      <c r="SP59" s="88">
        <f t="shared" si="79"/>
        <v>0</v>
      </c>
      <c r="SQ59" s="88">
        <f t="shared" si="79"/>
        <v>0</v>
      </c>
    </row>
    <row r="60" spans="1:511" s="51" customFormat="1" ht="29.25" hidden="1" x14ac:dyDescent="0.25">
      <c r="A60" s="87" t="s">
        <v>54</v>
      </c>
      <c r="B60" s="89">
        <f>B59/($B$2*10)*100</f>
        <v>96.060606060606062</v>
      </c>
      <c r="C60" s="89">
        <f t="shared" ref="C60:AE60" si="80">C59/($B$2*10)*100</f>
        <v>57.878787878787875</v>
      </c>
      <c r="D60" s="89">
        <f t="shared" si="80"/>
        <v>61.818181818181813</v>
      </c>
      <c r="E60" s="89">
        <f t="shared" si="80"/>
        <v>68.181818181818173</v>
      </c>
      <c r="F60" s="89">
        <f t="shared" si="80"/>
        <v>86.060606060606062</v>
      </c>
      <c r="G60" s="89">
        <f t="shared" si="80"/>
        <v>58.484848484848484</v>
      </c>
      <c r="H60" s="89">
        <f t="shared" si="80"/>
        <v>45.454545454545453</v>
      </c>
      <c r="I60" s="89">
        <f t="shared" si="80"/>
        <v>57.272727272727273</v>
      </c>
      <c r="J60" s="89">
        <f t="shared" si="80"/>
        <v>56.666666666666664</v>
      </c>
      <c r="K60" s="89">
        <f t="shared" si="80"/>
        <v>85.151515151515156</v>
      </c>
      <c r="L60" s="89">
        <f t="shared" si="80"/>
        <v>95.757575757575751</v>
      </c>
      <c r="M60" s="89">
        <f t="shared" si="80"/>
        <v>91.818181818181827</v>
      </c>
      <c r="N60" s="89">
        <f t="shared" si="80"/>
        <v>60</v>
      </c>
      <c r="O60" s="89">
        <f t="shared" si="80"/>
        <v>90</v>
      </c>
      <c r="P60" s="89">
        <f t="shared" si="80"/>
        <v>88.787878787878796</v>
      </c>
      <c r="Q60" s="89">
        <f t="shared" si="80"/>
        <v>84.242424242424235</v>
      </c>
      <c r="R60" s="89">
        <f t="shared" si="80"/>
        <v>73.333333333333329</v>
      </c>
      <c r="S60" s="89">
        <f t="shared" si="80"/>
        <v>80.606060606060609</v>
      </c>
      <c r="T60" s="89">
        <f t="shared" si="80"/>
        <v>92.121212121212125</v>
      </c>
      <c r="U60" s="89">
        <f t="shared" si="80"/>
        <v>72.424242424242422</v>
      </c>
      <c r="V60" s="89">
        <f t="shared" si="80"/>
        <v>89.090909090909093</v>
      </c>
      <c r="W60" s="89">
        <f t="shared" si="80"/>
        <v>52.121212121212125</v>
      </c>
      <c r="X60" s="89">
        <f t="shared" si="80"/>
        <v>72.121212121212125</v>
      </c>
      <c r="Y60" s="89">
        <f t="shared" si="80"/>
        <v>55.454545454545453</v>
      </c>
      <c r="Z60" s="89">
        <f t="shared" si="80"/>
        <v>66.363636363636374</v>
      </c>
      <c r="AA60" s="89">
        <f t="shared" si="80"/>
        <v>56.36363636363636</v>
      </c>
      <c r="AB60" s="89">
        <f t="shared" si="80"/>
        <v>93.63636363636364</v>
      </c>
      <c r="AC60" s="89">
        <f t="shared" si="80"/>
        <v>73.602693602693591</v>
      </c>
      <c r="AD60" s="89">
        <f t="shared" si="80"/>
        <v>0</v>
      </c>
      <c r="AE60" s="89">
        <f t="shared" si="80"/>
        <v>0</v>
      </c>
      <c r="AG60" s="89"/>
      <c r="AH60" s="89">
        <f t="shared" ref="AH60:BH60" si="81">AH59/($B$2*10)*100</f>
        <v>0</v>
      </c>
      <c r="AI60" s="89">
        <f t="shared" si="81"/>
        <v>0</v>
      </c>
      <c r="AJ60" s="89">
        <f t="shared" si="81"/>
        <v>0</v>
      </c>
      <c r="AK60" s="89">
        <f t="shared" si="81"/>
        <v>0</v>
      </c>
      <c r="AL60" s="89">
        <f t="shared" si="81"/>
        <v>0</v>
      </c>
      <c r="AM60" s="89">
        <f t="shared" si="81"/>
        <v>0</v>
      </c>
      <c r="AN60" s="89">
        <f t="shared" si="81"/>
        <v>0</v>
      </c>
      <c r="AO60" s="89">
        <f t="shared" si="81"/>
        <v>0</v>
      </c>
      <c r="AP60" s="89">
        <f t="shared" si="81"/>
        <v>0</v>
      </c>
      <c r="AQ60" s="89">
        <f t="shared" si="81"/>
        <v>0</v>
      </c>
      <c r="AR60" s="89">
        <f t="shared" si="81"/>
        <v>0</v>
      </c>
      <c r="AS60" s="89">
        <f t="shared" si="81"/>
        <v>0</v>
      </c>
      <c r="AT60" s="89">
        <f t="shared" si="81"/>
        <v>0</v>
      </c>
      <c r="AU60" s="89">
        <f t="shared" si="81"/>
        <v>0</v>
      </c>
      <c r="AV60" s="89">
        <f t="shared" si="81"/>
        <v>0</v>
      </c>
      <c r="AW60" s="89">
        <f t="shared" si="81"/>
        <v>0</v>
      </c>
      <c r="AX60" s="89">
        <f t="shared" si="81"/>
        <v>0</v>
      </c>
      <c r="AY60" s="89">
        <f t="shared" si="81"/>
        <v>0</v>
      </c>
      <c r="AZ60" s="89">
        <f t="shared" si="81"/>
        <v>0</v>
      </c>
      <c r="BA60" s="89">
        <f t="shared" si="81"/>
        <v>0</v>
      </c>
      <c r="BB60" s="89">
        <f t="shared" si="81"/>
        <v>0</v>
      </c>
      <c r="BC60" s="89">
        <f t="shared" si="81"/>
        <v>0</v>
      </c>
      <c r="BD60" s="89">
        <f t="shared" si="81"/>
        <v>0</v>
      </c>
      <c r="BE60" s="89">
        <f t="shared" si="81"/>
        <v>0</v>
      </c>
      <c r="BF60" s="89">
        <f t="shared" si="81"/>
        <v>0</v>
      </c>
      <c r="BG60" s="89">
        <f t="shared" si="81"/>
        <v>0</v>
      </c>
      <c r="BH60" s="89">
        <f t="shared" si="81"/>
        <v>0</v>
      </c>
      <c r="BI60" s="89">
        <f>BI59/($B$2*10)*100</f>
        <v>0</v>
      </c>
      <c r="BJ60" s="89">
        <f t="shared" ref="BJ60:CJ60" si="82">BJ59/($B$2*10)*100</f>
        <v>0</v>
      </c>
      <c r="BK60" s="89">
        <f t="shared" si="82"/>
        <v>0</v>
      </c>
      <c r="BL60" s="89"/>
      <c r="BM60" s="89"/>
      <c r="BN60" s="89">
        <f t="shared" si="82"/>
        <v>0</v>
      </c>
      <c r="BO60" s="89">
        <f t="shared" si="82"/>
        <v>0</v>
      </c>
      <c r="BP60" s="89">
        <f t="shared" si="82"/>
        <v>0</v>
      </c>
      <c r="BQ60" s="89">
        <f t="shared" si="82"/>
        <v>0</v>
      </c>
      <c r="BR60" s="89">
        <f t="shared" si="82"/>
        <v>0</v>
      </c>
      <c r="BS60" s="89">
        <f t="shared" si="82"/>
        <v>0</v>
      </c>
      <c r="BT60" s="89">
        <f t="shared" si="82"/>
        <v>0</v>
      </c>
      <c r="BU60" s="89">
        <f t="shared" si="82"/>
        <v>0</v>
      </c>
      <c r="BV60" s="89">
        <f t="shared" si="82"/>
        <v>0</v>
      </c>
      <c r="BW60" s="89">
        <f t="shared" si="82"/>
        <v>0</v>
      </c>
      <c r="BX60" s="89">
        <f t="shared" si="82"/>
        <v>0</v>
      </c>
      <c r="BY60" s="89">
        <f t="shared" si="82"/>
        <v>0</v>
      </c>
      <c r="BZ60" s="89">
        <f t="shared" si="82"/>
        <v>0</v>
      </c>
      <c r="CA60" s="89">
        <f t="shared" si="82"/>
        <v>0</v>
      </c>
      <c r="CB60" s="89">
        <f t="shared" si="82"/>
        <v>0</v>
      </c>
      <c r="CC60" s="89">
        <f t="shared" si="82"/>
        <v>0</v>
      </c>
      <c r="CD60" s="89">
        <f t="shared" si="82"/>
        <v>0</v>
      </c>
      <c r="CE60" s="89">
        <f t="shared" si="82"/>
        <v>0</v>
      </c>
      <c r="CF60" s="89">
        <f t="shared" si="82"/>
        <v>0</v>
      </c>
      <c r="CG60" s="89">
        <f t="shared" si="82"/>
        <v>0</v>
      </c>
      <c r="CH60" s="89">
        <f t="shared" si="82"/>
        <v>0</v>
      </c>
      <c r="CI60" s="89">
        <f t="shared" si="82"/>
        <v>0</v>
      </c>
      <c r="CJ60" s="89">
        <f t="shared" si="82"/>
        <v>0</v>
      </c>
      <c r="CK60" s="89">
        <f>CK59/($B$2*10)*100</f>
        <v>0</v>
      </c>
      <c r="CL60" s="89">
        <f t="shared" ref="CL60:DM60" si="83">CL59/($B$2*10)*100</f>
        <v>0</v>
      </c>
      <c r="CM60" s="89">
        <f t="shared" si="83"/>
        <v>0</v>
      </c>
      <c r="CN60" s="89">
        <f t="shared" si="83"/>
        <v>0</v>
      </c>
      <c r="CO60" s="89">
        <f t="shared" si="83"/>
        <v>0</v>
      </c>
      <c r="CP60" s="89">
        <f t="shared" si="83"/>
        <v>0</v>
      </c>
      <c r="CQ60" s="89">
        <f t="shared" si="83"/>
        <v>0</v>
      </c>
      <c r="CR60" s="89"/>
      <c r="CS60" s="89"/>
      <c r="CT60" s="89">
        <f t="shared" si="83"/>
        <v>0</v>
      </c>
      <c r="CU60" s="89">
        <f t="shared" si="83"/>
        <v>0</v>
      </c>
      <c r="CV60" s="89">
        <f t="shared" si="83"/>
        <v>0</v>
      </c>
      <c r="CW60" s="89">
        <f t="shared" si="83"/>
        <v>0</v>
      </c>
      <c r="CX60" s="89">
        <f t="shared" si="83"/>
        <v>0</v>
      </c>
      <c r="CY60" s="89">
        <f t="shared" si="83"/>
        <v>0</v>
      </c>
      <c r="CZ60" s="89">
        <f t="shared" si="83"/>
        <v>0</v>
      </c>
      <c r="DA60" s="89">
        <f t="shared" si="83"/>
        <v>0</v>
      </c>
      <c r="DB60" s="89">
        <f t="shared" si="83"/>
        <v>0</v>
      </c>
      <c r="DC60" s="89">
        <f t="shared" si="83"/>
        <v>0</v>
      </c>
      <c r="DD60" s="89">
        <f t="shared" si="83"/>
        <v>0</v>
      </c>
      <c r="DE60" s="89">
        <f t="shared" si="83"/>
        <v>0</v>
      </c>
      <c r="DF60" s="89">
        <f t="shared" si="83"/>
        <v>0</v>
      </c>
      <c r="DG60" s="89">
        <f t="shared" si="83"/>
        <v>0</v>
      </c>
      <c r="DH60" s="89">
        <f t="shared" si="83"/>
        <v>0</v>
      </c>
      <c r="DI60" s="89">
        <f t="shared" si="83"/>
        <v>0</v>
      </c>
      <c r="DJ60" s="89">
        <f t="shared" si="83"/>
        <v>0</v>
      </c>
      <c r="DK60" s="89">
        <f t="shared" si="83"/>
        <v>0</v>
      </c>
      <c r="DL60" s="89">
        <f t="shared" si="83"/>
        <v>0</v>
      </c>
      <c r="DM60" s="89">
        <f t="shared" si="83"/>
        <v>0</v>
      </c>
      <c r="DN60" s="89">
        <f>DN59/($B$2*10)*100</f>
        <v>0</v>
      </c>
      <c r="DO60" s="89">
        <f t="shared" ref="DO60:EO60" si="84">DO59/($B$2*10)*100</f>
        <v>0</v>
      </c>
      <c r="DP60" s="89">
        <f t="shared" si="84"/>
        <v>0</v>
      </c>
      <c r="DQ60" s="89">
        <f t="shared" si="84"/>
        <v>0</v>
      </c>
      <c r="DR60" s="89">
        <f t="shared" si="84"/>
        <v>0</v>
      </c>
      <c r="DS60" s="89">
        <f t="shared" si="84"/>
        <v>0</v>
      </c>
      <c r="DT60" s="89">
        <f t="shared" si="84"/>
        <v>0</v>
      </c>
      <c r="DU60" s="89">
        <f t="shared" si="84"/>
        <v>0</v>
      </c>
      <c r="DV60" s="89">
        <f t="shared" si="84"/>
        <v>0</v>
      </c>
      <c r="DW60" s="89">
        <f t="shared" si="84"/>
        <v>0</v>
      </c>
      <c r="DX60" s="89"/>
      <c r="DY60" s="89"/>
      <c r="DZ60" s="89">
        <f t="shared" ref="DZ60" si="85">DZ59/($B$2*10)*100</f>
        <v>0</v>
      </c>
      <c r="EA60" s="89">
        <f t="shared" si="84"/>
        <v>0</v>
      </c>
      <c r="EB60" s="89">
        <f t="shared" si="84"/>
        <v>0</v>
      </c>
      <c r="EC60" s="89">
        <f t="shared" si="84"/>
        <v>0</v>
      </c>
      <c r="ED60" s="89">
        <f t="shared" si="84"/>
        <v>0</v>
      </c>
      <c r="EE60" s="89">
        <f t="shared" si="84"/>
        <v>0</v>
      </c>
      <c r="EF60" s="89">
        <f t="shared" si="84"/>
        <v>0</v>
      </c>
      <c r="EG60" s="89">
        <f t="shared" si="84"/>
        <v>0</v>
      </c>
      <c r="EH60" s="89">
        <f t="shared" si="84"/>
        <v>0</v>
      </c>
      <c r="EI60" s="89">
        <f t="shared" si="84"/>
        <v>0</v>
      </c>
      <c r="EJ60" s="89">
        <f t="shared" si="84"/>
        <v>0</v>
      </c>
      <c r="EK60" s="89">
        <f t="shared" si="84"/>
        <v>0</v>
      </c>
      <c r="EL60" s="89">
        <f t="shared" si="84"/>
        <v>0</v>
      </c>
      <c r="EM60" s="89">
        <f t="shared" si="84"/>
        <v>0</v>
      </c>
      <c r="EN60" s="89">
        <f t="shared" si="84"/>
        <v>0</v>
      </c>
      <c r="EO60" s="89">
        <f t="shared" si="84"/>
        <v>0</v>
      </c>
      <c r="EP60" s="89">
        <f>EP59/($B$2*10)*100</f>
        <v>0</v>
      </c>
      <c r="EQ60" s="89">
        <f t="shared" ref="EQ60:GS60" si="86">EQ59/($B$2*10)*100</f>
        <v>0</v>
      </c>
      <c r="ER60" s="89">
        <f t="shared" si="86"/>
        <v>0</v>
      </c>
      <c r="ES60" s="89">
        <f t="shared" si="86"/>
        <v>0</v>
      </c>
      <c r="ET60" s="89">
        <f t="shared" si="86"/>
        <v>0</v>
      </c>
      <c r="EU60" s="89">
        <f t="shared" si="86"/>
        <v>0</v>
      </c>
      <c r="EV60" s="89">
        <f t="shared" si="86"/>
        <v>0</v>
      </c>
      <c r="EW60" s="89">
        <f t="shared" si="86"/>
        <v>0</v>
      </c>
      <c r="EX60" s="89">
        <f t="shared" si="86"/>
        <v>0</v>
      </c>
      <c r="EY60" s="89">
        <f t="shared" si="86"/>
        <v>0</v>
      </c>
      <c r="EZ60" s="89">
        <f t="shared" si="86"/>
        <v>0</v>
      </c>
      <c r="FA60" s="89">
        <f t="shared" si="86"/>
        <v>0</v>
      </c>
      <c r="FB60" s="89">
        <f t="shared" si="86"/>
        <v>0</v>
      </c>
      <c r="FC60" s="89">
        <f t="shared" si="86"/>
        <v>0</v>
      </c>
      <c r="FD60" s="89"/>
      <c r="FE60" s="89"/>
      <c r="FF60" s="89">
        <f t="shared" si="86"/>
        <v>0</v>
      </c>
      <c r="FG60" s="89">
        <f t="shared" si="86"/>
        <v>0</v>
      </c>
      <c r="FH60" s="89">
        <f t="shared" si="86"/>
        <v>0</v>
      </c>
      <c r="FI60" s="89">
        <f t="shared" si="86"/>
        <v>0</v>
      </c>
      <c r="FJ60" s="89">
        <f t="shared" si="86"/>
        <v>0</v>
      </c>
      <c r="FK60" s="89">
        <f t="shared" si="86"/>
        <v>0</v>
      </c>
      <c r="FL60" s="89">
        <f t="shared" si="86"/>
        <v>0</v>
      </c>
      <c r="FM60" s="89">
        <f t="shared" si="86"/>
        <v>0</v>
      </c>
      <c r="FN60" s="89">
        <f t="shared" si="86"/>
        <v>0</v>
      </c>
      <c r="FO60" s="89">
        <f t="shared" si="86"/>
        <v>0</v>
      </c>
      <c r="FP60" s="89">
        <f t="shared" si="86"/>
        <v>0</v>
      </c>
      <c r="FQ60" s="89">
        <f t="shared" si="86"/>
        <v>0</v>
      </c>
      <c r="FR60" s="89">
        <f t="shared" si="86"/>
        <v>0</v>
      </c>
      <c r="FS60" s="89">
        <f t="shared" si="86"/>
        <v>0</v>
      </c>
      <c r="FT60" s="89">
        <f t="shared" si="86"/>
        <v>0</v>
      </c>
      <c r="FU60" s="89">
        <f t="shared" si="86"/>
        <v>0</v>
      </c>
      <c r="FV60" s="89">
        <f t="shared" si="86"/>
        <v>0</v>
      </c>
      <c r="FW60" s="89">
        <f t="shared" si="86"/>
        <v>0</v>
      </c>
      <c r="FX60" s="89">
        <f t="shared" si="86"/>
        <v>0</v>
      </c>
      <c r="FY60" s="89">
        <f t="shared" si="86"/>
        <v>0</v>
      </c>
      <c r="FZ60" s="89">
        <f t="shared" si="86"/>
        <v>0</v>
      </c>
      <c r="GA60" s="89">
        <f t="shared" si="86"/>
        <v>0</v>
      </c>
      <c r="GB60" s="89">
        <f t="shared" si="86"/>
        <v>0</v>
      </c>
      <c r="GC60" s="89">
        <f t="shared" si="86"/>
        <v>0</v>
      </c>
      <c r="GD60" s="89">
        <f t="shared" si="86"/>
        <v>0</v>
      </c>
      <c r="GE60" s="89">
        <f t="shared" si="86"/>
        <v>0</v>
      </c>
      <c r="GF60" s="89">
        <f t="shared" si="86"/>
        <v>0</v>
      </c>
      <c r="GG60" s="89">
        <f t="shared" si="86"/>
        <v>0</v>
      </c>
      <c r="GH60" s="89">
        <f t="shared" si="86"/>
        <v>0</v>
      </c>
      <c r="GI60" s="89">
        <f t="shared" si="86"/>
        <v>0</v>
      </c>
      <c r="GJ60" s="89"/>
      <c r="GK60" s="89"/>
      <c r="GL60" s="89">
        <f t="shared" ref="GL60" si="87">GL59/($B$2*10)*100</f>
        <v>0</v>
      </c>
      <c r="GM60" s="89">
        <f t="shared" si="86"/>
        <v>0</v>
      </c>
      <c r="GN60" s="89">
        <f t="shared" si="86"/>
        <v>0</v>
      </c>
      <c r="GO60" s="89">
        <f t="shared" si="86"/>
        <v>0</v>
      </c>
      <c r="GP60" s="89">
        <f t="shared" si="86"/>
        <v>0</v>
      </c>
      <c r="GQ60" s="89">
        <f t="shared" si="86"/>
        <v>0</v>
      </c>
      <c r="GR60" s="89">
        <f t="shared" si="86"/>
        <v>0</v>
      </c>
      <c r="GS60" s="89">
        <f t="shared" si="86"/>
        <v>0</v>
      </c>
      <c r="GT60" s="89">
        <f>GT59/($B$2*10)*100</f>
        <v>0</v>
      </c>
      <c r="GU60" s="89">
        <f t="shared" ref="GU60:JF60" si="88">GU59/($B$2*10)*100</f>
        <v>0</v>
      </c>
      <c r="GV60" s="89">
        <f t="shared" si="88"/>
        <v>0</v>
      </c>
      <c r="GW60" s="89">
        <f t="shared" si="88"/>
        <v>0</v>
      </c>
      <c r="GX60" s="89">
        <f t="shared" si="88"/>
        <v>0</v>
      </c>
      <c r="GY60" s="89">
        <f t="shared" si="88"/>
        <v>0</v>
      </c>
      <c r="GZ60" s="89">
        <f t="shared" si="88"/>
        <v>0</v>
      </c>
      <c r="HA60" s="89">
        <f t="shared" si="88"/>
        <v>0</v>
      </c>
      <c r="HB60" s="89">
        <f t="shared" si="88"/>
        <v>0</v>
      </c>
      <c r="HC60" s="89">
        <f t="shared" si="88"/>
        <v>0</v>
      </c>
      <c r="HD60" s="89">
        <f t="shared" si="88"/>
        <v>0</v>
      </c>
      <c r="HE60" s="89">
        <f t="shared" si="88"/>
        <v>0</v>
      </c>
      <c r="HF60" s="89">
        <f t="shared" si="88"/>
        <v>0</v>
      </c>
      <c r="HG60" s="89">
        <f t="shared" si="88"/>
        <v>0</v>
      </c>
      <c r="HH60" s="89">
        <f t="shared" si="88"/>
        <v>0</v>
      </c>
      <c r="HI60" s="89">
        <f t="shared" si="88"/>
        <v>0</v>
      </c>
      <c r="HJ60" s="89">
        <f t="shared" si="88"/>
        <v>0</v>
      </c>
      <c r="HK60" s="89">
        <f t="shared" si="88"/>
        <v>0</v>
      </c>
      <c r="HL60" s="89">
        <f t="shared" si="88"/>
        <v>0</v>
      </c>
      <c r="HM60" s="89">
        <f t="shared" si="88"/>
        <v>0</v>
      </c>
      <c r="HN60" s="89">
        <f t="shared" si="88"/>
        <v>0</v>
      </c>
      <c r="HO60" s="89">
        <f t="shared" si="88"/>
        <v>0</v>
      </c>
      <c r="HP60" s="89"/>
      <c r="HQ60" s="89"/>
      <c r="HR60" s="89">
        <f t="shared" ref="HR60" si="89">HR59/($B$2*10)*100</f>
        <v>0</v>
      </c>
      <c r="HS60" s="89">
        <f t="shared" si="88"/>
        <v>0</v>
      </c>
      <c r="HT60" s="89">
        <f t="shared" si="88"/>
        <v>0</v>
      </c>
      <c r="HU60" s="89">
        <f t="shared" si="88"/>
        <v>0</v>
      </c>
      <c r="HV60" s="89">
        <f t="shared" si="88"/>
        <v>0</v>
      </c>
      <c r="HW60" s="89">
        <f t="shared" si="88"/>
        <v>0</v>
      </c>
      <c r="HX60" s="89">
        <f t="shared" si="88"/>
        <v>0</v>
      </c>
      <c r="HY60" s="89">
        <f t="shared" si="88"/>
        <v>0</v>
      </c>
      <c r="HZ60" s="89">
        <f t="shared" si="88"/>
        <v>0</v>
      </c>
      <c r="IA60" s="89">
        <f t="shared" si="88"/>
        <v>0</v>
      </c>
      <c r="IB60" s="89">
        <f t="shared" si="88"/>
        <v>0</v>
      </c>
      <c r="IC60" s="89">
        <f t="shared" si="88"/>
        <v>0</v>
      </c>
      <c r="ID60" s="89">
        <f t="shared" si="88"/>
        <v>0</v>
      </c>
      <c r="IE60" s="89">
        <f t="shared" si="88"/>
        <v>0</v>
      </c>
      <c r="IF60" s="89">
        <f t="shared" si="88"/>
        <v>0</v>
      </c>
      <c r="IG60" s="89">
        <f t="shared" si="88"/>
        <v>0</v>
      </c>
      <c r="IH60" s="89">
        <f t="shared" si="88"/>
        <v>0</v>
      </c>
      <c r="II60" s="89">
        <f t="shared" si="88"/>
        <v>0</v>
      </c>
      <c r="IJ60" s="89">
        <f t="shared" si="88"/>
        <v>0</v>
      </c>
      <c r="IK60" s="89">
        <f t="shared" si="88"/>
        <v>0</v>
      </c>
      <c r="IL60" s="89">
        <f t="shared" si="88"/>
        <v>0</v>
      </c>
      <c r="IM60" s="89">
        <f t="shared" si="88"/>
        <v>0</v>
      </c>
      <c r="IN60" s="89">
        <f t="shared" si="88"/>
        <v>0</v>
      </c>
      <c r="IO60" s="89">
        <f t="shared" si="88"/>
        <v>0</v>
      </c>
      <c r="IP60" s="89">
        <f t="shared" si="88"/>
        <v>0</v>
      </c>
      <c r="IQ60" s="89">
        <f t="shared" si="88"/>
        <v>0</v>
      </c>
      <c r="IR60" s="89">
        <f t="shared" si="88"/>
        <v>0</v>
      </c>
      <c r="IS60" s="89">
        <f t="shared" si="88"/>
        <v>0</v>
      </c>
      <c r="IT60" s="89">
        <f t="shared" si="88"/>
        <v>0</v>
      </c>
      <c r="IU60" s="89">
        <f t="shared" si="88"/>
        <v>0</v>
      </c>
      <c r="IV60" s="89"/>
      <c r="IW60" s="89"/>
      <c r="IX60" s="89">
        <f t="shared" si="88"/>
        <v>0</v>
      </c>
      <c r="IY60" s="89">
        <f t="shared" si="88"/>
        <v>0</v>
      </c>
      <c r="IZ60" s="89">
        <f t="shared" si="88"/>
        <v>0</v>
      </c>
      <c r="JA60" s="89">
        <f t="shared" si="88"/>
        <v>0</v>
      </c>
      <c r="JB60" s="89">
        <f t="shared" si="88"/>
        <v>0</v>
      </c>
      <c r="JC60" s="89">
        <f t="shared" si="88"/>
        <v>0</v>
      </c>
      <c r="JD60" s="89">
        <f t="shared" si="88"/>
        <v>0</v>
      </c>
      <c r="JE60" s="89">
        <f t="shared" si="88"/>
        <v>0</v>
      </c>
      <c r="JF60" s="89">
        <f t="shared" si="88"/>
        <v>0</v>
      </c>
      <c r="JG60" s="89">
        <f t="shared" ref="JG60:LR60" si="90">JG59/($B$2*10)*100</f>
        <v>0</v>
      </c>
      <c r="JH60" s="89">
        <f t="shared" si="90"/>
        <v>0</v>
      </c>
      <c r="JI60" s="89">
        <f t="shared" si="90"/>
        <v>0</v>
      </c>
      <c r="JJ60" s="89">
        <f t="shared" si="90"/>
        <v>0</v>
      </c>
      <c r="JK60" s="89">
        <f t="shared" si="90"/>
        <v>0</v>
      </c>
      <c r="JL60" s="89">
        <f t="shared" si="90"/>
        <v>0</v>
      </c>
      <c r="JM60" s="89">
        <f t="shared" si="90"/>
        <v>0</v>
      </c>
      <c r="JN60" s="89">
        <f t="shared" si="90"/>
        <v>0</v>
      </c>
      <c r="JO60" s="89">
        <f t="shared" si="90"/>
        <v>0</v>
      </c>
      <c r="JP60" s="89">
        <f t="shared" si="90"/>
        <v>0</v>
      </c>
      <c r="JQ60" s="89">
        <f t="shared" si="90"/>
        <v>0</v>
      </c>
      <c r="JR60" s="89">
        <f t="shared" si="90"/>
        <v>0</v>
      </c>
      <c r="JS60" s="89">
        <f t="shared" si="90"/>
        <v>0</v>
      </c>
      <c r="JT60" s="89">
        <f t="shared" si="90"/>
        <v>0</v>
      </c>
      <c r="JU60" s="89">
        <f t="shared" si="90"/>
        <v>0</v>
      </c>
      <c r="JV60" s="89">
        <f t="shared" si="90"/>
        <v>0</v>
      </c>
      <c r="JW60" s="89">
        <f t="shared" si="90"/>
        <v>0</v>
      </c>
      <c r="JX60" s="89">
        <f t="shared" si="90"/>
        <v>0</v>
      </c>
      <c r="JY60" s="89">
        <f t="shared" si="90"/>
        <v>0</v>
      </c>
      <c r="JZ60" s="89">
        <f t="shared" si="90"/>
        <v>0</v>
      </c>
      <c r="KA60" s="89">
        <f t="shared" si="90"/>
        <v>0</v>
      </c>
      <c r="KB60" s="89"/>
      <c r="KC60" s="89"/>
      <c r="KD60" s="89">
        <f t="shared" si="90"/>
        <v>0</v>
      </c>
      <c r="KE60" s="89">
        <f t="shared" si="90"/>
        <v>0</v>
      </c>
      <c r="KF60" s="89">
        <f t="shared" si="90"/>
        <v>0</v>
      </c>
      <c r="KG60" s="89">
        <f t="shared" si="90"/>
        <v>0</v>
      </c>
      <c r="KH60" s="89">
        <f t="shared" si="90"/>
        <v>0</v>
      </c>
      <c r="KI60" s="89">
        <f t="shared" si="90"/>
        <v>0</v>
      </c>
      <c r="KJ60" s="89">
        <f t="shared" si="90"/>
        <v>0</v>
      </c>
      <c r="KK60" s="89">
        <f t="shared" si="90"/>
        <v>0</v>
      </c>
      <c r="KL60" s="89">
        <f t="shared" si="90"/>
        <v>0</v>
      </c>
      <c r="KM60" s="89">
        <f t="shared" si="90"/>
        <v>0</v>
      </c>
      <c r="KN60" s="89">
        <f t="shared" si="90"/>
        <v>0</v>
      </c>
      <c r="KO60" s="89">
        <f t="shared" si="90"/>
        <v>0</v>
      </c>
      <c r="KP60" s="89">
        <f t="shared" si="90"/>
        <v>0</v>
      </c>
      <c r="KQ60" s="89">
        <f t="shared" si="90"/>
        <v>0</v>
      </c>
      <c r="KR60" s="89">
        <f t="shared" si="90"/>
        <v>0</v>
      </c>
      <c r="KS60" s="89">
        <f t="shared" si="90"/>
        <v>0</v>
      </c>
      <c r="KT60" s="89">
        <f t="shared" si="90"/>
        <v>0</v>
      </c>
      <c r="KU60" s="89">
        <f t="shared" si="90"/>
        <v>0</v>
      </c>
      <c r="KV60" s="89">
        <f t="shared" si="90"/>
        <v>0</v>
      </c>
      <c r="KW60" s="89">
        <f t="shared" si="90"/>
        <v>0</v>
      </c>
      <c r="KX60" s="89">
        <f t="shared" si="90"/>
        <v>0</v>
      </c>
      <c r="KY60" s="89">
        <f t="shared" si="90"/>
        <v>0</v>
      </c>
      <c r="KZ60" s="89">
        <f t="shared" si="90"/>
        <v>0</v>
      </c>
      <c r="LA60" s="89">
        <f t="shared" si="90"/>
        <v>0</v>
      </c>
      <c r="LB60" s="89">
        <f t="shared" si="90"/>
        <v>0</v>
      </c>
      <c r="LC60" s="89">
        <f t="shared" si="90"/>
        <v>0</v>
      </c>
      <c r="LD60" s="89">
        <f t="shared" si="90"/>
        <v>0</v>
      </c>
      <c r="LE60" s="89">
        <f t="shared" si="90"/>
        <v>0</v>
      </c>
      <c r="LF60" s="89">
        <f t="shared" si="90"/>
        <v>0</v>
      </c>
      <c r="LG60" s="89">
        <f t="shared" si="90"/>
        <v>0</v>
      </c>
      <c r="LH60" s="89"/>
      <c r="LI60" s="89"/>
      <c r="LJ60" s="89">
        <f t="shared" si="90"/>
        <v>0</v>
      </c>
      <c r="LK60" s="89">
        <f t="shared" si="90"/>
        <v>0</v>
      </c>
      <c r="LL60" s="89">
        <f t="shared" si="90"/>
        <v>0</v>
      </c>
      <c r="LM60" s="89">
        <f t="shared" si="90"/>
        <v>0</v>
      </c>
      <c r="LN60" s="89">
        <f t="shared" si="90"/>
        <v>0</v>
      </c>
      <c r="LO60" s="89">
        <f t="shared" si="90"/>
        <v>0</v>
      </c>
      <c r="LP60" s="89">
        <f t="shared" si="90"/>
        <v>0</v>
      </c>
      <c r="LQ60" s="89">
        <f t="shared" si="90"/>
        <v>0</v>
      </c>
      <c r="LR60" s="89">
        <f t="shared" si="90"/>
        <v>0</v>
      </c>
      <c r="LS60" s="89">
        <f t="shared" ref="LS60:OD60" si="91">LS59/($B$2*10)*100</f>
        <v>0</v>
      </c>
      <c r="LT60" s="89">
        <f t="shared" si="91"/>
        <v>0</v>
      </c>
      <c r="LU60" s="89">
        <f t="shared" si="91"/>
        <v>0</v>
      </c>
      <c r="LV60" s="89">
        <f t="shared" si="91"/>
        <v>0</v>
      </c>
      <c r="LW60" s="89">
        <f t="shared" si="91"/>
        <v>0</v>
      </c>
      <c r="LX60" s="89">
        <f t="shared" si="91"/>
        <v>0</v>
      </c>
      <c r="LY60" s="89">
        <f t="shared" si="91"/>
        <v>0</v>
      </c>
      <c r="LZ60" s="89">
        <f t="shared" si="91"/>
        <v>0</v>
      </c>
      <c r="MA60" s="89">
        <f t="shared" si="91"/>
        <v>0</v>
      </c>
      <c r="MB60" s="89">
        <f t="shared" si="91"/>
        <v>0</v>
      </c>
      <c r="MC60" s="89">
        <f t="shared" si="91"/>
        <v>0</v>
      </c>
      <c r="MD60" s="89">
        <f t="shared" si="91"/>
        <v>0</v>
      </c>
      <c r="ME60" s="89">
        <f t="shared" si="91"/>
        <v>0</v>
      </c>
      <c r="MF60" s="89">
        <f t="shared" si="91"/>
        <v>0</v>
      </c>
      <c r="MG60" s="89">
        <f t="shared" si="91"/>
        <v>0</v>
      </c>
      <c r="MH60" s="89">
        <f t="shared" si="91"/>
        <v>0</v>
      </c>
      <c r="MI60" s="89">
        <f t="shared" si="91"/>
        <v>0</v>
      </c>
      <c r="MJ60" s="89">
        <f t="shared" si="91"/>
        <v>0</v>
      </c>
      <c r="MK60" s="89">
        <f t="shared" si="91"/>
        <v>0</v>
      </c>
      <c r="ML60" s="89">
        <f t="shared" si="91"/>
        <v>0</v>
      </c>
      <c r="MM60" s="89">
        <f t="shared" si="91"/>
        <v>0</v>
      </c>
      <c r="MN60" s="89"/>
      <c r="MO60" s="89"/>
      <c r="MP60" s="89">
        <f t="shared" si="91"/>
        <v>0</v>
      </c>
      <c r="MQ60" s="89">
        <f t="shared" si="91"/>
        <v>0</v>
      </c>
      <c r="MR60" s="89">
        <f t="shared" si="91"/>
        <v>0</v>
      </c>
      <c r="MS60" s="89">
        <f t="shared" si="91"/>
        <v>0</v>
      </c>
      <c r="MT60" s="89">
        <f t="shared" si="91"/>
        <v>0</v>
      </c>
      <c r="MU60" s="89">
        <f t="shared" si="91"/>
        <v>0</v>
      </c>
      <c r="MV60" s="89">
        <f t="shared" si="91"/>
        <v>0</v>
      </c>
      <c r="MW60" s="89">
        <f t="shared" si="91"/>
        <v>0</v>
      </c>
      <c r="MX60" s="89">
        <f t="shared" si="91"/>
        <v>0</v>
      </c>
      <c r="MY60" s="89">
        <f t="shared" si="91"/>
        <v>0</v>
      </c>
      <c r="MZ60" s="89">
        <f t="shared" si="91"/>
        <v>0</v>
      </c>
      <c r="NA60" s="89">
        <f t="shared" si="91"/>
        <v>0</v>
      </c>
      <c r="NB60" s="89">
        <f t="shared" si="91"/>
        <v>0</v>
      </c>
      <c r="NC60" s="89">
        <f t="shared" si="91"/>
        <v>0</v>
      </c>
      <c r="ND60" s="89">
        <f t="shared" si="91"/>
        <v>0</v>
      </c>
      <c r="NE60" s="89">
        <f t="shared" si="91"/>
        <v>0</v>
      </c>
      <c r="NF60" s="89">
        <f t="shared" si="91"/>
        <v>0</v>
      </c>
      <c r="NG60" s="89">
        <f t="shared" si="91"/>
        <v>0</v>
      </c>
      <c r="NH60" s="89">
        <f t="shared" si="91"/>
        <v>0</v>
      </c>
      <c r="NI60" s="89">
        <f t="shared" si="91"/>
        <v>0</v>
      </c>
      <c r="NJ60" s="89">
        <f t="shared" si="91"/>
        <v>0</v>
      </c>
      <c r="NK60" s="89">
        <f t="shared" si="91"/>
        <v>0</v>
      </c>
      <c r="NL60" s="89">
        <f t="shared" si="91"/>
        <v>0</v>
      </c>
      <c r="NM60" s="89">
        <f t="shared" si="91"/>
        <v>0</v>
      </c>
      <c r="NN60" s="89">
        <f t="shared" si="91"/>
        <v>0</v>
      </c>
      <c r="NO60" s="89">
        <f t="shared" si="91"/>
        <v>0</v>
      </c>
      <c r="NP60" s="89">
        <f t="shared" si="91"/>
        <v>0</v>
      </c>
      <c r="NQ60" s="89">
        <f t="shared" si="91"/>
        <v>0</v>
      </c>
      <c r="NR60" s="89">
        <f t="shared" si="91"/>
        <v>0</v>
      </c>
      <c r="NS60" s="89">
        <f t="shared" si="91"/>
        <v>0</v>
      </c>
      <c r="NT60" s="89"/>
      <c r="NU60" s="89"/>
      <c r="NV60" s="89">
        <f t="shared" si="91"/>
        <v>0</v>
      </c>
      <c r="NW60" s="89">
        <f t="shared" si="91"/>
        <v>0</v>
      </c>
      <c r="NX60" s="89">
        <f t="shared" si="91"/>
        <v>0</v>
      </c>
      <c r="NY60" s="89">
        <f t="shared" si="91"/>
        <v>0</v>
      </c>
      <c r="NZ60" s="89">
        <f t="shared" si="91"/>
        <v>0</v>
      </c>
      <c r="OA60" s="89">
        <f t="shared" si="91"/>
        <v>0</v>
      </c>
      <c r="OB60" s="89">
        <f t="shared" si="91"/>
        <v>0</v>
      </c>
      <c r="OC60" s="89">
        <f t="shared" si="91"/>
        <v>0</v>
      </c>
      <c r="OD60" s="89">
        <f t="shared" si="91"/>
        <v>0</v>
      </c>
      <c r="OE60" s="89">
        <f t="shared" ref="OE60:QP60" si="92">OE59/($B$2*10)*100</f>
        <v>0</v>
      </c>
      <c r="OF60" s="89">
        <f t="shared" si="92"/>
        <v>0</v>
      </c>
      <c r="OG60" s="89">
        <f t="shared" si="92"/>
        <v>0</v>
      </c>
      <c r="OH60" s="89">
        <f t="shared" si="92"/>
        <v>0</v>
      </c>
      <c r="OI60" s="89">
        <f t="shared" si="92"/>
        <v>0</v>
      </c>
      <c r="OJ60" s="89">
        <f t="shared" si="92"/>
        <v>0</v>
      </c>
      <c r="OK60" s="89">
        <f t="shared" si="92"/>
        <v>0</v>
      </c>
      <c r="OL60" s="89">
        <f t="shared" si="92"/>
        <v>0</v>
      </c>
      <c r="OM60" s="89">
        <f t="shared" si="92"/>
        <v>0</v>
      </c>
      <c r="ON60" s="89">
        <f t="shared" si="92"/>
        <v>0</v>
      </c>
      <c r="OO60" s="89">
        <f t="shared" si="92"/>
        <v>0</v>
      </c>
      <c r="OP60" s="89">
        <f t="shared" si="92"/>
        <v>0</v>
      </c>
      <c r="OQ60" s="89">
        <f t="shared" si="92"/>
        <v>0</v>
      </c>
      <c r="OR60" s="89">
        <f t="shared" si="92"/>
        <v>0</v>
      </c>
      <c r="OS60" s="89">
        <f t="shared" si="92"/>
        <v>0</v>
      </c>
      <c r="OT60" s="89">
        <f t="shared" si="92"/>
        <v>0</v>
      </c>
      <c r="OU60" s="89">
        <f t="shared" si="92"/>
        <v>0</v>
      </c>
      <c r="OV60" s="89">
        <f t="shared" si="92"/>
        <v>0</v>
      </c>
      <c r="OW60" s="89">
        <f t="shared" si="92"/>
        <v>0</v>
      </c>
      <c r="OX60" s="89">
        <f t="shared" si="92"/>
        <v>0</v>
      </c>
      <c r="OY60" s="89">
        <f t="shared" si="92"/>
        <v>0</v>
      </c>
      <c r="OZ60" s="89"/>
      <c r="PA60" s="89"/>
      <c r="PB60" s="89">
        <f t="shared" si="92"/>
        <v>0</v>
      </c>
      <c r="PC60" s="89">
        <f t="shared" si="92"/>
        <v>0</v>
      </c>
      <c r="PD60" s="89">
        <f t="shared" si="92"/>
        <v>0</v>
      </c>
      <c r="PE60" s="89">
        <f t="shared" si="92"/>
        <v>0</v>
      </c>
      <c r="PF60" s="89">
        <f t="shared" si="92"/>
        <v>0</v>
      </c>
      <c r="PG60" s="89">
        <f t="shared" si="92"/>
        <v>0</v>
      </c>
      <c r="PH60" s="89">
        <f t="shared" si="92"/>
        <v>0</v>
      </c>
      <c r="PI60" s="89">
        <f t="shared" si="92"/>
        <v>0</v>
      </c>
      <c r="PJ60" s="89">
        <f t="shared" si="92"/>
        <v>0</v>
      </c>
      <c r="PK60" s="89">
        <f t="shared" si="92"/>
        <v>0</v>
      </c>
      <c r="PL60" s="89">
        <f t="shared" si="92"/>
        <v>0</v>
      </c>
      <c r="PM60" s="89">
        <f t="shared" si="92"/>
        <v>0</v>
      </c>
      <c r="PN60" s="89">
        <f t="shared" si="92"/>
        <v>0</v>
      </c>
      <c r="PO60" s="89">
        <f t="shared" si="92"/>
        <v>0</v>
      </c>
      <c r="PP60" s="89">
        <f t="shared" si="92"/>
        <v>0</v>
      </c>
      <c r="PQ60" s="89">
        <f t="shared" si="92"/>
        <v>0</v>
      </c>
      <c r="PR60" s="89">
        <f t="shared" si="92"/>
        <v>0</v>
      </c>
      <c r="PS60" s="89">
        <f t="shared" si="92"/>
        <v>0</v>
      </c>
      <c r="PT60" s="89">
        <f t="shared" si="92"/>
        <v>0</v>
      </c>
      <c r="PU60" s="89">
        <f t="shared" si="92"/>
        <v>0</v>
      </c>
      <c r="PV60" s="89">
        <f t="shared" si="92"/>
        <v>0</v>
      </c>
      <c r="PW60" s="89">
        <f t="shared" si="92"/>
        <v>0</v>
      </c>
      <c r="PX60" s="89">
        <f t="shared" si="92"/>
        <v>0</v>
      </c>
      <c r="PY60" s="89">
        <f t="shared" si="92"/>
        <v>0</v>
      </c>
      <c r="PZ60" s="89">
        <f t="shared" si="92"/>
        <v>0</v>
      </c>
      <c r="QA60" s="89">
        <f t="shared" si="92"/>
        <v>0</v>
      </c>
      <c r="QB60" s="89">
        <f t="shared" si="92"/>
        <v>0</v>
      </c>
      <c r="QC60" s="89">
        <f t="shared" si="92"/>
        <v>0</v>
      </c>
      <c r="QD60" s="89">
        <f t="shared" si="92"/>
        <v>0</v>
      </c>
      <c r="QE60" s="89">
        <f t="shared" si="92"/>
        <v>0</v>
      </c>
      <c r="QF60" s="89"/>
      <c r="QG60" s="89"/>
      <c r="QH60" s="89">
        <f t="shared" si="92"/>
        <v>0</v>
      </c>
      <c r="QI60" s="89">
        <f t="shared" si="92"/>
        <v>0</v>
      </c>
      <c r="QJ60" s="89">
        <f t="shared" si="92"/>
        <v>0</v>
      </c>
      <c r="QK60" s="89">
        <f t="shared" si="92"/>
        <v>0</v>
      </c>
      <c r="QL60" s="89">
        <f t="shared" si="92"/>
        <v>0</v>
      </c>
      <c r="QM60" s="89">
        <f t="shared" si="92"/>
        <v>0</v>
      </c>
      <c r="QN60" s="89">
        <f t="shared" si="92"/>
        <v>0</v>
      </c>
      <c r="QO60" s="89">
        <f t="shared" si="92"/>
        <v>0</v>
      </c>
      <c r="QP60" s="89">
        <f t="shared" si="92"/>
        <v>0</v>
      </c>
      <c r="QQ60" s="89">
        <f t="shared" ref="QQ60:SQ60" si="93">QQ59/($B$2*10)*100</f>
        <v>0</v>
      </c>
      <c r="QR60" s="89">
        <f t="shared" si="93"/>
        <v>0</v>
      </c>
      <c r="QS60" s="89">
        <f t="shared" si="93"/>
        <v>0</v>
      </c>
      <c r="QT60" s="89">
        <f t="shared" si="93"/>
        <v>0</v>
      </c>
      <c r="QU60" s="89">
        <f t="shared" si="93"/>
        <v>0</v>
      </c>
      <c r="QV60" s="89">
        <f t="shared" si="93"/>
        <v>0</v>
      </c>
      <c r="QW60" s="89">
        <f t="shared" si="93"/>
        <v>0</v>
      </c>
      <c r="QX60" s="89">
        <f t="shared" si="93"/>
        <v>0</v>
      </c>
      <c r="QY60" s="89">
        <f t="shared" si="93"/>
        <v>0</v>
      </c>
      <c r="QZ60" s="89">
        <f t="shared" si="93"/>
        <v>0</v>
      </c>
      <c r="RA60" s="89">
        <f t="shared" si="93"/>
        <v>0</v>
      </c>
      <c r="RB60" s="89">
        <f t="shared" si="93"/>
        <v>0</v>
      </c>
      <c r="RC60" s="89">
        <f t="shared" si="93"/>
        <v>0</v>
      </c>
      <c r="RD60" s="89">
        <f t="shared" si="93"/>
        <v>0</v>
      </c>
      <c r="RE60" s="89">
        <f t="shared" si="93"/>
        <v>0</v>
      </c>
      <c r="RF60" s="89">
        <f t="shared" si="93"/>
        <v>0</v>
      </c>
      <c r="RG60" s="89">
        <f t="shared" si="93"/>
        <v>0</v>
      </c>
      <c r="RH60" s="89">
        <f t="shared" si="93"/>
        <v>0</v>
      </c>
      <c r="RI60" s="89">
        <f t="shared" si="93"/>
        <v>0</v>
      </c>
      <c r="RJ60" s="89">
        <f t="shared" si="93"/>
        <v>0</v>
      </c>
      <c r="RK60" s="89">
        <f t="shared" si="93"/>
        <v>0</v>
      </c>
      <c r="RL60" s="89"/>
      <c r="RM60" s="89"/>
      <c r="RN60" s="89">
        <f t="shared" si="93"/>
        <v>0</v>
      </c>
      <c r="RO60" s="89">
        <f t="shared" si="93"/>
        <v>0</v>
      </c>
      <c r="RP60" s="89">
        <f t="shared" si="93"/>
        <v>0</v>
      </c>
      <c r="RQ60" s="89">
        <f t="shared" si="93"/>
        <v>0</v>
      </c>
      <c r="RR60" s="89">
        <f t="shared" si="93"/>
        <v>0</v>
      </c>
      <c r="RS60" s="89">
        <f t="shared" si="93"/>
        <v>0</v>
      </c>
      <c r="RT60" s="89">
        <f t="shared" si="93"/>
        <v>0</v>
      </c>
      <c r="RU60" s="89">
        <f t="shared" si="93"/>
        <v>0</v>
      </c>
      <c r="RV60" s="89">
        <f t="shared" si="93"/>
        <v>0</v>
      </c>
      <c r="RW60" s="89">
        <f t="shared" si="93"/>
        <v>0</v>
      </c>
      <c r="RX60" s="89">
        <f t="shared" si="93"/>
        <v>0</v>
      </c>
      <c r="RY60" s="89">
        <f t="shared" si="93"/>
        <v>0</v>
      </c>
      <c r="RZ60" s="89">
        <f t="shared" si="93"/>
        <v>0</v>
      </c>
      <c r="SA60" s="89">
        <f t="shared" si="93"/>
        <v>0</v>
      </c>
      <c r="SB60" s="89">
        <f t="shared" si="93"/>
        <v>0</v>
      </c>
      <c r="SC60" s="89">
        <f t="shared" si="93"/>
        <v>0</v>
      </c>
      <c r="SD60" s="89">
        <f t="shared" si="93"/>
        <v>0</v>
      </c>
      <c r="SE60" s="89">
        <f t="shared" si="93"/>
        <v>0</v>
      </c>
      <c r="SF60" s="89">
        <f t="shared" si="93"/>
        <v>0</v>
      </c>
      <c r="SG60" s="89">
        <f t="shared" si="93"/>
        <v>0</v>
      </c>
      <c r="SH60" s="89">
        <f t="shared" si="93"/>
        <v>0</v>
      </c>
      <c r="SI60" s="89">
        <f t="shared" si="93"/>
        <v>0</v>
      </c>
      <c r="SJ60" s="89">
        <f t="shared" si="93"/>
        <v>0</v>
      </c>
      <c r="SK60" s="89">
        <f t="shared" si="93"/>
        <v>0</v>
      </c>
      <c r="SL60" s="89">
        <f t="shared" si="93"/>
        <v>0</v>
      </c>
      <c r="SM60" s="89">
        <f t="shared" si="93"/>
        <v>0</v>
      </c>
      <c r="SN60" s="89">
        <f t="shared" si="93"/>
        <v>0</v>
      </c>
      <c r="SO60" s="89">
        <f t="shared" si="93"/>
        <v>0</v>
      </c>
      <c r="SP60" s="89">
        <f t="shared" si="93"/>
        <v>0</v>
      </c>
      <c r="SQ60" s="89">
        <f t="shared" si="93"/>
        <v>0</v>
      </c>
    </row>
    <row r="61" spans="1:511" s="51" customFormat="1" hidden="1" x14ac:dyDescent="0.25">
      <c r="A61" s="87"/>
      <c r="B61" s="115" t="str">
        <f>'Базовые значения'!B27</f>
        <v>10а кл.</v>
      </c>
      <c r="C61" s="115" t="str">
        <f>'Базовые значения'!C27</f>
        <v>10 кл.</v>
      </c>
      <c r="D61" s="115" t="str">
        <f>'Базовые значения'!D27</f>
        <v>10 кл.</v>
      </c>
      <c r="E61" s="115" t="str">
        <f>'Базовые значения'!E27</f>
        <v>10 кл.</v>
      </c>
      <c r="F61" s="115" t="str">
        <f>'Базовые значения'!F27</f>
        <v>10 кл.</v>
      </c>
      <c r="G61" s="115" t="str">
        <f>'Базовые значения'!G27</f>
        <v>10 кл.</v>
      </c>
      <c r="H61" s="115" t="str">
        <f>'Базовые значения'!H27</f>
        <v>10 кл.</v>
      </c>
      <c r="I61" s="115" t="str">
        <f>'Базовые значения'!I27</f>
        <v>10 кл.</v>
      </c>
      <c r="J61" s="115" t="str">
        <f>'Базовые значения'!J27</f>
        <v>10 кл.</v>
      </c>
      <c r="K61" s="115" t="str">
        <f>'Базовые значения'!K27</f>
        <v>10 кл.</v>
      </c>
      <c r="L61" s="115" t="str">
        <f>'Базовые значения'!L27</f>
        <v>10 кл.</v>
      </c>
      <c r="M61" s="115" t="str">
        <f>'Базовые значения'!M27</f>
        <v>10 кл.</v>
      </c>
      <c r="N61" s="115" t="str">
        <f>'Базовые значения'!N27</f>
        <v>10 кл.</v>
      </c>
      <c r="O61" s="115" t="str">
        <f>'Базовые значения'!O27</f>
        <v>10 кл.</v>
      </c>
      <c r="P61" s="115" t="str">
        <f>'Базовые значения'!P27</f>
        <v>10 кл.</v>
      </c>
      <c r="Q61" s="115" t="str">
        <f>'Базовые значения'!Q27</f>
        <v>10 кл.</v>
      </c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89"/>
      <c r="NC61" s="89"/>
      <c r="ND61" s="89"/>
      <c r="NE61" s="89"/>
      <c r="NF61" s="89"/>
      <c r="NG61" s="89"/>
      <c r="NH61" s="89"/>
      <c r="NI61" s="89"/>
      <c r="NJ61" s="89"/>
      <c r="NK61" s="89"/>
      <c r="NL61" s="89"/>
      <c r="NM61" s="89"/>
      <c r="NN61" s="89"/>
      <c r="NO61" s="89"/>
      <c r="NP61" s="89"/>
      <c r="NQ61" s="89"/>
      <c r="NR61" s="89"/>
      <c r="NS61" s="89"/>
      <c r="NT61" s="89"/>
      <c r="NU61" s="89"/>
      <c r="NV61" s="89"/>
      <c r="NW61" s="89"/>
      <c r="NX61" s="89"/>
      <c r="NY61" s="89"/>
      <c r="NZ61" s="89"/>
      <c r="OA61" s="89"/>
      <c r="OB61" s="89"/>
      <c r="OC61" s="89"/>
      <c r="OD61" s="89"/>
      <c r="OE61" s="89"/>
      <c r="OF61" s="89"/>
      <c r="OG61" s="89"/>
      <c r="OH61" s="89"/>
      <c r="OI61" s="89"/>
      <c r="OJ61" s="89"/>
      <c r="OK61" s="89"/>
      <c r="OL61" s="89"/>
      <c r="OM61" s="89"/>
      <c r="ON61" s="89"/>
      <c r="OO61" s="89"/>
      <c r="OP61" s="89"/>
      <c r="OQ61" s="89"/>
      <c r="OR61" s="89"/>
      <c r="OS61" s="89"/>
      <c r="OT61" s="89"/>
      <c r="OU61" s="89"/>
      <c r="OV61" s="89"/>
      <c r="OW61" s="89"/>
      <c r="OX61" s="89"/>
      <c r="OY61" s="89"/>
      <c r="OZ61" s="89"/>
      <c r="PA61" s="89"/>
      <c r="PB61" s="89"/>
      <c r="PC61" s="89"/>
      <c r="PD61" s="89"/>
      <c r="PE61" s="89"/>
      <c r="PF61" s="89"/>
      <c r="PG61" s="89"/>
      <c r="PH61" s="89"/>
      <c r="PI61" s="89"/>
      <c r="PJ61" s="89"/>
      <c r="PK61" s="89"/>
      <c r="PL61" s="89"/>
      <c r="PM61" s="89"/>
      <c r="PN61" s="89"/>
      <c r="PO61" s="89"/>
      <c r="PP61" s="89"/>
      <c r="PQ61" s="89"/>
      <c r="PR61" s="89"/>
      <c r="PS61" s="89"/>
      <c r="PT61" s="89"/>
      <c r="PU61" s="89"/>
      <c r="PV61" s="89"/>
      <c r="PW61" s="89"/>
      <c r="PX61" s="89"/>
      <c r="PY61" s="89"/>
      <c r="PZ61" s="89"/>
      <c r="QA61" s="89"/>
      <c r="QB61" s="89"/>
      <c r="QC61" s="89"/>
      <c r="QD61" s="89"/>
      <c r="QE61" s="89"/>
      <c r="QF61" s="89"/>
      <c r="QG61" s="89"/>
      <c r="QH61" s="89"/>
      <c r="QI61" s="89"/>
      <c r="QJ61" s="89"/>
      <c r="QK61" s="89"/>
      <c r="QL61" s="89"/>
      <c r="QM61" s="89"/>
      <c r="QN61" s="89"/>
      <c r="QO61" s="89"/>
      <c r="QP61" s="89"/>
      <c r="QQ61" s="89"/>
      <c r="QR61" s="89"/>
      <c r="QS61" s="89"/>
      <c r="QT61" s="89"/>
      <c r="QU61" s="89"/>
      <c r="QV61" s="89"/>
      <c r="QW61" s="89"/>
      <c r="QX61" s="89"/>
      <c r="QY61" s="89"/>
      <c r="QZ61" s="89"/>
      <c r="RA61" s="89"/>
      <c r="RB61" s="89"/>
      <c r="RC61" s="89"/>
      <c r="RD61" s="89"/>
      <c r="RE61" s="89"/>
      <c r="RF61" s="89"/>
      <c r="RG61" s="89"/>
      <c r="RH61" s="89"/>
      <c r="RI61" s="89"/>
      <c r="RJ61" s="89"/>
      <c r="RK61" s="89"/>
      <c r="RL61" s="89"/>
      <c r="RM61" s="89"/>
      <c r="RN61" s="89"/>
      <c r="RO61" s="89"/>
      <c r="RP61" s="89"/>
      <c r="RQ61" s="89"/>
      <c r="RR61" s="89"/>
      <c r="RS61" s="89"/>
      <c r="RT61" s="89"/>
      <c r="RU61" s="89"/>
      <c r="RV61" s="89"/>
      <c r="RW61" s="89"/>
      <c r="RX61" s="89"/>
      <c r="RY61" s="89"/>
      <c r="RZ61" s="89"/>
      <c r="SA61" s="89"/>
      <c r="SB61" s="89"/>
      <c r="SC61" s="89"/>
      <c r="SD61" s="89"/>
      <c r="SE61" s="89"/>
      <c r="SF61" s="89"/>
      <c r="SG61" s="89"/>
      <c r="SH61" s="89"/>
      <c r="SI61" s="89"/>
      <c r="SJ61" s="89"/>
      <c r="SK61" s="89"/>
      <c r="SL61" s="89"/>
      <c r="SM61" s="89"/>
      <c r="SN61" s="89"/>
      <c r="SO61" s="89"/>
      <c r="SP61" s="89"/>
      <c r="SQ61" s="89"/>
    </row>
    <row r="62" spans="1:511" s="92" customFormat="1" hidden="1" x14ac:dyDescent="0.25">
      <c r="A62" s="90" t="s">
        <v>4</v>
      </c>
      <c r="B62" s="116">
        <f>'Базовые значения'!B9</f>
        <v>10</v>
      </c>
      <c r="C62" s="116">
        <f>'Базовые значения'!C9</f>
        <v>16</v>
      </c>
      <c r="D62" s="116">
        <f>'Базовые значения'!D9</f>
        <v>7</v>
      </c>
      <c r="E62" s="116">
        <f>'Базовые значения'!E9</f>
        <v>0</v>
      </c>
      <c r="F62" s="116">
        <f>'Базовые значения'!F9</f>
        <v>0</v>
      </c>
      <c r="G62" s="116">
        <f>'Базовые значения'!G9</f>
        <v>0</v>
      </c>
      <c r="H62" s="116">
        <f>'Базовые значения'!H9</f>
        <v>0</v>
      </c>
      <c r="I62" s="116">
        <f>'Базовые значения'!I9</f>
        <v>0</v>
      </c>
      <c r="J62" s="116">
        <f>'Базовые значения'!J9</f>
        <v>0</v>
      </c>
      <c r="K62" s="116">
        <f>'Базовые значения'!K9</f>
        <v>0</v>
      </c>
      <c r="L62" s="116">
        <f>'Базовые значения'!L9</f>
        <v>0</v>
      </c>
      <c r="M62" s="116">
        <f>'Базовые значения'!M9</f>
        <v>0</v>
      </c>
      <c r="N62" s="116">
        <f>'Базовые значения'!N9</f>
        <v>0</v>
      </c>
      <c r="O62" s="116">
        <f>'Базовые значения'!O9</f>
        <v>0</v>
      </c>
      <c r="P62" s="116">
        <f>'Базовые значения'!P9</f>
        <v>0</v>
      </c>
      <c r="Q62" s="116">
        <f>'Базовые значения'!Q9</f>
        <v>0</v>
      </c>
      <c r="R62" s="117" t="s">
        <v>62</v>
      </c>
      <c r="S62" s="91"/>
    </row>
    <row r="63" spans="1:511" s="51" customFormat="1" hidden="1" x14ac:dyDescent="0.25">
      <c r="A63" s="94" t="s">
        <v>55</v>
      </c>
      <c r="B63" s="95">
        <f>IFERROR((B66*B67+B69*B70+B72*B73)/(B66+B69+B72),0)</f>
        <v>73.602693602693606</v>
      </c>
      <c r="C63" s="95">
        <f>IFERROR((C66*C67+C69*C70+C72*C73)/(C66+C69+C72),0)</f>
        <v>0</v>
      </c>
      <c r="D63" s="95">
        <f t="shared" ref="D63:Q63" si="94">IFERROR((D66*D67+D69*D70+D72*D73)/(D66+D69+D72),0)</f>
        <v>0</v>
      </c>
      <c r="E63" s="95">
        <f t="shared" si="94"/>
        <v>0</v>
      </c>
      <c r="F63" s="95">
        <f t="shared" si="94"/>
        <v>0</v>
      </c>
      <c r="G63" s="95">
        <f t="shared" si="94"/>
        <v>0</v>
      </c>
      <c r="H63" s="95">
        <f t="shared" si="94"/>
        <v>0</v>
      </c>
      <c r="I63" s="95">
        <f t="shared" si="94"/>
        <v>0</v>
      </c>
      <c r="J63" s="95">
        <f t="shared" si="94"/>
        <v>0</v>
      </c>
      <c r="K63" s="95">
        <f>IFERROR((K66*K67+K69*L70+K72*L73)/(K66+K69+K72),0)</f>
        <v>0</v>
      </c>
      <c r="L63" s="95">
        <f>IFERROR((L66*L67+L69*#REF!+L72*#REF!)/(L66+L69+L72),0)</f>
        <v>0</v>
      </c>
      <c r="M63" s="95">
        <f t="shared" si="94"/>
        <v>0</v>
      </c>
      <c r="N63" s="95">
        <f>IFERROR((N66*N67+O69*N70+O72*N73)/(N66+O69+O72),0)</f>
        <v>0</v>
      </c>
      <c r="O63" s="95">
        <f>IFERROR((O66*O67+#REF!*O70+#REF!*O73)/(O66+#REF!+#REF!),0)</f>
        <v>0</v>
      </c>
      <c r="P63" s="95">
        <f t="shared" si="94"/>
        <v>0</v>
      </c>
      <c r="Q63" s="95">
        <f t="shared" si="94"/>
        <v>0</v>
      </c>
      <c r="R63" s="52">
        <f>AVERAGE(B63:Q63)</f>
        <v>4.6001683501683504</v>
      </c>
    </row>
    <row r="64" spans="1:511" s="51" customFormat="1" hidden="1" x14ac:dyDescent="0.25">
      <c r="A64" s="99" t="s">
        <v>56</v>
      </c>
      <c r="B64" s="100"/>
      <c r="C64" s="100"/>
      <c r="D64" s="100"/>
      <c r="E64" s="100"/>
      <c r="F64" s="100"/>
      <c r="G64" s="100"/>
      <c r="H64" s="101"/>
      <c r="I64" s="101"/>
      <c r="J64" s="95"/>
      <c r="L64" s="102"/>
      <c r="M64" s="102"/>
      <c r="N64" s="103"/>
      <c r="O64" s="104"/>
      <c r="P64" s="104"/>
      <c r="Q64" s="105"/>
      <c r="R64" s="105"/>
    </row>
    <row r="65" spans="1:257" s="51" customFormat="1" hidden="1" x14ac:dyDescent="0.25">
      <c r="A65" s="106" t="s">
        <v>57</v>
      </c>
      <c r="B65" s="107"/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257" s="51" customFormat="1" hidden="1" x14ac:dyDescent="0.25">
      <c r="A66" s="94" t="s">
        <v>58</v>
      </c>
      <c r="B66" s="95">
        <f>COUNTIFS(B60:AE60,"&lt;=50",B60:AE60,"&gt;=0",B6:AE6,"&gt;0")</f>
        <v>1</v>
      </c>
      <c r="C66" s="95">
        <f>COUNTIFS(AH60:BK60,"&lt;=50",AH60:BK60,"&gt;=0",AH6:BK6,"&gt;0")</f>
        <v>0</v>
      </c>
      <c r="D66" s="95">
        <f>COUNTIFS(BN60:CQ60,"&lt;=50",BN60:CQ60,"&gt;=0",BN6:CQ6,"&gt;0")</f>
        <v>0</v>
      </c>
      <c r="E66" s="95">
        <f>COUNTIFS(CT60:DW60,"&lt;=50",CT60:DW60,"&gt;=0",CT6:DW6,"&gt;0")</f>
        <v>0</v>
      </c>
      <c r="F66" s="95">
        <f>COUNTIFS(DZ60:FC60,"&lt;=50",DZ60:FC60,"&gt;=0",DZ6:FC6,"&gt;0")</f>
        <v>0</v>
      </c>
      <c r="G66" s="95">
        <f>COUNTIFS(FF60:GI60,"&lt;=50",FF60:GI60,"&gt;=0",FF6:GI6,"&gt;0")</f>
        <v>0</v>
      </c>
      <c r="H66" s="95">
        <f>COUNTIFS(GL60:HO60,"&lt;=50",GL60:HO60,"&gt;=0",GL6:HO6,"&gt;0")</f>
        <v>0</v>
      </c>
      <c r="I66" s="95">
        <f>COUNTIFS(HR60:IU60,"&lt;=50",HR60:IU60,"&gt;=0",HR6:IU6,"&gt;0")</f>
        <v>0</v>
      </c>
      <c r="J66" s="95">
        <f>COUNTIFS(IX60:KA60,"&lt;=50",IX60:KA60,"&gt;=0",IX6:KA6,"&gt;0")</f>
        <v>0</v>
      </c>
      <c r="K66" s="95">
        <f>COUNTIFS(KD60:LG60,"&lt;=50",KD60:LG60,"&gt;=0",KD6:LG6,"&gt;0")</f>
        <v>0</v>
      </c>
      <c r="L66" s="95">
        <f>COUNTIFS(LJ60:MM60,"&lt;=50",LJ60:MM60,"&gt;=0",LJ6:MM6,"&gt;0")</f>
        <v>0</v>
      </c>
      <c r="M66" s="95">
        <f>COUNTIFS(MP60:NS60,"&lt;=50",MP60:NS60,"&gt;=0",MP6:NS6,"&gt;0")</f>
        <v>0</v>
      </c>
      <c r="N66" s="95">
        <f>COUNTIFS(NV60:OY60,"&lt;=50",NV60:OY60,"&gt;=0",NV6:OY6,"&gt;0")</f>
        <v>0</v>
      </c>
      <c r="O66" s="95">
        <f>COUNTIFS(PB60:QE60,"&lt;=50",PB60:QE60,"&gt;=0",PB6:QE6,"&gt;0")</f>
        <v>0</v>
      </c>
      <c r="P66" s="95">
        <f>COUNTIFS(QH60:RK60,"&lt;=50",QH60:RK60,"&gt;=0",QH6:RK6,"&gt;0")</f>
        <v>0</v>
      </c>
      <c r="Q66" s="118">
        <f>COUNTIFS(RN60:SQ60,"&lt;=50",RN60:SQ60,"&gt;=0",RN6:SQ6,"&gt;0")</f>
        <v>0</v>
      </c>
      <c r="R66" s="119">
        <f>SUM(B66:Q66)</f>
        <v>1</v>
      </c>
    </row>
    <row r="67" spans="1:257" s="52" customFormat="1" hidden="1" x14ac:dyDescent="0.25">
      <c r="A67" s="123" t="s">
        <v>39</v>
      </c>
      <c r="B67" s="95">
        <f>IFERROR((AVERAGEIFS(B60:AE60,B60:AE60,"&lt;=50",B60:AE60,"&gt;=0",B6:AE6,"&gt;0")),0)</f>
        <v>45.454545454545453</v>
      </c>
      <c r="C67" s="95">
        <f>IFERROR((AVERAGEIFS(AH60:BK60,AH60:BK60,"&lt;=50",AH60:BK60,"&gt;=0",AH6:BK6,"&gt;0")),0)</f>
        <v>0</v>
      </c>
      <c r="D67" s="95">
        <f>IFERROR((AVERAGEIFS(BN60:CQ60,BN60:CQ60,"&lt;=50",BN60:CQ60,"&gt;=0",BN6:CQ6,"&gt;0")),0)</f>
        <v>0</v>
      </c>
      <c r="E67" s="95">
        <f>IFERROR((AVERAGEIFS(CT60:DW60,CT60:DW60,"&lt;=50",CT60:DW60,"&gt;=0",CT6:DW6,"&gt;0")),0)</f>
        <v>0</v>
      </c>
      <c r="F67" s="95">
        <f>IFERROR((AVERAGEIFS(DZ60:FC60,DZ60:FC60,"&lt;=50",DZ60:FC60,"&gt;=0",DZ6:FC6,"&gt;0")),0)</f>
        <v>0</v>
      </c>
      <c r="G67" s="95">
        <f>IFERROR((AVERAGEIFS(FF60:GI60,FF60:GI60,"&lt;=50",FF60:GI60,"&gt;=0",FF6:GI6,"&gt;0")),0)</f>
        <v>0</v>
      </c>
      <c r="H67" s="95">
        <f>IFERROR((AVERAGEIFS(GL60:HO60,GL60:HO60,"&lt;=50",GL60:HO60,"&gt;=0",GL6:HO6,"&gt;0")),0)</f>
        <v>0</v>
      </c>
      <c r="I67" s="95">
        <f>IFERROR((AVERAGEIFS(HR60:IU60,HR60:IU60,"&lt;=50",HR60:IU60,"&gt;=0",HR6:IU6,"&gt;0")),0)</f>
        <v>0</v>
      </c>
      <c r="J67" s="95">
        <f>IFERROR((AVERAGEIFS(IX60:KA60,IX60:KA60,"&lt;=50",IX60:KA60,"&gt;=0",IX6:KA6,"&gt;0")),0)</f>
        <v>0</v>
      </c>
      <c r="K67" s="95">
        <f>IFERROR((AVERAGEIFS(KD60:LG60,KD60:LG60,"&lt;=50",KD60:LG60,"&gt;=0",KD6:LG6,"&gt;0")),0)</f>
        <v>0</v>
      </c>
      <c r="L67" s="95">
        <f>IFERROR((AVERAGEIFS(LJ60:MM60,LJ60:MM60,"&lt;=50",LJ60:MM60,"&gt;=0",LJ6:MM6,"&gt;0")),0)</f>
        <v>0</v>
      </c>
      <c r="M67" s="95">
        <f>IFERROR((AVERAGEIFS(MP60:NS60,MP60:NS60,"&lt;=50",MP60:NS60,"&gt;=0",MP6:NS6,"&gt;0")),0)</f>
        <v>0</v>
      </c>
      <c r="N67" s="95">
        <f>IFERROR((AVERAGEIFS(NV60:OY60,NV60:OY60,"&lt;=50",NV60:OY60,"&gt;=0",NV6:OY6,"&gt;0")),0)</f>
        <v>0</v>
      </c>
      <c r="O67" s="95">
        <f>IFERROR((AVERAGEIFS(PB60:QE60,PB60:QE60,"&lt;=50",PB60:QE60,"&gt;=0",PB6:QE6,"&gt;0")),0)</f>
        <v>0</v>
      </c>
      <c r="P67" s="95">
        <f>IFERROR((AVERAGEIFS(QH60:RK60,QH60:RK60,"&lt;=50",QH60:RK60,"&gt;=0",QH6:RK6,"&gt;0")),0)</f>
        <v>0</v>
      </c>
      <c r="Q67" s="118">
        <f>IFERROR((AVERAGEIFS(RN60:SQ60,RN60:SQ60,"&lt;=50",RN60:SQ60,"&gt;=0",RN6:SQ6,"&gt;0")),0)</f>
        <v>0</v>
      </c>
      <c r="R67" s="96">
        <f>AVERAGE(B67:Q67)</f>
        <v>2.8409090909090908</v>
      </c>
    </row>
    <row r="68" spans="1:257" s="51" customFormat="1" hidden="1" x14ac:dyDescent="0.25">
      <c r="A68" s="106" t="s">
        <v>59</v>
      </c>
      <c r="B68" s="107"/>
      <c r="C68" s="107"/>
      <c r="D68" s="107"/>
      <c r="E68" s="107"/>
      <c r="F68" s="107"/>
      <c r="G68" s="107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1:257" s="51" customFormat="1" hidden="1" x14ac:dyDescent="0.25">
      <c r="A69" s="94" t="s">
        <v>58</v>
      </c>
      <c r="B69" s="95">
        <f>COUNTIFS($B$60:$AE$60,"&lt;=75",$B$60:$AE$60,"&gt;50",$B$6:$AE$6,"&gt;0")</f>
        <v>14</v>
      </c>
      <c r="C69" s="95">
        <f>COUNTIFS($AH$60:$BK$60,"&lt;=75",$AH$60:$BK$60,"&gt;50",$AH$6:$BK$6,"&gt;0")</f>
        <v>0</v>
      </c>
      <c r="D69" s="95">
        <f>COUNTIFS($BN$60:$CQ$60,"&lt;=75",$BN$60:$CQ$60,"&gt;50",$BN$6:$CQ$6,"&gt;0")</f>
        <v>0</v>
      </c>
      <c r="E69" s="95">
        <f>COUNTIFS($CT$60:$DW$60,"&lt;=75",$CT$60:$DW$60,"&gt;50",$CT$6:$DW$6,"&gt;0")</f>
        <v>0</v>
      </c>
      <c r="F69" s="95">
        <f>COUNTIFS($DZ$60:$FC$60,"&lt;=75",$DZ$60:$FC$60,"&gt;50",$DZ$6:$FC$6,"&gt;0")</f>
        <v>0</v>
      </c>
      <c r="G69" s="95">
        <f>COUNTIFS($FF$60:$GI$60,"&lt;=75",$FF$60:$GI$60,"&gt;50",$FF$6:$GI$6,"&gt;0")</f>
        <v>0</v>
      </c>
      <c r="H69" s="95">
        <f>COUNTIFS($GL$60:$HO$60,"&lt;=75",$GL$60:$HO$60,"&gt;50",$GL$6:$HO$6,"&gt;0")</f>
        <v>0</v>
      </c>
      <c r="I69" s="95">
        <f>COUNTIFS($HR$60:$IU$60,"&lt;=75",$HR$60:$IU$60,"&gt;50",$HR$6:$IU$6,"&gt;0")</f>
        <v>0</v>
      </c>
      <c r="J69" s="95">
        <f>COUNTIFS($IX$60:$KA$60,"&lt;=75",$IX$60:$KA$60,"&gt;50",$IX$6:$KA$6,"&gt;0")</f>
        <v>0</v>
      </c>
      <c r="K69" s="95">
        <f>COUNTIFS($KD$60:$LG$60,"&lt;=75",$KD$60:$LG$60,"&gt;50",$KD$6:$LG$6,"&gt;0")</f>
        <v>0</v>
      </c>
      <c r="L69" s="95">
        <f>COUNTIFS($LJ$60:$MM$60,"&lt;=75",$LJ$60:$MM$60,"&gt;50",$LJ$6:$MM$6,"&gt;0")</f>
        <v>0</v>
      </c>
      <c r="M69" s="95">
        <f>COUNTIFS($MP$60:$NS$60,"&lt;=75",$MP$60:$NS$60,"&gt;50",$MP$6:$NS$6,"&gt;0")</f>
        <v>0</v>
      </c>
      <c r="N69" s="95">
        <f>COUNTIFS($NV$60:$OY$60,"&lt;=75",$NV$60:$OY$60,"&gt;50",$NV$6:$OY$6,"&gt;0")</f>
        <v>0</v>
      </c>
      <c r="O69" s="95">
        <f>COUNTIFS($PB$60:$QE$60,"&lt;=75",$PB$60:$QE$60,"&gt;50",$PB$6:$QE$6,"&gt;0")</f>
        <v>0</v>
      </c>
      <c r="P69" s="95">
        <f>COUNTIFS($QH$60:$RK$60,"&lt;=75",$QH$60:$RK$60,"&gt;50",$QH$6:$RK$6,"&gt;0")</f>
        <v>0</v>
      </c>
      <c r="Q69" s="118">
        <f>COUNTIFS($RN$60:$SQ$60,"&lt;=75",$RN$60:$SQ$60,"&gt;50",$RN$6:$SQ$6,"&gt;0")</f>
        <v>0</v>
      </c>
      <c r="R69" s="119">
        <f>SUM(B69:Q69)</f>
        <v>14</v>
      </c>
    </row>
    <row r="70" spans="1:257" s="52" customFormat="1" hidden="1" x14ac:dyDescent="0.25">
      <c r="A70" s="123" t="s">
        <v>39</v>
      </c>
      <c r="B70" s="95">
        <f>IFERROR((AVERAGEIFS(B60:AE60,B60:AE60,"&lt;=75",B60:AE60,"&gt;50",B6:AE6,"&gt;0")),0)</f>
        <v>62.034632034632033</v>
      </c>
      <c r="C70" s="95">
        <f>IFERROR((AVERAGEIFS(AH60:BK60,AH60:BK60,"&lt;=75",AH60:BK60,"&gt;50",AH6:BK6,"&gt;0")),0)</f>
        <v>0</v>
      </c>
      <c r="D70" s="95">
        <f>IFERROR((AVERAGEIFS(BN60:CQ60,BN60:CQ60,"&lt;=75",BN60:CQ60,"&gt;50",BN6:CQ6,"&gt;0")),0)</f>
        <v>0</v>
      </c>
      <c r="E70" s="95">
        <f>IFERROR((AVERAGEIFS(CT60:DW60,CT60:DW60,"&lt;=75",CT60:DW60,"&gt;50",CT6:DW6,"&gt;0")),0)</f>
        <v>0</v>
      </c>
      <c r="F70" s="95">
        <f>IFERROR((AVERAGEIFS(DZ60:FC60,DZ60:FC60,"&lt;=75",DZ60:FC60,"&gt;50",DZ6:FC6,"&gt;0")),0)</f>
        <v>0</v>
      </c>
      <c r="G70" s="95">
        <f>IFERROR((AVERAGEIFS(FF60:GI60,FF60:GI60,"&lt;=75",FF60:GI60,"&gt;50",FF6:GI6,"&gt;0")),0)</f>
        <v>0</v>
      </c>
      <c r="H70" s="95">
        <f>IFERROR((AVERAGEIFS(GL60:HO60,GL60:HO60,"&lt;=75",GL60:HO60,"&gt;50",GL6:HO6,"&gt;0")),0)</f>
        <v>0</v>
      </c>
      <c r="I70" s="95">
        <f>IFERROR((AVERAGEIFS(HR60:IU60,HR60:IU60,"&lt;=75",HR60:IU60,"&gt;50",HR6:IU6,"&gt;0")),0)</f>
        <v>0</v>
      </c>
      <c r="J70" s="95">
        <f>IFERROR((AVERAGEIFS(IX60:KA60,IX60:KA60,"&lt;=75",IX60:KA60,"&gt;50",IX6:KA6,"&gt;0")),0)</f>
        <v>0</v>
      </c>
      <c r="K70" s="95">
        <f>IFERROR((AVERAGEIFS(KD60:LG60,KD60:LG60,"&lt;=75",KD60:LG60,"&gt;50",KD6:LG6,"&gt;0")),0)</f>
        <v>0</v>
      </c>
      <c r="L70" s="95">
        <f>IFERROR((AVERAGEIFS(LJ60:MM60,LJ60:MM60,"&lt;=75",LJ60:MM60,"&gt;50",LJ6:MM6,"&gt;0")),0)</f>
        <v>0</v>
      </c>
      <c r="M70" s="95">
        <f>IFERROR((AVERAGEIFS(MP60:NS60,MP60:NS60,"&lt;=75",MP60:NS60,"&gt;50",MP6:NS6,"&gt;0")),0)</f>
        <v>0</v>
      </c>
      <c r="N70" s="95">
        <f>IFERROR((AVERAGEIFS(NV60:OY60,NV60:OY60,"&lt;=75",NV60:OY60,"&gt;50",NV6:OY6,"&gt;0")),0)</f>
        <v>0</v>
      </c>
      <c r="O70" s="95">
        <f>IFERROR((AVERAGEIFS(PB60:QE60,PB60:QE60,"&lt;=75",PB60:QE60,"&gt;50",PB6:QE6,"&gt;0")),0)</f>
        <v>0</v>
      </c>
      <c r="P70" s="95">
        <f>IFERROR((AVERAGEIFS(QH60:RK60,QH60:RK60,"&lt;=75",QH60:RK60,"&gt;50",QH6:RK6,"&gt;0")),0)</f>
        <v>0</v>
      </c>
      <c r="Q70" s="118">
        <f>IFERROR((AVERAGEIFS(RN60:SQ60,RN60:SQ60,"&lt;=75",RN60:SQ60,"&gt;50",RN6:SQ6,"&gt;0")),0)</f>
        <v>0</v>
      </c>
      <c r="R70" s="96">
        <f>AVERAGE(B70:Q70)</f>
        <v>3.877164502164502</v>
      </c>
    </row>
    <row r="71" spans="1:257" s="51" customFormat="1" hidden="1" x14ac:dyDescent="0.25">
      <c r="A71" s="106" t="s">
        <v>60</v>
      </c>
      <c r="B71" s="107"/>
      <c r="C71" s="107"/>
      <c r="D71" s="107"/>
      <c r="E71" s="107"/>
      <c r="F71" s="107"/>
      <c r="G71" s="107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1:257" s="51" customFormat="1" hidden="1" x14ac:dyDescent="0.25">
      <c r="A72" s="94" t="s">
        <v>58</v>
      </c>
      <c r="B72" s="95">
        <f>COUNTIFS($B$60:$AE$60,"&lt;=100",$B$60:$AE$60,"&gt;75",$B$6:$AE$6,"&gt;0")</f>
        <v>12</v>
      </c>
      <c r="C72" s="95">
        <f>COUNTIFS($AH$60:$BK$60,"&lt;=100",$AH$60:$BK$60,"&gt;75",$AH$6:$BK$6,"&gt;0")</f>
        <v>0</v>
      </c>
      <c r="D72" s="95">
        <f>COUNTIFS($BN$60:$CQ$60,"&lt;=100",$BN$60:$CQ$60,"&gt;75",$BN$6:$CQ$6,"&gt;0")</f>
        <v>0</v>
      </c>
      <c r="E72" s="95">
        <f>COUNTIFS($CT$60:$DW$60,"&lt;=100",$CT$60:$DW$60,"&gt;75",$CT$6:$DW$6,"&gt;0")</f>
        <v>0</v>
      </c>
      <c r="F72" s="95">
        <f>COUNTIFS($DZ$60:$FC$60,"&lt;=100",$DZ$60:$FC$60,"&gt;75",$DZ$6:$FC$6,"&gt;0")</f>
        <v>0</v>
      </c>
      <c r="G72" s="95">
        <f>COUNTIFS($FF$60:$GI$60,"&lt;=100",$FF$60:$GI$60,"&gt;75",$FF$6:$GI$6,"&gt;0")</f>
        <v>0</v>
      </c>
      <c r="H72" s="95">
        <f>COUNTIFS($GL$60:$HO$60,"&lt;=100",$GL$60:$HO$60,"&gt;75",$GL$6:$HO$6,"&gt;0")</f>
        <v>0</v>
      </c>
      <c r="I72" s="95">
        <f>COUNTIFS($HR$60:$IU$60,"&lt;=100",$HR$60:$IU$60,"&gt;75",$HR$6:$IU$6,"&gt;0")</f>
        <v>0</v>
      </c>
      <c r="J72" s="95">
        <f>COUNTIFS($IX$60:$KA$60,"&lt;=100",$IX$60:$KA$60,"&gt;75",$IX$6:$KA$6,"&gt;0")</f>
        <v>0</v>
      </c>
      <c r="K72" s="95">
        <f>COUNTIFS($KD$60:$LG$60,"&lt;=100",$KD$60:$LG$60,"&gt;75",$KD$6:$LG$6,"&gt;0")</f>
        <v>0</v>
      </c>
      <c r="L72" s="95">
        <f>COUNTIFS($LJ$60:$MM$60,"&lt;=100",$LJ60:$MM$60,"&gt;75",$LJ$6:$MM$6,"&gt;0")</f>
        <v>0</v>
      </c>
      <c r="M72" s="95">
        <f>COUNTIFS($MP$60:$NS$60,"&lt;=100",$MP$60:$NS$60,"&gt;75",$MP$6:$NS$6,"&gt;0")</f>
        <v>0</v>
      </c>
      <c r="N72" s="95">
        <f>COUNTIFS($NV$60:$OY$60,"&lt;=100",$NV$60:$OY$60,"&gt;75",$NV$6:$OY$6,"&gt;0")</f>
        <v>0</v>
      </c>
      <c r="O72" s="95">
        <f>COUNTIFS($PB$60:$QE$60,"&lt;=100",$PB$60:$QE$60,"&gt;75",$PB$6:$QE$6,"&gt;0")</f>
        <v>0</v>
      </c>
      <c r="P72" s="95">
        <f>COUNTIFS($QH$60:$RK$60,"&lt;=100",$QH$60:$RK$60,"&gt;75",$QH$6:$RK$6,"&gt;0")</f>
        <v>0</v>
      </c>
      <c r="Q72" s="118">
        <f>COUNTIFS($RN$60:$SQ$60,"&lt;=100",$RN$60:$SQ$60,"&gt;75",$RN$6:$SQ$6,"&gt;0")</f>
        <v>0</v>
      </c>
      <c r="R72" s="119">
        <f>SUM(B72:Q72)</f>
        <v>12</v>
      </c>
    </row>
    <row r="73" spans="1:257" s="52" customFormat="1" hidden="1" x14ac:dyDescent="0.25">
      <c r="A73" s="123" t="s">
        <v>39</v>
      </c>
      <c r="B73" s="95">
        <f>IFERROR((AVERAGEIFS(B60:AE60,B60:AE60,"&lt;=100",B60:AE60,"&gt;75",B6:AE6,"&gt;0")),0)</f>
        <v>89.444444444444443</v>
      </c>
      <c r="C73" s="95">
        <f>IFERROR((AVERAGEIFS(AH60:BK60,AH60:BK60,"&lt;=100",AH60:BK60,"&gt;75",AH6:BK6,"&gt;0")),0)</f>
        <v>0</v>
      </c>
      <c r="D73" s="95">
        <f>IFERROR((AVERAGEIFS(BN60:CQ60,BN60:CQ60,"&lt;=100",BN60:CQ60,"&gt;75",BN6:CQ6,"&gt;0")),0)</f>
        <v>0</v>
      </c>
      <c r="E73" s="95">
        <f>IFERROR((AVERAGEIFS(CT60:DW60,CT60:DW60,"&lt;=100",CT60:DW60,"&gt;75",CT6:DW6,"&gt;0")),0)</f>
        <v>0</v>
      </c>
      <c r="F73" s="95">
        <f>IFERROR((AVERAGEIFS(DZ60:FC60,DZ60:FC60,"&lt;=100",DZ60:FC60,"&gt;75",DZ6:FC6,"&gt;0")),0)</f>
        <v>0</v>
      </c>
      <c r="G73" s="95">
        <f>IFERROR((AVERAGEIFS(FF60:GI60,FF60:GI60,"&lt;=100",FF60:GI60,"&gt;75",FF6:GI6,"&gt;0")),0)</f>
        <v>0</v>
      </c>
      <c r="H73" s="95">
        <f>IFERROR((AVERAGEIFS(GL60:HO60,GL60:HO60,"&lt;=100",GL60:HO60,"&gt;75",GL6:HO6,"&gt;0")),0)</f>
        <v>0</v>
      </c>
      <c r="I73" s="95">
        <f>IFERROR((AVERAGEIFS(HR60:IU60,HR60:IU60,"&lt;=100",HR60:IU60,"&gt;75",HR6:IU6,"&gt;0")),0)</f>
        <v>0</v>
      </c>
      <c r="J73" s="95">
        <f>IFERROR((AVERAGEIFS(IX60:KA60,IX60:KA60,"&lt;=100",IX60:KA60,"&gt;75",IX6:KA6,"&gt;0")),0)</f>
        <v>0</v>
      </c>
      <c r="K73" s="95">
        <f>IFERROR((AVERAGEIFS(KD60:LG60,KD60:LG60,"&lt;=100",KD60:LG60,"&gt;75",KD6:LG6,"&gt;0")),0)</f>
        <v>0</v>
      </c>
      <c r="L73" s="95">
        <f>IFERROR((AVERAGEIFS(LJ60:MM60,LJ60:MM60,"&lt;=100",LJ60:MM60,"&gt;75",LJ6:MM6,"&gt;0")),0)</f>
        <v>0</v>
      </c>
      <c r="M73" s="95">
        <f>IFERROR((AVERAGEIFS(MP60:NS60,MP60:NS60,"&lt;=100",MP60:NS60,"&gt;75",MP6:NS6,"&gt;0")),0)</f>
        <v>0</v>
      </c>
      <c r="N73" s="95">
        <f>IFERROR((AVERAGEIFS(NV60:OY60,NV60:OY60,"&lt;=100",NV60:OY60,"&gt;75",NV6:OY6,"&gt;0")),0)</f>
        <v>0</v>
      </c>
      <c r="O73" s="95">
        <f>IFERROR((AVERAGEIFS(PB60:QE60,PB60:QE60,"&lt;=100",PB60:QE60,"&gt;75",PB6:QE6,"&gt;0")),0)</f>
        <v>0</v>
      </c>
      <c r="P73" s="95">
        <f>IFERROR((AVERAGEIFS(QH60:RK60,QH60:RK60,"&lt;=100",QH60:RK60,"&gt;75",QH6:RK6,"&gt;0")),0)</f>
        <v>0</v>
      </c>
      <c r="Q73" s="118">
        <f>IFERROR((AVERAGEIFS(RN60:SQ60,RN60:SQ60,"&lt;=100",RN60:SQ60,"&gt;75",RN6:SQ6,"&gt;0")),0)</f>
        <v>0</v>
      </c>
      <c r="R73" s="96">
        <f>AVERAGE(B73:Q73)</f>
        <v>5.5902777777777777</v>
      </c>
    </row>
    <row r="74" spans="1:257" s="50" customFormat="1" hidden="1" x14ac:dyDescent="0.25">
      <c r="A74" s="51"/>
      <c r="AF74" s="51"/>
      <c r="AG74" s="52"/>
      <c r="BL74" s="51"/>
      <c r="BM74" s="51"/>
      <c r="CR74" s="51"/>
      <c r="CS74" s="51"/>
      <c r="DX74" s="51"/>
      <c r="DY74" s="51"/>
      <c r="FD74" s="51"/>
      <c r="FE74" s="51"/>
      <c r="GJ74" s="51"/>
      <c r="GK74" s="51"/>
      <c r="HP74" s="51"/>
      <c r="HQ74" s="51"/>
      <c r="IV74" s="51"/>
      <c r="IW74" s="51"/>
    </row>
    <row r="75" spans="1:257" s="50" customFormat="1" x14ac:dyDescent="0.25">
      <c r="A75" s="51"/>
      <c r="AC75" s="50">
        <f>AVERAGE(AC7:AC40)</f>
        <v>7.5869809203142555</v>
      </c>
      <c r="AF75" s="51"/>
      <c r="AG75" s="52"/>
      <c r="BL75" s="51"/>
      <c r="BM75" s="51"/>
      <c r="CR75" s="51"/>
      <c r="CS75" s="51"/>
      <c r="DX75" s="51"/>
      <c r="DY75" s="51"/>
      <c r="FD75" s="51"/>
      <c r="FE75" s="51"/>
      <c r="GJ75" s="51"/>
      <c r="GK75" s="51"/>
      <c r="HP75" s="51"/>
      <c r="HQ75" s="51"/>
      <c r="IV75" s="51"/>
      <c r="IW75" s="51"/>
    </row>
    <row r="76" spans="1:257" s="50" customFormat="1" x14ac:dyDescent="0.25">
      <c r="A76" s="51"/>
      <c r="AF76" s="51"/>
      <c r="AG76" s="52"/>
      <c r="BL76" s="51"/>
      <c r="BM76" s="51"/>
      <c r="CR76" s="51"/>
      <c r="CS76" s="51"/>
      <c r="DX76" s="51"/>
      <c r="DY76" s="51"/>
      <c r="FD76" s="51"/>
      <c r="FE76" s="51"/>
      <c r="GJ76" s="51"/>
      <c r="GK76" s="51"/>
      <c r="HP76" s="51"/>
      <c r="HQ76" s="51"/>
      <c r="IV76" s="51"/>
      <c r="IW76" s="51"/>
    </row>
  </sheetData>
  <sheetProtection password="CA49" sheet="1" objects="1" scenarios="1" selectLockedCells="1"/>
  <conditionalFormatting sqref="AF45:SQ46 AF49:SQ49 AF52:SQ52 SR45:XFD57 AF55:SQ55">
    <cfRule type="notContainsBlanks" dxfId="25" priority="16">
      <formula>LEN(TRIM(AF45))&gt;0</formula>
    </cfRule>
  </conditionalFormatting>
  <conditionalFormatting sqref="A45:XFD73">
    <cfRule type="colorScale" priority="15">
      <colorScale>
        <cfvo type="min"/>
        <cfvo type="max"/>
        <color theme="0"/>
        <color theme="0"/>
      </colorScale>
    </cfRule>
  </conditionalFormatting>
  <conditionalFormatting sqref="AF45:SQ46 AF49:SQ49 AF52:SQ52 SR45:XFD57 AF55:SQ55">
    <cfRule type="notContainsBlanks" dxfId="24" priority="14">
      <formula>LEN(TRIM(AF45))&gt;0</formula>
    </cfRule>
  </conditionalFormatting>
  <conditionalFormatting sqref="A45:XFD57">
    <cfRule type="colorScale" priority="13">
      <colorScale>
        <cfvo type="min"/>
        <cfvo type="max"/>
        <color theme="0"/>
        <color theme="0"/>
      </colorScale>
    </cfRule>
  </conditionalFormatting>
  <conditionalFormatting sqref="AF45:SQ46 AF49:SQ49 AF52:SQ52 SR45:XFD57 AF55:SQ55">
    <cfRule type="notContainsBlanks" dxfId="23" priority="12">
      <formula>LEN(TRIM(AF45))&gt;0</formula>
    </cfRule>
  </conditionalFormatting>
  <conditionalFormatting sqref="A45:XFD73">
    <cfRule type="colorScale" priority="11">
      <colorScale>
        <cfvo type="min"/>
        <cfvo type="max"/>
        <color theme="0"/>
        <color theme="0"/>
      </colorScale>
    </cfRule>
  </conditionalFormatting>
  <conditionalFormatting sqref="AF49:SQ49 AF52:SQ52 SR47:XFD57 AF55:SQ55">
    <cfRule type="notContainsBlanks" dxfId="22" priority="10">
      <formula>LEN(TRIM(AF47))&gt;0</formula>
    </cfRule>
  </conditionalFormatting>
  <conditionalFormatting sqref="A47:XFD57">
    <cfRule type="colorScale" priority="9">
      <colorScale>
        <cfvo type="min"/>
        <cfvo type="max"/>
        <color theme="0"/>
        <color theme="0"/>
      </colorScale>
    </cfRule>
  </conditionalFormatting>
  <conditionalFormatting sqref="AF49:SQ49 AF52:SQ52 SR47:XFD57 AF55:SQ55">
    <cfRule type="notContainsBlanks" dxfId="21" priority="8">
      <formula>LEN(TRIM(AF47))&gt;0</formula>
    </cfRule>
  </conditionalFormatting>
  <conditionalFormatting sqref="A47:XFD57">
    <cfRule type="colorScale" priority="7">
      <colorScale>
        <cfvo type="min"/>
        <cfvo type="max"/>
        <color theme="0"/>
        <color theme="0"/>
      </colorScale>
    </cfRule>
  </conditionalFormatting>
  <conditionalFormatting sqref="AF46:SQ46 AF49:SQ49 AF52:SQ52 SR46:XFD57 AF55:SQ55">
    <cfRule type="notContainsBlanks" dxfId="20" priority="6">
      <formula>LEN(TRIM(AF46))&gt;0</formula>
    </cfRule>
  </conditionalFormatting>
  <conditionalFormatting sqref="A46:XFD57">
    <cfRule type="colorScale" priority="5">
      <colorScale>
        <cfvo type="min"/>
        <cfvo type="max"/>
        <color theme="0"/>
        <color theme="0"/>
      </colorScale>
    </cfRule>
  </conditionalFormatting>
  <conditionalFormatting sqref="AF49:SQ49 AF52:SQ52 SR47:XFD57 AF55:SQ55">
    <cfRule type="notContainsBlanks" dxfId="19" priority="4">
      <formula>LEN(TRIM(AF47))&gt;0</formula>
    </cfRule>
  </conditionalFormatting>
  <conditionalFormatting sqref="A47:XFD57">
    <cfRule type="colorScale" priority="3">
      <colorScale>
        <cfvo type="min"/>
        <cfvo type="max"/>
        <color theme="0"/>
        <color theme="0"/>
      </colorScale>
    </cfRule>
  </conditionalFormatting>
  <conditionalFormatting sqref="AF49:SQ49 AF52:SQ52 SR47:XFD57 AF55:SQ55">
    <cfRule type="notContainsBlanks" dxfId="18" priority="2">
      <formula>LEN(TRIM(AF47))&gt;0</formula>
    </cfRule>
  </conditionalFormatting>
  <conditionalFormatting sqref="A47:XFD57">
    <cfRule type="colorScale" priority="1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Инструкция</vt:lpstr>
      <vt:lpstr>Базовые значения</vt:lpstr>
      <vt:lpstr>Итоговые значения</vt:lpstr>
      <vt:lpstr>Педагоги</vt:lpstr>
      <vt:lpstr>Родители 9 кл.</vt:lpstr>
      <vt:lpstr>Родители 10 кл.</vt:lpstr>
      <vt:lpstr>Родители 11 кл.</vt:lpstr>
      <vt:lpstr>Уч. 9 кл.</vt:lpstr>
      <vt:lpstr>Уч. 10 кл.</vt:lpstr>
      <vt:lpstr>Уч. 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Director</cp:lastModifiedBy>
  <dcterms:created xsi:type="dcterms:W3CDTF">2013-02-06T09:55:05Z</dcterms:created>
  <dcterms:modified xsi:type="dcterms:W3CDTF">2017-11-15T12:41:55Z</dcterms:modified>
</cp:coreProperties>
</file>